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Usuários\POSITIVO\Documents\EDITAIS PP - 2023\TOMADA DE PREÇO\EDITAL 005-2023-TP POSTO DE SAUDE PORTE II-ASS\GEO OBRAS\"/>
    </mc:Choice>
  </mc:AlternateContent>
  <xr:revisionPtr revIDLastSave="0" documentId="8_{F70D0D63-2DDE-4209-A213-BD7BFE53BD4A}" xr6:coauthVersionLast="47" xr6:coauthVersionMax="47" xr10:uidLastSave="{00000000-0000-0000-0000-000000000000}"/>
  <bookViews>
    <workbookView xWindow="-120" yWindow="-120" windowWidth="24240" windowHeight="13140" xr2:uid="{00000000-000D-0000-FFFF-FFFF00000000}"/>
  </bookViews>
  <sheets>
    <sheet name="Orçamento Sintético" sheetId="1" r:id="rId1"/>
    <sheet name="CUSTO UNITÁRIO" sheetId="2" r:id="rId2"/>
    <sheet name="CRONOGRAMA" sheetId="5" r:id="rId3"/>
    <sheet name="Memória de Cálculo" sheetId="4" r:id="rId4"/>
    <sheet name="BDI" sheetId="6" r:id="rId5"/>
  </sheets>
  <definedNames>
    <definedName name="_xlnm.Print_Area" localSheetId="4">BDI!$A$1:$G$36</definedName>
    <definedName name="_xlnm.Print_Area" localSheetId="3">'Memória de Cálculo'!$A$1:$E$221</definedName>
    <definedName name="_xlnm.Print_Titles" localSheetId="1">'CUSTO UNITÁRIO'!$1:$5</definedName>
    <definedName name="_xlnm.Print_Titles" localSheetId="3">'Memória de Cálculo'!$1:$5</definedName>
    <definedName name="_xlnm.Print_Titles" localSheetId="0">'Orçamento Sintético'!$1:$6</definedName>
  </definedNames>
  <calcPr calcId="191029"/>
</workbook>
</file>

<file path=xl/calcChain.xml><?xml version="1.0" encoding="utf-8"?>
<calcChain xmlns="http://schemas.openxmlformats.org/spreadsheetml/2006/main">
  <c r="D21" i="6" l="1"/>
  <c r="D23" i="6" s="1"/>
  <c r="I4" i="1" l="1"/>
  <c r="H215" i="1" l="1"/>
  <c r="I215" i="1" s="1"/>
  <c r="J215" i="1" s="1"/>
  <c r="H214" i="1"/>
  <c r="I214" i="1" s="1"/>
  <c r="J214" i="1" s="1"/>
  <c r="H213" i="1"/>
  <c r="I213" i="1" s="1"/>
  <c r="J213" i="1" s="1"/>
  <c r="J212" i="1"/>
  <c r="H211" i="1"/>
  <c r="I211" i="1" s="1"/>
  <c r="J211" i="1" s="1"/>
  <c r="H210" i="1"/>
  <c r="I210" i="1" s="1"/>
  <c r="J210" i="1" s="1"/>
  <c r="H209" i="1"/>
  <c r="I209" i="1" s="1"/>
  <c r="J209" i="1" s="1"/>
  <c r="H208" i="1"/>
  <c r="I208" i="1" s="1"/>
  <c r="J208" i="1" s="1"/>
  <c r="H207" i="1"/>
  <c r="I207" i="1" s="1"/>
  <c r="J207" i="1" s="1"/>
  <c r="H206" i="1"/>
  <c r="I206" i="1" s="1"/>
  <c r="J206" i="1" s="1"/>
  <c r="H205" i="1"/>
  <c r="I205" i="1" s="1"/>
  <c r="J205" i="1" s="1"/>
  <c r="H204" i="1"/>
  <c r="I204" i="1" s="1"/>
  <c r="J204" i="1" s="1"/>
  <c r="H203" i="1"/>
  <c r="I203" i="1" s="1"/>
  <c r="J203" i="1" s="1"/>
  <c r="H202" i="1"/>
  <c r="I202" i="1" s="1"/>
  <c r="J202" i="1" s="1"/>
  <c r="H201" i="1"/>
  <c r="I201" i="1" s="1"/>
  <c r="J201" i="1" s="1"/>
  <c r="J200" i="1"/>
  <c r="H199" i="1"/>
  <c r="I199" i="1" s="1"/>
  <c r="J199" i="1" s="1"/>
  <c r="H198" i="1"/>
  <c r="I198" i="1" s="1"/>
  <c r="J198" i="1" s="1"/>
  <c r="H197" i="1"/>
  <c r="I197" i="1" s="1"/>
  <c r="J197" i="1" s="1"/>
  <c r="I196" i="1"/>
  <c r="J196" i="1" s="1"/>
  <c r="H196" i="1"/>
  <c r="H195" i="1"/>
  <c r="I195" i="1" s="1"/>
  <c r="J195" i="1" s="1"/>
  <c r="J194" i="1"/>
  <c r="H193" i="1"/>
  <c r="I193" i="1" s="1"/>
  <c r="J193" i="1" s="1"/>
  <c r="H192" i="1"/>
  <c r="I192" i="1" s="1"/>
  <c r="J192" i="1" s="1"/>
  <c r="H191" i="1"/>
  <c r="I191" i="1" s="1"/>
  <c r="J191" i="1" s="1"/>
  <c r="H190" i="1"/>
  <c r="I190" i="1" s="1"/>
  <c r="J190" i="1" s="1"/>
  <c r="H189" i="1"/>
  <c r="I189" i="1" s="1"/>
  <c r="J189" i="1" s="1"/>
  <c r="H188" i="1"/>
  <c r="I188" i="1" s="1"/>
  <c r="J188" i="1" s="1"/>
  <c r="H187" i="1"/>
  <c r="I187" i="1" s="1"/>
  <c r="J187" i="1" s="1"/>
  <c r="H186" i="1"/>
  <c r="I186" i="1" s="1"/>
  <c r="J186" i="1" s="1"/>
  <c r="H185" i="1"/>
  <c r="I185" i="1" s="1"/>
  <c r="J185" i="1" s="1"/>
  <c r="H184" i="1"/>
  <c r="I184" i="1" s="1"/>
  <c r="J184" i="1" s="1"/>
  <c r="H183" i="1"/>
  <c r="I183" i="1" s="1"/>
  <c r="J183" i="1" s="1"/>
  <c r="H182" i="1"/>
  <c r="I182" i="1" s="1"/>
  <c r="J182" i="1" s="1"/>
  <c r="H181" i="1"/>
  <c r="I181" i="1" s="1"/>
  <c r="J181" i="1" s="1"/>
  <c r="H180" i="1"/>
  <c r="I180" i="1" s="1"/>
  <c r="J180" i="1" s="1"/>
  <c r="H179" i="1"/>
  <c r="I179" i="1" s="1"/>
  <c r="J179" i="1" s="1"/>
  <c r="J178" i="1"/>
  <c r="H177" i="1"/>
  <c r="I177" i="1" s="1"/>
  <c r="J177" i="1" s="1"/>
  <c r="H176" i="1"/>
  <c r="I176" i="1" s="1"/>
  <c r="J176" i="1" s="1"/>
  <c r="H175" i="1"/>
  <c r="I175" i="1" s="1"/>
  <c r="J175" i="1" s="1"/>
  <c r="H174" i="1"/>
  <c r="I174" i="1" s="1"/>
  <c r="J174" i="1" s="1"/>
  <c r="H173" i="1"/>
  <c r="I173" i="1" s="1"/>
  <c r="J173" i="1" s="1"/>
  <c r="J172" i="1"/>
  <c r="H171" i="1"/>
  <c r="I171" i="1" s="1"/>
  <c r="J171" i="1" s="1"/>
  <c r="I170" i="1"/>
  <c r="J170" i="1" s="1"/>
  <c r="H170" i="1"/>
  <c r="H169" i="1"/>
  <c r="I169" i="1" s="1"/>
  <c r="J169" i="1" s="1"/>
  <c r="H168" i="1"/>
  <c r="I168" i="1" s="1"/>
  <c r="J168" i="1" s="1"/>
  <c r="I167" i="1"/>
  <c r="J167" i="1" s="1"/>
  <c r="H167" i="1"/>
  <c r="H166" i="1"/>
  <c r="I166" i="1" s="1"/>
  <c r="J166" i="1" s="1"/>
  <c r="H165" i="1"/>
  <c r="I165" i="1" s="1"/>
  <c r="J165" i="1" s="1"/>
  <c r="H164" i="1"/>
  <c r="I164" i="1" s="1"/>
  <c r="J164" i="1" s="1"/>
  <c r="H163" i="1"/>
  <c r="I163" i="1" s="1"/>
  <c r="J163" i="1" s="1"/>
  <c r="H162" i="1"/>
  <c r="I162" i="1" s="1"/>
  <c r="J162" i="1" s="1"/>
  <c r="H161" i="1"/>
  <c r="I161" i="1" s="1"/>
  <c r="J161" i="1" s="1"/>
  <c r="H160" i="1"/>
  <c r="I160" i="1" s="1"/>
  <c r="J160" i="1" s="1"/>
  <c r="H159" i="1"/>
  <c r="I159" i="1" s="1"/>
  <c r="J159" i="1" s="1"/>
  <c r="H158" i="1"/>
  <c r="I158" i="1" s="1"/>
  <c r="J158" i="1" s="1"/>
  <c r="H157" i="1"/>
  <c r="I157" i="1" s="1"/>
  <c r="J157" i="1" s="1"/>
  <c r="H156" i="1"/>
  <c r="I156" i="1" s="1"/>
  <c r="J156" i="1" s="1"/>
  <c r="H155" i="1"/>
  <c r="I155" i="1" s="1"/>
  <c r="J155" i="1" s="1"/>
  <c r="H154" i="1"/>
  <c r="I154" i="1" s="1"/>
  <c r="J154" i="1" s="1"/>
  <c r="H153" i="1"/>
  <c r="I153" i="1" s="1"/>
  <c r="J153" i="1" s="1"/>
  <c r="H152" i="1"/>
  <c r="I152" i="1" s="1"/>
  <c r="J152" i="1" s="1"/>
  <c r="I151" i="1"/>
  <c r="J151" i="1" s="1"/>
  <c r="H151" i="1"/>
  <c r="J150" i="1"/>
  <c r="H149" i="1"/>
  <c r="I149" i="1" s="1"/>
  <c r="J149" i="1" s="1"/>
  <c r="H148" i="1"/>
  <c r="I148" i="1" s="1"/>
  <c r="J148" i="1" s="1"/>
  <c r="H147" i="1"/>
  <c r="I147" i="1" s="1"/>
  <c r="J147" i="1" s="1"/>
  <c r="H146" i="1"/>
  <c r="I146" i="1" s="1"/>
  <c r="J146" i="1" s="1"/>
  <c r="H145" i="1"/>
  <c r="I145" i="1" s="1"/>
  <c r="J145" i="1" s="1"/>
  <c r="H144" i="1"/>
  <c r="I144" i="1" s="1"/>
  <c r="J144" i="1" s="1"/>
  <c r="H143" i="1"/>
  <c r="I143" i="1" s="1"/>
  <c r="J143" i="1" s="1"/>
  <c r="H142" i="1"/>
  <c r="I142" i="1" s="1"/>
  <c r="J142" i="1" s="1"/>
  <c r="H141" i="1"/>
  <c r="I141" i="1" s="1"/>
  <c r="J141" i="1" s="1"/>
  <c r="H140" i="1"/>
  <c r="I140" i="1" s="1"/>
  <c r="J140" i="1" s="1"/>
  <c r="H139" i="1"/>
  <c r="I139" i="1" s="1"/>
  <c r="J139" i="1" s="1"/>
  <c r="H138" i="1"/>
  <c r="I138" i="1" s="1"/>
  <c r="J138" i="1" s="1"/>
  <c r="H137" i="1"/>
  <c r="I137" i="1" s="1"/>
  <c r="J137" i="1" s="1"/>
  <c r="H136" i="1"/>
  <c r="I136" i="1" s="1"/>
  <c r="J136" i="1" s="1"/>
  <c r="H135" i="1"/>
  <c r="I135" i="1" s="1"/>
  <c r="J135" i="1" s="1"/>
  <c r="H134" i="1"/>
  <c r="I134" i="1" s="1"/>
  <c r="J134" i="1" s="1"/>
  <c r="H133" i="1"/>
  <c r="I133" i="1" s="1"/>
  <c r="J133" i="1" s="1"/>
  <c r="H132" i="1"/>
  <c r="I132" i="1" s="1"/>
  <c r="J132" i="1" s="1"/>
  <c r="H131" i="1"/>
  <c r="I131" i="1" s="1"/>
  <c r="J131" i="1" s="1"/>
  <c r="H130" i="1"/>
  <c r="I130" i="1" s="1"/>
  <c r="J130" i="1" s="1"/>
  <c r="H129" i="1"/>
  <c r="I129" i="1" s="1"/>
  <c r="J129" i="1" s="1"/>
  <c r="H128" i="1"/>
  <c r="I128" i="1" s="1"/>
  <c r="J128" i="1" s="1"/>
  <c r="H127" i="1"/>
  <c r="I127" i="1" s="1"/>
  <c r="J127" i="1" s="1"/>
  <c r="H126" i="1"/>
  <c r="I126" i="1" s="1"/>
  <c r="J126" i="1" s="1"/>
  <c r="H125" i="1"/>
  <c r="I125" i="1" s="1"/>
  <c r="J125" i="1" s="1"/>
  <c r="H124" i="1"/>
  <c r="I124" i="1" s="1"/>
  <c r="J124" i="1" s="1"/>
  <c r="H123" i="1"/>
  <c r="I123" i="1" s="1"/>
  <c r="J123" i="1" s="1"/>
  <c r="H122" i="1"/>
  <c r="I122" i="1" s="1"/>
  <c r="J122" i="1" s="1"/>
  <c r="H121" i="1"/>
  <c r="I121" i="1" s="1"/>
  <c r="J121" i="1" s="1"/>
  <c r="H120" i="1"/>
  <c r="I120" i="1" s="1"/>
  <c r="J120" i="1" s="1"/>
  <c r="H119" i="1"/>
  <c r="I119" i="1" s="1"/>
  <c r="J119" i="1" s="1"/>
  <c r="H118" i="1"/>
  <c r="I118" i="1" s="1"/>
  <c r="J118" i="1" s="1"/>
  <c r="H117" i="1"/>
  <c r="I117" i="1" s="1"/>
  <c r="J117" i="1" s="1"/>
  <c r="H116" i="1"/>
  <c r="I116" i="1" s="1"/>
  <c r="J116" i="1" s="1"/>
  <c r="H115" i="1"/>
  <c r="I115" i="1" s="1"/>
  <c r="J115" i="1" s="1"/>
  <c r="H114" i="1"/>
  <c r="I114" i="1" s="1"/>
  <c r="J114" i="1" s="1"/>
  <c r="H113" i="1"/>
  <c r="I113" i="1" s="1"/>
  <c r="J113" i="1" s="1"/>
  <c r="J112" i="1"/>
  <c r="J111" i="1"/>
  <c r="H110" i="1"/>
  <c r="I110" i="1" s="1"/>
  <c r="J110" i="1" s="1"/>
  <c r="I109" i="1"/>
  <c r="J109" i="1" s="1"/>
  <c r="H109" i="1"/>
  <c r="H108" i="1"/>
  <c r="I108" i="1" s="1"/>
  <c r="J108" i="1" s="1"/>
  <c r="H107" i="1"/>
  <c r="I107" i="1" s="1"/>
  <c r="J107" i="1" s="1"/>
  <c r="H106" i="1"/>
  <c r="I106" i="1" s="1"/>
  <c r="J106" i="1" s="1"/>
  <c r="H105" i="1"/>
  <c r="I105" i="1" s="1"/>
  <c r="J105" i="1" s="1"/>
  <c r="H104" i="1"/>
  <c r="I104" i="1" s="1"/>
  <c r="J104" i="1" s="1"/>
  <c r="H103" i="1"/>
  <c r="I103" i="1" s="1"/>
  <c r="J103" i="1" s="1"/>
  <c r="H102" i="1"/>
  <c r="I102" i="1" s="1"/>
  <c r="J102" i="1" s="1"/>
  <c r="H101" i="1"/>
  <c r="I101" i="1" s="1"/>
  <c r="J101" i="1" s="1"/>
  <c r="H100" i="1"/>
  <c r="I100" i="1" s="1"/>
  <c r="J100" i="1" s="1"/>
  <c r="H99" i="1"/>
  <c r="I99" i="1" s="1"/>
  <c r="J99" i="1" s="1"/>
  <c r="H98" i="1"/>
  <c r="I98" i="1" s="1"/>
  <c r="J98" i="1" s="1"/>
  <c r="H97" i="1"/>
  <c r="I97" i="1" s="1"/>
  <c r="J97" i="1" s="1"/>
  <c r="H96" i="1"/>
  <c r="I96" i="1" s="1"/>
  <c r="J96" i="1" s="1"/>
  <c r="H95" i="1"/>
  <c r="I95" i="1" s="1"/>
  <c r="J95" i="1" s="1"/>
  <c r="H94" i="1"/>
  <c r="I94" i="1" s="1"/>
  <c r="J94" i="1" s="1"/>
  <c r="H93" i="1"/>
  <c r="I93" i="1" s="1"/>
  <c r="J93" i="1" s="1"/>
  <c r="H92" i="1"/>
  <c r="I92" i="1" s="1"/>
  <c r="J92" i="1" s="1"/>
  <c r="H91" i="1"/>
  <c r="I91" i="1" s="1"/>
  <c r="J91" i="1" s="1"/>
  <c r="H90" i="1"/>
  <c r="I90" i="1" s="1"/>
  <c r="J90" i="1" s="1"/>
  <c r="H89" i="1"/>
  <c r="I89" i="1" s="1"/>
  <c r="J89" i="1" s="1"/>
  <c r="H88" i="1"/>
  <c r="I88" i="1" s="1"/>
  <c r="J88" i="1" s="1"/>
  <c r="H87" i="1"/>
  <c r="I87" i="1" s="1"/>
  <c r="J87" i="1" s="1"/>
  <c r="H86" i="1"/>
  <c r="I86" i="1" s="1"/>
  <c r="J86" i="1" s="1"/>
  <c r="J85" i="1"/>
  <c r="H84" i="1"/>
  <c r="I84" i="1" s="1"/>
  <c r="J84" i="1" s="1"/>
  <c r="H83" i="1"/>
  <c r="I83" i="1" s="1"/>
  <c r="J83" i="1" s="1"/>
  <c r="H82" i="1"/>
  <c r="I82" i="1" s="1"/>
  <c r="J82" i="1" s="1"/>
  <c r="H81" i="1"/>
  <c r="I81" i="1" s="1"/>
  <c r="J81" i="1" s="1"/>
  <c r="H80" i="1"/>
  <c r="I80" i="1" s="1"/>
  <c r="J80" i="1" s="1"/>
  <c r="H79" i="1"/>
  <c r="I79" i="1" s="1"/>
  <c r="J79" i="1" s="1"/>
  <c r="H78" i="1"/>
  <c r="I78" i="1" s="1"/>
  <c r="J78" i="1" s="1"/>
  <c r="H77" i="1"/>
  <c r="I77" i="1" s="1"/>
  <c r="J77" i="1" s="1"/>
  <c r="H76" i="1"/>
  <c r="I76" i="1" s="1"/>
  <c r="J76" i="1" s="1"/>
  <c r="H75" i="1"/>
  <c r="I75" i="1" s="1"/>
  <c r="J75" i="1" s="1"/>
  <c r="H74" i="1"/>
  <c r="I74" i="1" s="1"/>
  <c r="J74" i="1" s="1"/>
  <c r="H73" i="1"/>
  <c r="I73" i="1" s="1"/>
  <c r="J73" i="1" s="1"/>
  <c r="H72" i="1"/>
  <c r="I72" i="1" s="1"/>
  <c r="J72" i="1" s="1"/>
  <c r="J71" i="1"/>
  <c r="H70" i="1"/>
  <c r="I70" i="1" s="1"/>
  <c r="J70" i="1" s="1"/>
  <c r="H69" i="1"/>
  <c r="I69" i="1" s="1"/>
  <c r="J69" i="1" s="1"/>
  <c r="H68" i="1"/>
  <c r="I68" i="1" s="1"/>
  <c r="J68" i="1" s="1"/>
  <c r="H67" i="1"/>
  <c r="I67" i="1" s="1"/>
  <c r="J67" i="1" s="1"/>
  <c r="H66" i="1"/>
  <c r="I66" i="1" s="1"/>
  <c r="J66" i="1" s="1"/>
  <c r="J65" i="1"/>
  <c r="H64" i="1"/>
  <c r="I64" i="1" s="1"/>
  <c r="J64" i="1" s="1"/>
  <c r="H63" i="1"/>
  <c r="I63" i="1" s="1"/>
  <c r="J63" i="1" s="1"/>
  <c r="H62" i="1"/>
  <c r="I62" i="1" s="1"/>
  <c r="J62" i="1" s="1"/>
  <c r="H61" i="1"/>
  <c r="I61" i="1" s="1"/>
  <c r="J61" i="1" s="1"/>
  <c r="H60" i="1"/>
  <c r="I60" i="1" s="1"/>
  <c r="J60" i="1" s="1"/>
  <c r="I59" i="1"/>
  <c r="J59" i="1" s="1"/>
  <c r="H59" i="1"/>
  <c r="H58" i="1"/>
  <c r="I58" i="1" s="1"/>
  <c r="J58" i="1" s="1"/>
  <c r="J57" i="1"/>
  <c r="H56" i="1"/>
  <c r="I56" i="1" s="1"/>
  <c r="J56" i="1" s="1"/>
  <c r="H55" i="1"/>
  <c r="I55" i="1" s="1"/>
  <c r="J55" i="1" s="1"/>
  <c r="H54" i="1"/>
  <c r="I54" i="1" s="1"/>
  <c r="J54" i="1" s="1"/>
  <c r="H53" i="1"/>
  <c r="I53" i="1" s="1"/>
  <c r="J53" i="1" s="1"/>
  <c r="H52" i="1"/>
  <c r="I52" i="1" s="1"/>
  <c r="J52" i="1" s="1"/>
  <c r="H51" i="1"/>
  <c r="I51" i="1" s="1"/>
  <c r="J51" i="1" s="1"/>
  <c r="H50" i="1"/>
  <c r="I50" i="1" s="1"/>
  <c r="J50" i="1" s="1"/>
  <c r="H49" i="1"/>
  <c r="I49" i="1" s="1"/>
  <c r="J49" i="1" s="1"/>
  <c r="J48" i="1"/>
  <c r="J47" i="1"/>
  <c r="H46" i="1"/>
  <c r="I46" i="1" s="1"/>
  <c r="J46" i="1" s="1"/>
  <c r="J45" i="1"/>
  <c r="H44" i="1"/>
  <c r="I44" i="1" s="1"/>
  <c r="J44" i="1" s="1"/>
  <c r="J43" i="1"/>
  <c r="H42" i="1"/>
  <c r="I42" i="1" s="1"/>
  <c r="J42" i="1" s="1"/>
  <c r="H41" i="1"/>
  <c r="I41" i="1" s="1"/>
  <c r="J41" i="1" s="1"/>
  <c r="H40" i="1"/>
  <c r="I40" i="1" s="1"/>
  <c r="J40" i="1" s="1"/>
  <c r="H39" i="1"/>
  <c r="I39" i="1" s="1"/>
  <c r="J39" i="1" s="1"/>
  <c r="H38" i="1"/>
  <c r="I38" i="1" s="1"/>
  <c r="J38" i="1" s="1"/>
  <c r="H37" i="1"/>
  <c r="I37" i="1" s="1"/>
  <c r="J37" i="1" s="1"/>
  <c r="H36" i="1"/>
  <c r="I36" i="1" s="1"/>
  <c r="J36" i="1" s="1"/>
  <c r="H35" i="1"/>
  <c r="I35" i="1" s="1"/>
  <c r="J35" i="1" s="1"/>
  <c r="H34" i="1"/>
  <c r="I34" i="1" s="1"/>
  <c r="J34" i="1" s="1"/>
  <c r="J33" i="1"/>
  <c r="H32" i="1"/>
  <c r="I32" i="1" s="1"/>
  <c r="J32" i="1" s="1"/>
  <c r="H31" i="1"/>
  <c r="I31" i="1" s="1"/>
  <c r="J31" i="1" s="1"/>
  <c r="H30" i="1"/>
  <c r="I30" i="1" s="1"/>
  <c r="J30" i="1" s="1"/>
  <c r="H29" i="1"/>
  <c r="I29" i="1" s="1"/>
  <c r="J29" i="1" s="1"/>
  <c r="H28" i="1"/>
  <c r="I28" i="1" s="1"/>
  <c r="J28" i="1" s="1"/>
  <c r="H27" i="1"/>
  <c r="I27" i="1" s="1"/>
  <c r="J27" i="1" s="1"/>
  <c r="H26" i="1"/>
  <c r="I26" i="1" s="1"/>
  <c r="J26" i="1" s="1"/>
  <c r="H25" i="1"/>
  <c r="I25" i="1" s="1"/>
  <c r="J25" i="1" s="1"/>
  <c r="H24" i="1"/>
  <c r="I24" i="1" s="1"/>
  <c r="J24" i="1" s="1"/>
  <c r="H23" i="1"/>
  <c r="I23" i="1" s="1"/>
  <c r="J23" i="1" s="1"/>
  <c r="H22" i="1"/>
  <c r="I22" i="1" s="1"/>
  <c r="J22" i="1" s="1"/>
  <c r="H21" i="1"/>
  <c r="I21" i="1" s="1"/>
  <c r="J21" i="1" s="1"/>
  <c r="H20" i="1"/>
  <c r="I20" i="1" s="1"/>
  <c r="J20" i="1" s="1"/>
  <c r="J19" i="1"/>
  <c r="J18" i="1"/>
  <c r="H17" i="1"/>
  <c r="I17" i="1" s="1"/>
  <c r="J17" i="1" s="1"/>
  <c r="H16" i="1"/>
  <c r="I16" i="1" s="1"/>
  <c r="J16" i="1" s="1"/>
  <c r="J15" i="1"/>
  <c r="H14" i="1"/>
  <c r="I14" i="1" s="1"/>
  <c r="H12" i="1"/>
  <c r="I12" i="1" s="1"/>
  <c r="J12" i="1" s="1"/>
  <c r="H11" i="1"/>
  <c r="I11" i="1" s="1"/>
  <c r="J11" i="1" s="1"/>
  <c r="H10" i="1"/>
  <c r="I10" i="1" s="1"/>
  <c r="J10" i="1" s="1"/>
  <c r="H9" i="1"/>
  <c r="I9" i="1" s="1"/>
  <c r="J9" i="1" s="1"/>
  <c r="H8" i="1"/>
  <c r="I8" i="1" s="1"/>
  <c r="J8" i="1" s="1"/>
  <c r="J7" i="1"/>
  <c r="J14" i="1" l="1"/>
  <c r="I13" i="1"/>
  <c r="J13" i="1" l="1"/>
</calcChain>
</file>

<file path=xl/sharedStrings.xml><?xml version="1.0" encoding="utf-8"?>
<sst xmlns="http://schemas.openxmlformats.org/spreadsheetml/2006/main" count="11943" uniqueCount="1780">
  <si>
    <t>Orçamento Sintético</t>
  </si>
  <si>
    <t>Item</t>
  </si>
  <si>
    <t>Código</t>
  </si>
  <si>
    <t>Banco</t>
  </si>
  <si>
    <t>Descrição</t>
  </si>
  <si>
    <t>Und</t>
  </si>
  <si>
    <t>Quant.</t>
  </si>
  <si>
    <t>Valor Unit</t>
  </si>
  <si>
    <t>Valor Unit com BDI</t>
  </si>
  <si>
    <t>Total</t>
  </si>
  <si>
    <t>Peso (%)</t>
  </si>
  <si>
    <t xml:space="preserve"> 1 </t>
  </si>
  <si>
    <t>SERVIÇOS PRELIMINARES</t>
  </si>
  <si>
    <t xml:space="preserve"> 1.1 </t>
  </si>
  <si>
    <t xml:space="preserve"> 011340 </t>
  </si>
  <si>
    <t>SEDOP</t>
  </si>
  <si>
    <t>Placa de obra em lona com plotagem de gráfica</t>
  </si>
  <si>
    <t>m²</t>
  </si>
  <si>
    <t xml:space="preserve"> 1.2 </t>
  </si>
  <si>
    <t xml:space="preserve"> 010175 </t>
  </si>
  <si>
    <t>Locação da obra a aparelho</t>
  </si>
  <si>
    <t xml:space="preserve"> 1.3 </t>
  </si>
  <si>
    <t xml:space="preserve"> 010003 </t>
  </si>
  <si>
    <t>Tapume c/ chapa de madeirit e=10mm (h=2.20m)</t>
  </si>
  <si>
    <t xml:space="preserve"> 1.4 </t>
  </si>
  <si>
    <t xml:space="preserve"> 98525 </t>
  </si>
  <si>
    <t>SINAPI</t>
  </si>
  <si>
    <t>LIMPEZA MECANIZADA DE CAMADA VEGETAL, VEGETAÇÃO E PEQUENAS ÁRVORES (DIÂMETRO DE TRONCO MENOR QUE 0,20 M), COM TRATOR DE ESTEIRAS.AF_05/2018</t>
  </si>
  <si>
    <t xml:space="preserve"> 1.5 </t>
  </si>
  <si>
    <t xml:space="preserve"> 74210/001 </t>
  </si>
  <si>
    <t>BARRACAO PARA DEPOSITO EM TABUAS DE MADEIRA, COBERTURA EM FIBROCIMENTO 4 MM,  INCLUSO PISO ARGAMASSA TRAÇO 1:6 (CIMENTO E AREIA)</t>
  </si>
  <si>
    <t xml:space="preserve"> 2 </t>
  </si>
  <si>
    <t>MOVIMENTO DE TERRA</t>
  </si>
  <si>
    <t xml:space="preserve"> 2.1 </t>
  </si>
  <si>
    <t xml:space="preserve"> 94319 </t>
  </si>
  <si>
    <t>ATERRO MANUAL DE VALAS COM SOLO ARGILO-ARENOSO E COMPACTAÇÃO MECANIZADA. AF_05/2016</t>
  </si>
  <si>
    <t>m³</t>
  </si>
  <si>
    <t xml:space="preserve"> 3 </t>
  </si>
  <si>
    <t>COBERTURA</t>
  </si>
  <si>
    <t xml:space="preserve"> 3.1 </t>
  </si>
  <si>
    <t xml:space="preserve"> 071361 </t>
  </si>
  <si>
    <t>Estrutura metálica p/ cobertura - 2 águas-vão 20m</t>
  </si>
  <si>
    <t xml:space="preserve"> 3.2 </t>
  </si>
  <si>
    <t xml:space="preserve"> 070030 </t>
  </si>
  <si>
    <t>Cobertura - telha aluminio trapezoidal e= 0,5mm</t>
  </si>
  <si>
    <t xml:space="preserve"> 4 </t>
  </si>
  <si>
    <t>FUNDAÇÃO E ESTRUTURA</t>
  </si>
  <si>
    <t xml:space="preserve"> 4.1 </t>
  </si>
  <si>
    <t>FUNDAÇÃO</t>
  </si>
  <si>
    <t xml:space="preserve"> 4.1.1 </t>
  </si>
  <si>
    <t xml:space="preserve"> 96527 </t>
  </si>
  <si>
    <t>ESCAVAÇÃO MANUAL DE VALA PARA VIGA BALDRAME (INCLUINDO ESCAVAÇÃO PARA COLOCAÇÃO DE FÔRMAS). AF_06/2017</t>
  </si>
  <si>
    <t xml:space="preserve"> 4.1.2 </t>
  </si>
  <si>
    <t xml:space="preserve"> 96523 </t>
  </si>
  <si>
    <t>ESCAVAÇÃO MANUAL PARA BLOCO DE COROAMENTO OU SAPATA (INCLUINDO ESCAVAÇÃO PARA COLOCAÇÃO DE FÔRMAS). AF_06/2017</t>
  </si>
  <si>
    <t xml:space="preserve"> 4.1.3 </t>
  </si>
  <si>
    <t xml:space="preserve"> 020141 </t>
  </si>
  <si>
    <t>SBC</t>
  </si>
  <si>
    <t>ESCAVACAO MANUAL FUNDACOES-SOLO 1a.CAT. DE 1,50m A 3,0m</t>
  </si>
  <si>
    <t xml:space="preserve"> 4.1.4 </t>
  </si>
  <si>
    <t xml:space="preserve"> 101173 </t>
  </si>
  <si>
    <t>ESTACA BROCA DE CONCRETO, DIÂMETRO DE 20CM, ESCAVAÇÃO MANUAL COM TRADO CONCHA, COM ARMADURA DE ARRANQUE. AF_05/2020</t>
  </si>
  <si>
    <t>M</t>
  </si>
  <si>
    <t xml:space="preserve"> 4.1.5 </t>
  </si>
  <si>
    <t xml:space="preserve"> 101175 </t>
  </si>
  <si>
    <t>ESTACA BROCA DE CONCRETO, DIÂMETRO DE 30CM, ESCAVAÇÃO MANUAL COM TRADO CONCHA, COM ARMADURA DE ARRANQUE. AF_05/2020</t>
  </si>
  <si>
    <t xml:space="preserve"> 4.1.6 </t>
  </si>
  <si>
    <t xml:space="preserve"> 96619 </t>
  </si>
  <si>
    <t>LASTRO DE CONCRETO MAGRO, APLICADO EM BLOCOS DE COROAMENTO OU SAPATAS, ESPESSURA DE 5 CM. AF_08/2017</t>
  </si>
  <si>
    <t xml:space="preserve"> 4.1.7 </t>
  </si>
  <si>
    <t xml:space="preserve"> 040257 </t>
  </si>
  <si>
    <t>Lastro de concreto magro c/ seixo</t>
  </si>
  <si>
    <t xml:space="preserve"> 4.1.8 </t>
  </si>
  <si>
    <t xml:space="preserve"> 96557 </t>
  </si>
  <si>
    <t>CONCRETAGEM DE BLOCOS DE COROAMENTO E VIGAS BALDRAMES, FCK 30 MPA, COM USO DE BOMBA  LANÇAMENTO, ADENSAMENTO E ACABAMENTO. AF_06/2017</t>
  </si>
  <si>
    <t xml:space="preserve"> 4.1.9 </t>
  </si>
  <si>
    <t xml:space="preserve"> 96543 </t>
  </si>
  <si>
    <t>ARMAÇÃO DE BLOCO, VIGA BALDRAME E SAPATA UTILIZANDO AÇO CA-60 DE 5 MM - MONTAGEM. AF_06/2017</t>
  </si>
  <si>
    <t>KG</t>
  </si>
  <si>
    <t xml:space="preserve"> 4.1.10 </t>
  </si>
  <si>
    <t xml:space="preserve"> 96544 </t>
  </si>
  <si>
    <t>ARMAÇÃO DE BLOCO, VIGA BALDRAME OU SAPATA UTILIZANDO AÇO CA-50 DE 6,3 MM - MONTAGEM. AF_06/2017</t>
  </si>
  <si>
    <t xml:space="preserve"> 4.1.11 </t>
  </si>
  <si>
    <t xml:space="preserve"> 96545 </t>
  </si>
  <si>
    <t>ARMAÇÃO DE BLOCO, VIGA BALDRAME OU SAPATA UTILIZANDO AÇO CA-50 DE 8 MM - MONTAGEM. AF_06/2017</t>
  </si>
  <si>
    <t xml:space="preserve"> 4.1.12 </t>
  </si>
  <si>
    <t xml:space="preserve"> 96546 </t>
  </si>
  <si>
    <t>ARMAÇÃO DE BLOCO, VIGA BALDRAME OU SAPATA UTILIZANDO AÇO CA-50 DE 10 MM - MONTAGEM. AF_06/2017</t>
  </si>
  <si>
    <t xml:space="preserve"> 4.1.13 </t>
  </si>
  <si>
    <t xml:space="preserve"> 96547 </t>
  </si>
  <si>
    <t>ARMAÇÃO DE BLOCO, VIGA BALDRAME OU SAPATA UTILIZANDO AÇO CA-50 DE 12,5 MM - MONTAGEM. AF_06/2017</t>
  </si>
  <si>
    <t xml:space="preserve"> 4.2 </t>
  </si>
  <si>
    <t>ESTRUTURA</t>
  </si>
  <si>
    <t xml:space="preserve"> 4.2.1 </t>
  </si>
  <si>
    <t xml:space="preserve"> 103672 </t>
  </si>
  <si>
    <t>CONCRETAGEM DE PILARES, FCK = 25 MPA, COM USO DE BOMBA - LANÇAMENTO, ADENSAMENTO E ACABAMENTO. AF_02/2022</t>
  </si>
  <si>
    <t xml:space="preserve"> 4.2.2 </t>
  </si>
  <si>
    <t xml:space="preserve"> 92759 </t>
  </si>
  <si>
    <t>ARMAÇÃO DE PILAR OU VIGA DE ESTRUTURA CONVENCIONAL DE CONCRETO ARMADO UTILIZANDO AÇO CA-60 DE 5,0 MM - MONTAGEM. AF_06/2022</t>
  </si>
  <si>
    <t xml:space="preserve"> 4.2.3 </t>
  </si>
  <si>
    <t xml:space="preserve"> 92760 </t>
  </si>
  <si>
    <t>ARMAÇÃO DE PILAR OU VIGA DE ESTRUTURA CONVENCIONAL DE CONCRETO ARMADO UTILIZANDO AÇO CA-50 DE 6,3 MM - MONTAGEM. AF_06/2022</t>
  </si>
  <si>
    <t xml:space="preserve"> 4.2.4 </t>
  </si>
  <si>
    <t xml:space="preserve"> 92762 </t>
  </si>
  <si>
    <t>ARMAÇÃO DE PILAR OU VIGA DE ESTRUTURA CONVENCIONAL DE CONCRETO ARMADO UTILIZANDO AÇO CA-50 DE 10,0 MM - MONTAGEM. AF_06/2022</t>
  </si>
  <si>
    <t xml:space="preserve"> 92761 </t>
  </si>
  <si>
    <t>ARMAÇÃO DE PILAR OU VIGA DE ESTRUTURA CONVENCIONAL DE CONCRETO ARMADO UTILIZANDO AÇO CA-50 DE 8,0 MM - MONTAGEM. AF_06/2022</t>
  </si>
  <si>
    <t xml:space="preserve"> 4.2.5 </t>
  </si>
  <si>
    <t xml:space="preserve"> 92763 </t>
  </si>
  <si>
    <t>ARMAÇÃO DE PILAR OU VIGA DE ESTRUTURA CONVENCIONAL DE CONCRETO ARMADO UTILIZANDO AÇO CA-50 DE 12,5 MM - MONTAGEM. AF_06/2022</t>
  </si>
  <si>
    <t xml:space="preserve"> 4.2.6 </t>
  </si>
  <si>
    <t xml:space="preserve"> 103675 </t>
  </si>
  <si>
    <t>CONCRETAGEM DE VIGAS E LAJES, FCK=25 MPA, PARA LAJES MACIÇAS OU NERVURADAS COM USO DE BOMBA - LANÇAMENTO, ADENSAMENTO E ACABAMENTO. AF_02/2022</t>
  </si>
  <si>
    <t xml:space="preserve"> 4.2.7 </t>
  </si>
  <si>
    <t xml:space="preserve"> 101964 </t>
  </si>
  <si>
    <t>LAJE PRÉ-MOLDADA UNIDIRECIONAL, BIAPOIADA, PARA FORRO, ENCHIMENTO EM CERÂMICA, VIGOTA CONVENCIONAL, ALTURA TOTAL DA LAJE (ENCHIMENTO+CAPA) = (8+3). AF_11/2020</t>
  </si>
  <si>
    <t xml:space="preserve"> 4.2.8 </t>
  </si>
  <si>
    <t xml:space="preserve"> 5 </t>
  </si>
  <si>
    <t>ALVENARIA-VEDAÇÃO</t>
  </si>
  <si>
    <t xml:space="preserve"> 5.1 </t>
  </si>
  <si>
    <t xml:space="preserve"> 103356 </t>
  </si>
  <si>
    <t>ALVENARIA DE VEDAÇÃO DE BLOCOS CERÂMICOS FURADOS NA HORIZONTAL DE 9X19X29 CM (ESPESSURA 9 CM) E ARGAMASSA DE ASSENTAMENTO COM PREPARO EM BETONEIRA. AF_12/2021</t>
  </si>
  <si>
    <t xml:space="preserve"> 6 </t>
  </si>
  <si>
    <t>IMPERMEABILIZAÇÃO</t>
  </si>
  <si>
    <t xml:space="preserve"> 6.1 </t>
  </si>
  <si>
    <t xml:space="preserve"> 98557 </t>
  </si>
  <si>
    <t>IMPERMEABILIZAÇÃO DE SUPERFÍCIE COM EMULSÃO ASFÁLTICA, 2 DEMÃOS AF_06/2018</t>
  </si>
  <si>
    <t xml:space="preserve"> 7 </t>
  </si>
  <si>
    <t>REVESTIMENTOS-PISOS,PAREDES E TETOS</t>
  </si>
  <si>
    <t xml:space="preserve"> 7.1 </t>
  </si>
  <si>
    <t>PISOS</t>
  </si>
  <si>
    <t xml:space="preserve"> 7.1.1 </t>
  </si>
  <si>
    <t xml:space="preserve"> 90950 </t>
  </si>
  <si>
    <t>CONTRAPISO ACÚSTICO EM ARGAMASSA TRAÇO 1:4 (CIMENTO E AREIA), PREPARO MECÂNICO COM BETONEIRA 400L, APLICADO EM ÁREAS SECAS, ACABAMENTO NÃO REFORÇADO, ESPESSURA 7CM. AF_07/2021</t>
  </si>
  <si>
    <t xml:space="preserve"> 7.1.2 </t>
  </si>
  <si>
    <t xml:space="preserve"> 130110 </t>
  </si>
  <si>
    <t>Camada regularizadora no traço 1:4 (áreas molhadas)</t>
  </si>
  <si>
    <t xml:space="preserve"> 7.1.3 </t>
  </si>
  <si>
    <t xml:space="preserve"> 104162 </t>
  </si>
  <si>
    <t>PISO EM GRANILITE, MARMORITE OU GRANITINA EM AMBIENTES INTERNOS, COM ESPESSURA DE 8 MM, INCLUSO MISTURA EM BETONEIRA, COLOCAÇÃO DAS JUNTAS, APLICAÇÃO DO PISO, 4 POLIMENTOS COM POLITRIZ, ESTUCAMENTO, SELADOR E CERA. AF_06/2022</t>
  </si>
  <si>
    <t xml:space="preserve"> 89171 </t>
  </si>
  <si>
    <t>(COMPOSIÇÃO REPRESENTATIVA) DO SERVIÇO DE REVESTIMENTO CERÂMICO PARA PISO COM PLACAS TIPO ESMALTADA EXTRA DE DIMENSÕES 35X35 CM, PARA EDIFICAÇÃO HABITACIONAL UNIFAMILIAR (CASA) E EDIFICAÇÃO PÚBLICA PADRÃO. AF_11/2014</t>
  </si>
  <si>
    <t xml:space="preserve"> 7.1.4 </t>
  </si>
  <si>
    <t xml:space="preserve"> 101747 </t>
  </si>
  <si>
    <t>PISO EM CONCRETO 20 MPA PREPARO MECÂNICO, ESPESSURA 7CM. AF_09/2020 (contorno ubs)</t>
  </si>
  <si>
    <t xml:space="preserve"> 7.1.5 </t>
  </si>
  <si>
    <t xml:space="preserve"> 261471 </t>
  </si>
  <si>
    <t>Bloco de concreto intertravado pigmentado (incl. colchão de areia e rejuntamento)</t>
  </si>
  <si>
    <t xml:space="preserve"> 7.1.6 </t>
  </si>
  <si>
    <t xml:space="preserve"> 94267 </t>
  </si>
  <si>
    <t>GUIA (MEIO-FIO) E SARJETA CONJUGADOS DE CONCRETO, MOLDADA  IN LOCO  EM TRECHO RETO COM EXTRUSORA, 45 CM BASE (15 CM BASE DA GUIA + 30 CM BASE DA SARJETA) X 22 CM ALTURA. AF_06/2016</t>
  </si>
  <si>
    <t xml:space="preserve"> 7.1.7 </t>
  </si>
  <si>
    <t xml:space="preserve"> 98689 </t>
  </si>
  <si>
    <t>SOLEIRA EM GRANITO, LARGURA 15 CM, ESPESSURA 2,0 CM. AF_09/2020</t>
  </si>
  <si>
    <t xml:space="preserve"> 7.2 </t>
  </si>
  <si>
    <t>PAREDE</t>
  </si>
  <si>
    <t xml:space="preserve"> 7.2.1 </t>
  </si>
  <si>
    <t xml:space="preserve"> 110143 </t>
  </si>
  <si>
    <t>Chapisco de cimento e areia no traço 1:3</t>
  </si>
  <si>
    <t xml:space="preserve"> 7.2.2 </t>
  </si>
  <si>
    <t xml:space="preserve"> 110763 </t>
  </si>
  <si>
    <t>Reboco com argamassa 1:6:Adit. Plast.</t>
  </si>
  <si>
    <t xml:space="preserve"> 7.2.3 </t>
  </si>
  <si>
    <t xml:space="preserve"> 87265 </t>
  </si>
  <si>
    <t>REVESTIMENTO CERÂMICO PARA PAREDES INTERNAS COM PLACAS TIPO ESMALTADA EXTRA DE DIMENSÕES 20X20 CM APLICADAS NA ALTURA INTEIRA DAS PAREDES.  AF_02/2023_PE</t>
  </si>
  <si>
    <t xml:space="preserve"> 7.2.4 </t>
  </si>
  <si>
    <t xml:space="preserve"> 88489 </t>
  </si>
  <si>
    <t>APLICAÇÃO MANUAL DE PINTURA COM TINTA LÁTEX ACRÍLICA EM PAREDES, DUAS DEMÃOS. AF_06/2014</t>
  </si>
  <si>
    <t xml:space="preserve"> 7.2.5 </t>
  </si>
  <si>
    <t xml:space="preserve"> 150586 </t>
  </si>
  <si>
    <t>Emassamento de parede c/ massa acrilica</t>
  </si>
  <si>
    <t xml:space="preserve"> 7.2.6 </t>
  </si>
  <si>
    <t xml:space="preserve"> 95305 </t>
  </si>
  <si>
    <t>TEXTURA ACRÍLICA, APLICAÇÃO MANUAL EM PAREDE EXTERNA.</t>
  </si>
  <si>
    <t xml:space="preserve"> 7.2.7 </t>
  </si>
  <si>
    <t xml:space="preserve"> 101965 </t>
  </si>
  <si>
    <t>PEITORIL LINEAR EM GRANITO OU MÁRMORE, L = 15CM, COMPRIMENTO DE ATÉ 2M, ASSENTADO COM ARGAMASSA 1:6 COM ADITIVO. AF_11/2020</t>
  </si>
  <si>
    <t xml:space="preserve"> 7.3 </t>
  </si>
  <si>
    <t>TETO</t>
  </si>
  <si>
    <t xml:space="preserve"> 7.3.1 </t>
  </si>
  <si>
    <t xml:space="preserve"> 87886 </t>
  </si>
  <si>
    <t>CHAPISCO APLICADO NO TETO OU EM ESTRUTURA, COM DESEMPENADEIRA DENTADA. ARGAMASSA INDUSTRIALIZADA COM PREPARO MANUAL. AF_10/2022</t>
  </si>
  <si>
    <t xml:space="preserve"> 7.3.2 </t>
  </si>
  <si>
    <t xml:space="preserve"> 7.3.3 </t>
  </si>
  <si>
    <t xml:space="preserve"> 151286 </t>
  </si>
  <si>
    <t>Emassamento de teto c/ massa corrida</t>
  </si>
  <si>
    <t xml:space="preserve"> 7.3.4 </t>
  </si>
  <si>
    <t xml:space="preserve"> 88488 </t>
  </si>
  <si>
    <t>APLICAÇÃO MANUAL DE PINTURA COM TINTA LÁTEX ACRÍLICA EM TETO, DUAS DEMÃOS. AF_06/2014</t>
  </si>
  <si>
    <t xml:space="preserve"> 7.3.5 </t>
  </si>
  <si>
    <t xml:space="preserve"> 96113 </t>
  </si>
  <si>
    <t>FORRO EM PLACAS DE GESSO, PARA AMBIENTES COMERCIAIS. AF_05/2017_PS</t>
  </si>
  <si>
    <t xml:space="preserve"> 8 </t>
  </si>
  <si>
    <t>ESQUADRIA</t>
  </si>
  <si>
    <t xml:space="preserve"> 8.1 </t>
  </si>
  <si>
    <t xml:space="preserve"> 90822 </t>
  </si>
  <si>
    <t>PORTA DE MADEIRA PARA PINTURA, SEMI-OCA (LEVE OU MÉDIA), 80X210CM, ESPESSURA DE 3,5CM, INCLUSO DOBRADIÇAS - FORNECIMENTO E INSTALAÇÃO. AF_12/2019</t>
  </si>
  <si>
    <t>UN</t>
  </si>
  <si>
    <t xml:space="preserve"> 8.2 </t>
  </si>
  <si>
    <t xml:space="preserve"> 90823 </t>
  </si>
  <si>
    <t>PORTA DE MADEIRA PARA PINTURA, SEMI-OCA (LEVE OU MÉDIA), 90X210CM, ESPESSURA DE 3,5CM, INCLUSO DOBRADIÇAS - FORNECIMENTO E INSTALAÇÃO. AF_12/2019</t>
  </si>
  <si>
    <t xml:space="preserve"> 8.3 </t>
  </si>
  <si>
    <t xml:space="preserve"> C-005 </t>
  </si>
  <si>
    <t>Próprio</t>
  </si>
  <si>
    <t>PORTA DE MADEIRA DE CORRER, COM ADUELA E ALIZAR DE 1A, TRILHO E RODIZIOS</t>
  </si>
  <si>
    <t xml:space="preserve"> 8.4 </t>
  </si>
  <si>
    <t xml:space="preserve"> 090062 </t>
  </si>
  <si>
    <t>Porta mad. compens. c/ caix. aduela e alizar</t>
  </si>
  <si>
    <t xml:space="preserve"> 8.5 </t>
  </si>
  <si>
    <t xml:space="preserve"> 91307 </t>
  </si>
  <si>
    <t>FECHADURA DE EMBUTIR PARA PORTAS INTERNAS, COMPLETA, ACABAMENTO PADRÃO POPULAR, COM EXECUÇÃO DE FURO - FORNECIMENTO E INSTALAÇÃO. AF_12/2019</t>
  </si>
  <si>
    <t xml:space="preserve"> 8.6 </t>
  </si>
  <si>
    <t xml:space="preserve"> 102218 </t>
  </si>
  <si>
    <t>PINTURA TINTA DE ACABAMENTO (PIGMENTADA) ESMALTE SINTÉTICO FOSCO EM MADEIRA, 2 DEMÃOS. AF_01/2021</t>
  </si>
  <si>
    <t xml:space="preserve"> 8.7 </t>
  </si>
  <si>
    <t xml:space="preserve"> 94569 </t>
  </si>
  <si>
    <t>JANELA DE ALUMÍNIO TIPO MAXIM-AR, COM VIDROS, BATENTE E FERRAGENS. EXCLUSIVE ALIZAR, ACABAMENTO E CONTRAMARCO. FORNECIMENTO E INSTALAÇÃO. AF_12/2019</t>
  </si>
  <si>
    <t xml:space="preserve"> 8.8 </t>
  </si>
  <si>
    <t xml:space="preserve"> 91338 </t>
  </si>
  <si>
    <t>PORTA DE ALUMÍNIO DE ABRIR COM LAMBRI, COM GUARNIÇÃO, FIXAÇÃO COM PARAFUSOS - FORNECIMENTO E INSTALAÇÃO. AF_12/2019</t>
  </si>
  <si>
    <t xml:space="preserve"> 8.9 </t>
  </si>
  <si>
    <t xml:space="preserve"> 102169 </t>
  </si>
  <si>
    <t>INSTALAÇÃO DE VIDRO LISO INCOLOR, E = 10 MM, EM ESQUADRIA DE ALUMÍNIO OU PVC, FIXADO COM BAGUETE. AF_01/2021_PS</t>
  </si>
  <si>
    <t xml:space="preserve"> 8.10 </t>
  </si>
  <si>
    <t xml:space="preserve"> C-008 </t>
  </si>
  <si>
    <t>PORTA DE ABRIR COM MOLA HIDRÁULICA, EM VIDRO TEMPERADO, 1,60X210 CM, ESPESSURA 10 MM, INCLUSIVE ACESSÓRIOS. AF_01/2021</t>
  </si>
  <si>
    <t>und</t>
  </si>
  <si>
    <t xml:space="preserve"> 8.11 </t>
  </si>
  <si>
    <t xml:space="preserve"> C-007 </t>
  </si>
  <si>
    <t>PORTA DE ABRIR COM MOLA HIDRÁULICA, EM VIDRO TEMPERADO, 1,80m x 2,10m,  ESPESSURA 10 MM, INCLUSIVE ACESSÓRIOS. AF_01/2021</t>
  </si>
  <si>
    <t xml:space="preserve"> 8.12 </t>
  </si>
  <si>
    <t xml:space="preserve"> 111124 </t>
  </si>
  <si>
    <t>PORTAO 2 FL. 3,6x1,7m PERFIL DE ACO E MALHA 16 (2,3MM)</t>
  </si>
  <si>
    <t xml:space="preserve"> 8.13 </t>
  </si>
  <si>
    <t xml:space="preserve"> 00038168 </t>
  </si>
  <si>
    <t>PUXADOR TUBULAR RETO DUPLO, EM ALUMINIO CROMADO, COMPRIMENTO DE APROX 400 MM E DIAMETRO DE 25 MM (1")</t>
  </si>
  <si>
    <t xml:space="preserve"> 9 </t>
  </si>
  <si>
    <t>ELÉTRICA</t>
  </si>
  <si>
    <t xml:space="preserve"> 9.1 </t>
  </si>
  <si>
    <t xml:space="preserve"> 91924 </t>
  </si>
  <si>
    <t>CABO DE COBRE FLEXÍVEL ISOLADO, 1,5 MM², ANTI-CHAMA 450/750 V, PARA CIRCUITOS TERMINAIS - FORNECIMENTO E INSTALAÇÃO. AF_12/2015</t>
  </si>
  <si>
    <t xml:space="preserve"> 9.2 </t>
  </si>
  <si>
    <t xml:space="preserve"> 91926 </t>
  </si>
  <si>
    <t>CABO DE COBRE FLEXÍVEL ISOLADO, 2,5 MM², ANTI-CHAMA 450/750 V, PARA CIRCUITOS TERMINAIS - FORNECIMENTO E INSTALAÇÃO. AF_12/2015</t>
  </si>
  <si>
    <t xml:space="preserve"> 9.3 </t>
  </si>
  <si>
    <t xml:space="preserve"> 92986 </t>
  </si>
  <si>
    <t>CABO DE COBRE FLEXÍVEL ISOLADO, 35 MM², ANTI-CHAMA 0,6/1,0 KV, PARA REDE ENTERRADA DE DISTRIBUIÇÃO DE ENERGIA ELÉTRICA - FORNECIMENTO E INSTALAÇÃO. AF_12/2021</t>
  </si>
  <si>
    <t xml:space="preserve"> 9.4 </t>
  </si>
  <si>
    <t xml:space="preserve"> 91928 </t>
  </si>
  <si>
    <t>CABO DE COBRE FLEXÍVEL ISOLADO, 4 MM², ANTI-CHAMA 450/750 V, PARA CIRCUITOS TERMINAIS - FORNECIMENTO E INSTALAÇÃO. AF_12/2015</t>
  </si>
  <si>
    <t xml:space="preserve"> 9.5 </t>
  </si>
  <si>
    <t xml:space="preserve"> 92990 </t>
  </si>
  <si>
    <t>CABO DE COBRE FLEXÍVEL ISOLADO, 70 MM², ANTI-CHAMA 0,6/1,0 KV, PARA REDE ENTERRADA DE DISTRIBUIÇÃO DE ENERGIA ELÉTRICA - FORNECIMENTO E INSTALAÇÃO. AF_12/2021</t>
  </si>
  <si>
    <t xml:space="preserve"> 9.6 </t>
  </si>
  <si>
    <t xml:space="preserve"> 91953 </t>
  </si>
  <si>
    <t>INTERRUPTOR SIMPLES (1 MÓDULO), 10A/250V, INCLUINDO SUPORTE E PLACA - FORNECIMENTO E INSTALAÇÃO. AF_12/2015</t>
  </si>
  <si>
    <t xml:space="preserve"> 9.7 </t>
  </si>
  <si>
    <t xml:space="preserve"> 91959 </t>
  </si>
  <si>
    <t>INTERRUPTOR SIMPLES (2 MÓDULOS), 10A/250V, INCLUINDO SUPORTE E PLACA - FORNECIMENTO E INSTALAÇÃO. AF_12/2015</t>
  </si>
  <si>
    <t xml:space="preserve"> 9.8 </t>
  </si>
  <si>
    <t xml:space="preserve"> 91967 </t>
  </si>
  <si>
    <t>INTERRUPTOR SIMPLES (3 MÓDULOS), 10A/250V, INCLUINDO SUPORTE E PLACA - FORNECIMENTO E INSTALAÇÃO. AF_12/2015</t>
  </si>
  <si>
    <t xml:space="preserve"> 9.9 </t>
  </si>
  <si>
    <t xml:space="preserve"> 91996 </t>
  </si>
  <si>
    <t>TOMADA MÉDIA DE EMBUTIR (1 MÓDULO), 2P+T 10 A, INCLUINDO SUPORTE E PLACA - FORNECIMENTO E INSTALAÇÃO. AF_12/2015</t>
  </si>
  <si>
    <t xml:space="preserve"> 9.10 </t>
  </si>
  <si>
    <t xml:space="preserve"> 92002 </t>
  </si>
  <si>
    <t>TOMADA MÉDIA DE EMBUTIR (2 MÓDULOS), 2P+T 10 A, SEM SUPORTE E SEM PLACA - FORNECIMENTO E INSTALAÇÃO. AF_12/2015</t>
  </si>
  <si>
    <t xml:space="preserve"> 9.11 </t>
  </si>
  <si>
    <t xml:space="preserve"> 101895 </t>
  </si>
  <si>
    <t>DISJUNTOR TERMOMAGNÉTICO TRIPOLAR , CORRENTE NOMINAL DE 125A - FORNECIMENTO E INSTALAÇÃO. AF_10/2020</t>
  </si>
  <si>
    <t xml:space="preserve"> 9.12 </t>
  </si>
  <si>
    <t xml:space="preserve"> 93653 </t>
  </si>
  <si>
    <t>DISJUNTOR MONOPOLAR TIPO DIN, CORRENTE NOMINAL DE 10A - FORNECIMENTO E INSTALAÇÃO. AF_10/2020</t>
  </si>
  <si>
    <t xml:space="preserve"> 9.13 </t>
  </si>
  <si>
    <t xml:space="preserve"> 93654 </t>
  </si>
  <si>
    <t>DISJUNTOR MONOPOLAR TIPO DIN, CORRENTE NOMINAL DE 16A - FORNECIMENTO E INSTALAÇÃO. AF_10/2020</t>
  </si>
  <si>
    <t xml:space="preserve"> 9.14 </t>
  </si>
  <si>
    <t xml:space="preserve"> 93660 </t>
  </si>
  <si>
    <t>DISJUNTOR BIPOLAR TIPO DIN, CORRENTE NOMINAL DE 10A - FORNECIMENTO E INSTALAÇÃO. AF_10/2020</t>
  </si>
  <si>
    <t xml:space="preserve"> 9.15 </t>
  </si>
  <si>
    <t xml:space="preserve"> 93661 </t>
  </si>
  <si>
    <t>DISJUNTOR BIPOLAR TIPO DIN, CORRENTE NOMINAL DE 16A - FORNECIMENTO E INSTALAÇÃO. AF_10/2020</t>
  </si>
  <si>
    <t xml:space="preserve"> 9.16 </t>
  </si>
  <si>
    <t xml:space="preserve"> 93663 </t>
  </si>
  <si>
    <t>DISJUNTOR BIPOLAR TIPO DIN, CORRENTE NOMINAL DE 25A - FORNECIMENTO E INSTALAÇÃO. AF_10/2020</t>
  </si>
  <si>
    <t xml:space="preserve"> 9.17 </t>
  </si>
  <si>
    <t xml:space="preserve"> 91857 </t>
  </si>
  <si>
    <t>ELETRODUTO FLEXÍVEL CORRUGADO REFORÇADO, PVC, DN 32 MM (1"), PARA CIRCUITOS TERMINAIS, INSTALADO EM PAREDE - FORNECIMENTO E INSTALAÇÃO. AF_12/2015</t>
  </si>
  <si>
    <t xml:space="preserve"> 9.18 </t>
  </si>
  <si>
    <t xml:space="preserve"> 91855 </t>
  </si>
  <si>
    <t>ELETRODUTO FLEXÍVEL CORRUGADO REFORÇADO, PVC, DN 25 MM (3/4"), PARA CIRCUITOS TERMINAIS, INSTALADO EM PAREDE - FORNECIMENTO E INSTALAÇÃO. AF_12/2015</t>
  </si>
  <si>
    <t xml:space="preserve"> 9.19 </t>
  </si>
  <si>
    <t xml:space="preserve"> 91860 </t>
  </si>
  <si>
    <t>ELETRODUTO FLEXÍVEL CORRUGADO, PEAD, DN 40 MM (1 1/4"), PARA CIRCUITOS TERMINAIS, INSTALADO EM PAREDE - FORNECIMENTO E INSTALAÇÃO. AF_12/2015</t>
  </si>
  <si>
    <t xml:space="preserve"> 9.20 </t>
  </si>
  <si>
    <t xml:space="preserve"> 93011 </t>
  </si>
  <si>
    <t>ELETRODUTO RÍGIDO ROSCÁVEL, PVC, DN 85 MM (3"), PARA REDE ENTERRADA DE DISTRIBUIÇÃO DE ENERGIA ELÉTRICA - FORNECIMENTO E INSTALAÇÃO. AF_12/2021</t>
  </si>
  <si>
    <t xml:space="preserve"> 9.21 </t>
  </si>
  <si>
    <t xml:space="preserve"> 170631 </t>
  </si>
  <si>
    <t>Eletroduto PVC Rígido de 1 1/2"</t>
  </si>
  <si>
    <t xml:space="preserve"> 9.22 </t>
  </si>
  <si>
    <t xml:space="preserve"> 101946 </t>
  </si>
  <si>
    <t>QUADRO DE MEDIÇÃO GERAL DE ENERGIA PARA 1 MEDIDOR DE SOBREPOR - FORNECIMENTO E INSTALAÇÃO. AF_10/2020</t>
  </si>
  <si>
    <t xml:space="preserve"> 9.23 </t>
  </si>
  <si>
    <t xml:space="preserve"> 064205 </t>
  </si>
  <si>
    <t>QUADRO DISTRIBUICAO EMBUTIR PARA 70 DISJUNTORES 225A+BARRAME</t>
  </si>
  <si>
    <t xml:space="preserve"> 9.24 </t>
  </si>
  <si>
    <t xml:space="preserve"> 100903 </t>
  </si>
  <si>
    <t>LÂMPADA TUBULAR LED DE 18/20 W, BASE G13 - FORNECIMENTO E INSTALAÇÃO. AF_02/2020_PS</t>
  </si>
  <si>
    <t xml:space="preserve"> 9.25 </t>
  </si>
  <si>
    <t xml:space="preserve"> 97605 </t>
  </si>
  <si>
    <t>LUMINÁRIA ARANDELA TIPO MEIA LUA, DE SOBREPOR, COM 1 LÂMPADA LED DE 6 W, SEM REATOR - FORNECIMENTO E INSTALAÇÃO. AF_02/2020</t>
  </si>
  <si>
    <t xml:space="preserve"> 10 </t>
  </si>
  <si>
    <t>INSTALAÇÕES HIDRÁULICAS</t>
  </si>
  <si>
    <t xml:space="preserve"> 10.1 </t>
  </si>
  <si>
    <t>ESGOTO</t>
  </si>
  <si>
    <t xml:space="preserve"> 10.1.1 </t>
  </si>
  <si>
    <t xml:space="preserve"> 181295 </t>
  </si>
  <si>
    <t>Caixa de passagem em PVC d=300mm</t>
  </si>
  <si>
    <t xml:space="preserve"> 10.1.2 </t>
  </si>
  <si>
    <t xml:space="preserve"> 104328 </t>
  </si>
  <si>
    <t>CAIXA SIFONADA, COM GRELHA QUADRADA, PVC, DN 150 X 150 X 50 MM, JUNTA SOLDÁVEL, FORNECIDA E INSTALADA EM RAMAL DE DESCARGA OU EM RAMAL DE ESGOTO SANITÁRIO. AF_08/2022</t>
  </si>
  <si>
    <t xml:space="preserve"> 10.1.3 </t>
  </si>
  <si>
    <t xml:space="preserve"> 89708 </t>
  </si>
  <si>
    <t>CAIXA SIFONADA, PVC, DN 150 X 185 X 75 MM, JUNTA ELÁSTICA, FORNECIDA E INSTALADA EM RAMAL DE DESCARGA OU EM RAMAL DE ESGOTO SANITÁRIO. AF_08/2022</t>
  </si>
  <si>
    <t xml:space="preserve"> 10.1.4 </t>
  </si>
  <si>
    <t xml:space="preserve"> 89709 </t>
  </si>
  <si>
    <t>RALO SIFONADO, PVC, DN 100 X 40 MM, JUNTA SOLDÁVEL, FORNECIDO E INSTALADO EM RAMAL DE DESCARGA OU EM RAMAL DE ESGOTO SANITÁRIO. AF_08/2022</t>
  </si>
  <si>
    <t xml:space="preserve"> 10.1.5 </t>
  </si>
  <si>
    <t xml:space="preserve"> 190852 </t>
  </si>
  <si>
    <t>Sifão PVC pia / lavatório - plástico</t>
  </si>
  <si>
    <t xml:space="preserve"> 10.1.6 </t>
  </si>
  <si>
    <t xml:space="preserve"> 86879 </t>
  </si>
  <si>
    <t>VÁLVULA EM PLÁSTICO 1 PARA PIA, TANQUE OU LAVATÓRIO, COM OU SEM LADRÃO - FORNECIMENTO E INSTALAÇÃO. AF_01/2020</t>
  </si>
  <si>
    <t xml:space="preserve"> 10.1.7 </t>
  </si>
  <si>
    <t xml:space="preserve"> 104063 </t>
  </si>
  <si>
    <t>CURVA LONGA, 45 GRAUS, PVC OCRE, JUNTA ELÁSTICA, DN 100 MM, PARA COLETOR PREDIAL DE ESGOTO. AF_06/2022</t>
  </si>
  <si>
    <t xml:space="preserve"> 10.1.8 </t>
  </si>
  <si>
    <t xml:space="preserve"> 89735 </t>
  </si>
  <si>
    <t>CURVA LONGA 90 GRAUS, PVC, SERIE NORMAL, ESGOTO PREDIAL, DN 50 MM, JUNTA ELÁSTICA, FORNECIDO E INSTALADO EM RAMAL DE DESCARGA OU RAMAL DE ESGOTO SANITÁRIO. AF_08/2022</t>
  </si>
  <si>
    <t xml:space="preserve"> 10.1.9 </t>
  </si>
  <si>
    <t xml:space="preserve"> 104062 </t>
  </si>
  <si>
    <t>CURVA LONGA, 90 GRAUS, PVC OCRE, JUNTA ELÁSTICA, DN 100 MM, PARA COLETOR PREDIAL DE ESGOTO. AF_06/2022</t>
  </si>
  <si>
    <t xml:space="preserve"> 10.1.10 </t>
  </si>
  <si>
    <t xml:space="preserve"> 89748 </t>
  </si>
  <si>
    <t>CURVA CURTA 90 GRAUS, PVC, SERIE NORMAL, ESGOTO PREDIAL, DN 100 MM, JUNTA ELÁSTICA, FORNECIDO E INSTALADO EM RAMAL DE DESCARGA OU RAMAL DE ESGOTO SANITÁRIO. AF_08/2022</t>
  </si>
  <si>
    <t xml:space="preserve"> 10.1.11 </t>
  </si>
  <si>
    <t xml:space="preserve"> 89728 </t>
  </si>
  <si>
    <t>CURVA CURTA 90 GRAUS, PVC, SERIE NORMAL, ESGOTO PREDIAL, DN 40 MM, JUNTA SOLDÁVEL, FORNECIDO E INSTALADO EM RAMAL DE DESCARGA OU RAMAL DE ESGOTO SANITÁRIO. AF_08/2022</t>
  </si>
  <si>
    <t xml:space="preserve"> 10.1.12 </t>
  </si>
  <si>
    <t xml:space="preserve"> 89733 </t>
  </si>
  <si>
    <t>CURVA CURTA 90 GRAUS, PVC, SERIE NORMAL, ESGOTO PREDIAL, DN 50 MM, JUNTA ELÁSTICA, FORNECIDO E INSTALADO EM RAMAL DE DESCARGA OU RAMAL DE ESGOTO SANITÁRIO. AF_08/2022</t>
  </si>
  <si>
    <t xml:space="preserve"> 10.1.13 </t>
  </si>
  <si>
    <t xml:space="preserve"> 053312 </t>
  </si>
  <si>
    <t>CURVA 45 PVC ESGOTO 40mm</t>
  </si>
  <si>
    <t xml:space="preserve"> 10.1.14 </t>
  </si>
  <si>
    <t xml:space="preserve"> 180244 </t>
  </si>
  <si>
    <t>Joelho/Cotovelo 45° PVC JS -  40mm - LS</t>
  </si>
  <si>
    <t xml:space="preserve"> 10.1.15 </t>
  </si>
  <si>
    <t xml:space="preserve"> 180243 </t>
  </si>
  <si>
    <t>Joelho/Cotovelo 45° PVC JS -  50mm - LS</t>
  </si>
  <si>
    <t xml:space="preserve"> 10.1.16 </t>
  </si>
  <si>
    <t xml:space="preserve"> 180242 </t>
  </si>
  <si>
    <t>Joelho/Cotovelo 45° PVC JS -  75mm - LS</t>
  </si>
  <si>
    <t xml:space="preserve"> 10.1.17 </t>
  </si>
  <si>
    <t xml:space="preserve"> 180430 </t>
  </si>
  <si>
    <t>Joelho/Cotovelo 90º  PVC - JS - 50mm-LH</t>
  </si>
  <si>
    <t xml:space="preserve"> 10.1.18 </t>
  </si>
  <si>
    <t xml:space="preserve"> 180474 </t>
  </si>
  <si>
    <t>Joelho/Cotovelo 90º RC em PVC - JS - 100mm-LS</t>
  </si>
  <si>
    <t xml:space="preserve"> 10.1.19 </t>
  </si>
  <si>
    <t xml:space="preserve"> 053241 </t>
  </si>
  <si>
    <t>JOELHO 90 PVC ESGOTO 40mm</t>
  </si>
  <si>
    <t xml:space="preserve"> 10.1.20 </t>
  </si>
  <si>
    <t xml:space="preserve"> 180245 </t>
  </si>
  <si>
    <t>Junção simples PVC JS - 100 x 100mm - LS</t>
  </si>
  <si>
    <t xml:space="preserve"> 10.1.21 </t>
  </si>
  <si>
    <t xml:space="preserve"> 180247 </t>
  </si>
  <si>
    <t>Junção simples PVC JS -  50 x 50mm - LS</t>
  </si>
  <si>
    <t xml:space="preserve"> 10.1.22 </t>
  </si>
  <si>
    <t xml:space="preserve"> 180250 </t>
  </si>
  <si>
    <t>Junção simples PVC JS -  75 x 50mm - LS</t>
  </si>
  <si>
    <t xml:space="preserve"> 10.1.23 </t>
  </si>
  <si>
    <t xml:space="preserve"> 180257 </t>
  </si>
  <si>
    <t>Luva simples PVC 100mm - LS</t>
  </si>
  <si>
    <t xml:space="preserve"> 10.1.24 </t>
  </si>
  <si>
    <t xml:space="preserve"> 180259 </t>
  </si>
  <si>
    <t>Luva simples PVC  50mm - LS</t>
  </si>
  <si>
    <t xml:space="preserve"> 10.1.25 </t>
  </si>
  <si>
    <t xml:space="preserve"> 180478 </t>
  </si>
  <si>
    <t>Tê curto em PVC - JS - 100x100mm-LS</t>
  </si>
  <si>
    <t xml:space="preserve"> 10.1.26 </t>
  </si>
  <si>
    <t xml:space="preserve"> 180252 </t>
  </si>
  <si>
    <t>Te PVC  c/ redução 100mm x 50mm - LS</t>
  </si>
  <si>
    <t xml:space="preserve"> 10.1.27 </t>
  </si>
  <si>
    <t xml:space="preserve"> 180251 </t>
  </si>
  <si>
    <t>Te PVC  c/ redução 100mm x 75mm - LS</t>
  </si>
  <si>
    <t xml:space="preserve"> 10.1.28 </t>
  </si>
  <si>
    <t xml:space="preserve"> 180476 </t>
  </si>
  <si>
    <t>Tê curto em PVC - JS -  50x50mm-LS</t>
  </si>
  <si>
    <t xml:space="preserve"> 10.1.29 </t>
  </si>
  <si>
    <t xml:space="preserve"> 180253 </t>
  </si>
  <si>
    <t>Te PVC  c/ redução  75mm x 50mm - LS</t>
  </si>
  <si>
    <t xml:space="preserve"> 10.1.30 </t>
  </si>
  <si>
    <t xml:space="preserve"> 053337 </t>
  </si>
  <si>
    <t>VEDACAO SAIDA VASO SANITARIO EM PVC 100mm</t>
  </si>
  <si>
    <t xml:space="preserve"> 10.1.31 </t>
  </si>
  <si>
    <t xml:space="preserve"> 98110 </t>
  </si>
  <si>
    <t>CAIXA DE GORDURA PEQUENA (CAPACIDADE: 19 L), CIRCULAR, EM PVC, DIÂMETRO INTERNO= 0,3 M. AF_12/2020</t>
  </si>
  <si>
    <t xml:space="preserve"> 10.1.32 </t>
  </si>
  <si>
    <t xml:space="preserve"> 89711 </t>
  </si>
  <si>
    <t>TUBO PVC, SERIE NORMAL, ESGOTO PREDIAL, DN 40 MM, FORNECIDO E INSTALADO EM RAMAL DE DESCARGA OU RAMAL DE ESGOTO SANITÁRIO. AF_08/2022</t>
  </si>
  <si>
    <t xml:space="preserve"> 10.1.33 </t>
  </si>
  <si>
    <t xml:space="preserve"> 89712 </t>
  </si>
  <si>
    <t>TUBO PVC, SERIE NORMAL, ESGOTO PREDIAL, DN 50 MM, FORNECIDO E INSTALADO EM RAMAL DE DESCARGA OU RAMAL DE ESGOTO SANITÁRIO. AF_08/2022</t>
  </si>
  <si>
    <t xml:space="preserve"> 10.1.34 </t>
  </si>
  <si>
    <t xml:space="preserve"> 89713 </t>
  </si>
  <si>
    <t>TUBO PVC, SERIE NORMAL, ESGOTO PREDIAL, DN 75 MM, FORNECIDO E INSTALADO EM RAMAL DE DESCARGA OU RAMAL DE ESGOTO SANITÁRIO. AF_08/2022</t>
  </si>
  <si>
    <t xml:space="preserve"> 10.1.35 </t>
  </si>
  <si>
    <t xml:space="preserve"> 89714 </t>
  </si>
  <si>
    <t>TUBO PVC, SERIE NORMAL, ESGOTO PREDIAL, DN 100 MM, FORNECIDO E INSTALADO EM RAMAL DE DESCARGA OU RAMAL DE ESGOTO SANITÁRIO. AF_08/2022</t>
  </si>
  <si>
    <t xml:space="preserve"> 10.1.36 </t>
  </si>
  <si>
    <t xml:space="preserve"> 98086 </t>
  </si>
  <si>
    <t>TANQUE SÉPTICO RETANGULAR, EM ALVENARIA COM BLOCOS DE CONCRETO, DIMENSÕES INTERNAS: 1,6 X 4,8 X H=2,0 M, VOLUME ÚTIL: 12288 L (PARA 86 CONTRIBUINTES). AF_12/2020</t>
  </si>
  <si>
    <t xml:space="preserve"> 10.1.37 </t>
  </si>
  <si>
    <t xml:space="preserve"> 98062 </t>
  </si>
  <si>
    <t>SUMIDOURO CIRCULAR, EM CONCRETO PRÉ-MOLDADO, DIÂMETRO INTERNO = 1,88 M, ALTURA INTERNA = 2,00 M, ÁREA DE INFILTRAÇÃO: 13,1 M² (PARA 5 CONTRIBUINTES). AF_12/2020_PA</t>
  </si>
  <si>
    <t xml:space="preserve"> 10.2 </t>
  </si>
  <si>
    <t>ÁGUA FRIA</t>
  </si>
  <si>
    <t xml:space="preserve"> 10.2.1 </t>
  </si>
  <si>
    <t xml:space="preserve"> 94794 </t>
  </si>
  <si>
    <t>REGISTRO DE GAVETA BRUTO, LATÃO, ROSCÁVEL, 1 1/2", COM ACABAMENTO E CANOPLA CROMADOS - FORNECIMENTO E INSTALAÇÃO. AF_08/2021</t>
  </si>
  <si>
    <t xml:space="preserve"> 10.2.2 </t>
  </si>
  <si>
    <t xml:space="preserve"> 89987 </t>
  </si>
  <si>
    <t>REGISTRO DE GAVETA BRUTO, LATÃO, ROSCÁVEL, 3/4", COM ACABAMENTO E CANOPLA CROMADOS - FORNECIMENTO E INSTALAÇÃO. AF_08/2021</t>
  </si>
  <si>
    <t xml:space="preserve"> 10.2.3 </t>
  </si>
  <si>
    <t xml:space="preserve"> 89985 </t>
  </si>
  <si>
    <t>REGISTRO DE PRESSÃO BRUTO, LATÃO, ROSCÁVEL, 3/4", COM ACABAMENTO E CANOPLA CROMADOS - FORNECIMENTO E INSTALAÇÃO. AF_08/2021</t>
  </si>
  <si>
    <t xml:space="preserve"> 10.2.4 </t>
  </si>
  <si>
    <t xml:space="preserve"> 94492 </t>
  </si>
  <si>
    <t>REGISTRO DE ESFERA, PVC, SOLDÁVEL, COM VOLANTE, DN  50 MM - FORNECIMENTO E INSTALAÇÃO. AF_08/2021</t>
  </si>
  <si>
    <t xml:space="preserve"> 10.2.5 </t>
  </si>
  <si>
    <t xml:space="preserve"> 86886 </t>
  </si>
  <si>
    <t>ENGATE FLEXÍVEL EM INOX, 1/2  X 30CM - FORNECIMENTO E INSTALAÇÃO. AF_01/2020</t>
  </si>
  <si>
    <t xml:space="preserve"> 10.2.6 </t>
  </si>
  <si>
    <t xml:space="preserve"> 86884 </t>
  </si>
  <si>
    <t>ENGATE FLEXÍVEL EM PLÁSTICO BRANCO, 1/2 X 30CM - FORNECIMENTO E INSTALAÇÃO. AF_01/2020</t>
  </si>
  <si>
    <t xml:space="preserve"> 10.2.7 </t>
  </si>
  <si>
    <t xml:space="preserve"> 89385 </t>
  </si>
  <si>
    <t>LUVA SOLDÁVEL E COM ROSCA, PVC, SOLDÁVEL, DN 25MM X 3/4 , INSTALADO EM RAMAL OU SUB-RAMAL DE ÁGUA - FORNECIMENTO E INSTALAÇÃO. AF_06/2022</t>
  </si>
  <si>
    <t xml:space="preserve"> 10.2.8 </t>
  </si>
  <si>
    <t xml:space="preserve"> 94656 </t>
  </si>
  <si>
    <t>ADAPTADOR CURTO COM BOLSA E ROSCA PARA REGISTRO, PVC, SOLDÁVEL, DN  25 MM X 3/4 , INSTALADO EM RESERVAÇÃO DE ÁGUA DE EDIFICAÇÃO QUE POSSUA RESERVATÓRIO DE FIBRA/FIBROCIMENTO   FORNECIMENTO E INSTALAÇÃO. AF_06/2016</t>
  </si>
  <si>
    <t xml:space="preserve"> 10.2.9 </t>
  </si>
  <si>
    <t xml:space="preserve"> 89596 </t>
  </si>
  <si>
    <t>ADAPTADOR CURTO COM BOLSA E ROSCA PARA REGISTRO, PVC, SOLDÁVEL, DN 50MM X 1.1/2 , INSTALADO EM PRUMADA DE ÁGUA - FORNECIMENTO E INSTALAÇÃO. AF_06/2022</t>
  </si>
  <si>
    <t xml:space="preserve"> 10.2.10 </t>
  </si>
  <si>
    <t xml:space="preserve"> 103987 </t>
  </si>
  <si>
    <t>CURVA 45 GRAUS, PVC, SOLDÁVEL, DN 50MM, INSTALADO EM RAMAL DE DISTRIBUIÇÃO DE ÁGUA - FORNECIMENTO E INSTALAÇÃO. AF_06/2022</t>
  </si>
  <si>
    <t xml:space="preserve"> 10.2.11 </t>
  </si>
  <si>
    <t xml:space="preserve"> 89410 </t>
  </si>
  <si>
    <t>CURVA 90 GRAUS, PVC, SOLDÁVEL, DN 25MM, INSTALADO EM RAMAL DE DISTRIBUIÇÃO DE ÁGUA - FORNECIMENTO E INSTALAÇÃO. AF_06/2022</t>
  </si>
  <si>
    <t xml:space="preserve"> 10.2.12 </t>
  </si>
  <si>
    <t xml:space="preserve"> 103986 </t>
  </si>
  <si>
    <t>CURVA 90 GRAUS, PVC, SOLDÁVEL, DN 50MM, INSTALADO EM RAMAL DE DISTRIBUIÇÃO DE ÁGUA - FORNECIMENTO E INSTALAÇÃO. AF_06/2022</t>
  </si>
  <si>
    <t xml:space="preserve"> 10.2.13 </t>
  </si>
  <si>
    <t xml:space="preserve"> 103984 </t>
  </si>
  <si>
    <t>JOELHO 90 GRAUS, PVC, SOLDÁVEL, DN 50MM, INSTALADO EM RAMAL DE DISTRIBUIÇÃO DE ÁGUA - FORNECIMENTO E INSTALAÇÃO. AF_06/2022</t>
  </si>
  <si>
    <t xml:space="preserve"> 10.2.14 </t>
  </si>
  <si>
    <t xml:space="preserve"> 89408 </t>
  </si>
  <si>
    <t>JOELHO 90 GRAUS, PVC, SOLDÁVEL, DN 25MM, INSTALADO EM RAMAL DE DISTRIBUIÇÃO DE ÁGUA - FORNECIMENTO E INSTALAÇÃO. AF_06/2022</t>
  </si>
  <si>
    <t xml:space="preserve"> 10.2.15 </t>
  </si>
  <si>
    <t xml:space="preserve"> 103955 </t>
  </si>
  <si>
    <t>JOELHO DE REDUÇÃO, 90 GRAUS, PVC, SOLDÁVEL, DN 25 MM X 20 MM, INSTALADO EM RAMAL DE DISTRIBUIÇÃO DE ÁGUA - FORNECIMENTO E INSTALAÇÃO. AF_06/2022</t>
  </si>
  <si>
    <t xml:space="preserve"> 10.2.16 </t>
  </si>
  <si>
    <t xml:space="preserve"> 89442 </t>
  </si>
  <si>
    <t>TÊ DE REDUÇÃO, PVC, SOLDÁVEL, DN 25MM X 20MM, INSTALADO EM RAMAL DE DISTRIBUIÇÃO DE ÁGUA - FORNECIMENTO E INSTALAÇÃO. AF_06/2022</t>
  </si>
  <si>
    <t xml:space="preserve"> 10.2.17 </t>
  </si>
  <si>
    <t xml:space="preserve"> 89440 </t>
  </si>
  <si>
    <t>TE, PVC, SOLDÁVEL, DN 25MM, INSTALADO EM RAMAL DE DISTRIBUIÇÃO DE ÁGUA - FORNECIMENTO E INSTALAÇÃO. AF_06/2022</t>
  </si>
  <si>
    <t xml:space="preserve"> 10.2.18 </t>
  </si>
  <si>
    <t xml:space="preserve"> 104004 </t>
  </si>
  <si>
    <t>TE, PVC, SOLDÁVEL, DN 50MM, INSTALADO EM RAMAL DE DISTRIBUIÇÃO DE ÁGUA - FORNECIMENTO E INSTALAÇÃO. AF_06/2022</t>
  </si>
  <si>
    <t xml:space="preserve"> 10.2.19 </t>
  </si>
  <si>
    <t xml:space="preserve"> 89402 </t>
  </si>
  <si>
    <t>TUBO, PVC, SOLDÁVEL, DN 25MM, INSTALADO EM RAMAL DE DISTRIBUIÇÃO DE ÁGUA - FORNECIMENTO E INSTALAÇÃO. AF_06/2022</t>
  </si>
  <si>
    <t xml:space="preserve"> 10.2.20 </t>
  </si>
  <si>
    <t xml:space="preserve"> 103979 </t>
  </si>
  <si>
    <t>TUBO, PVC, SOLDÁVEL, DN 50MM, INSTALADO EM RAMAL DE DISTRIBUIÇÃO DE ÁGUA - FORNECIMENTO E INSTALAÇÃO. AF_06/2022</t>
  </si>
  <si>
    <t xml:space="preserve"> 10.2.21 </t>
  </si>
  <si>
    <t xml:space="preserve"> 181504 </t>
  </si>
  <si>
    <t>Reservatório em polietileno de 3.000 L</t>
  </si>
  <si>
    <t xml:space="preserve"> 10.3 </t>
  </si>
  <si>
    <t>PLUVIAL</t>
  </si>
  <si>
    <t xml:space="preserve"> 10.3.1 </t>
  </si>
  <si>
    <t xml:space="preserve"> 180414 </t>
  </si>
  <si>
    <t>Caixa em alvenaria de  30x30x30cm c/ tpo. concreto</t>
  </si>
  <si>
    <t xml:space="preserve"> 10.3.2 </t>
  </si>
  <si>
    <t xml:space="preserve"> 180678 </t>
  </si>
  <si>
    <t>Caixa em alvenaria de  60x60x60cm c/ tpo. concreto</t>
  </si>
  <si>
    <t xml:space="preserve"> 10.3.3 </t>
  </si>
  <si>
    <t xml:space="preserve"> 070277 </t>
  </si>
  <si>
    <t>Calha em chapa galvanizada</t>
  </si>
  <si>
    <t xml:space="preserve"> 10.3.4 </t>
  </si>
  <si>
    <t xml:space="preserve"> 054064 </t>
  </si>
  <si>
    <t>TUBO DRENO PVC 100mm</t>
  </si>
  <si>
    <t xml:space="preserve"> 10.3.5 </t>
  </si>
  <si>
    <t xml:space="preserve"> 95695 </t>
  </si>
  <si>
    <t>CURVA 90 GRAUS, PVC, SERIE R, ÁGUA PLUVIAL, DN 100 MM, JUNTA ELÁSTICA, FORNECIDO E INSTALADO EM CONDUTORES VERTICAIS DE ÁGUAS PLUVIAIS. AF_06/2022</t>
  </si>
  <si>
    <t xml:space="preserve"> 10.4 </t>
  </si>
  <si>
    <t>LOUÇAS E APARELHOS SANITÁRIOS</t>
  </si>
  <si>
    <t xml:space="preserve"> 10.4.1 </t>
  </si>
  <si>
    <t xml:space="preserve"> 190609 </t>
  </si>
  <si>
    <t>Bacia sifonada c/cx. descarga acoplada c/ assento</t>
  </si>
  <si>
    <t xml:space="preserve"> 10.4.2 </t>
  </si>
  <si>
    <t xml:space="preserve"> 190303 </t>
  </si>
  <si>
    <t>Bacia sifonada  - PCD</t>
  </si>
  <si>
    <t xml:space="preserve"> 10.4.3 </t>
  </si>
  <si>
    <t xml:space="preserve"> 86943 </t>
  </si>
  <si>
    <t>LAVATÓRIO LOUÇA BRANCA SUSPENSO, 29,5 X 39CM OU EQUIVALENTE, PADRÃO POPULAR, INCLUSO SIFÃO FLEXÍVEL EM PVC, VÁLVULA E ENGATE FLEXÍVEL 30CM EM PLÁSTICO E TORNEIRA CROMADA DE MESA, PADRÃO POPULAR - FORNECIMENTO E INSTALAÇÃO. AF_01/2020</t>
  </si>
  <si>
    <t xml:space="preserve"> 10.4.4 </t>
  </si>
  <si>
    <t xml:space="preserve"> 190797 </t>
  </si>
  <si>
    <t>Porta papel higiênico - Polipropileno</t>
  </si>
  <si>
    <t xml:space="preserve"> 10.4.5 </t>
  </si>
  <si>
    <t xml:space="preserve"> 190795 </t>
  </si>
  <si>
    <t>Porta toalha de papel - Polipropileno</t>
  </si>
  <si>
    <t xml:space="preserve"> 10.4.6 </t>
  </si>
  <si>
    <t xml:space="preserve"> 95547 </t>
  </si>
  <si>
    <t>SABONETEIRA PLASTICA TIPO DISPENSER PARA SABONETE LIQUIDO COM RESERVATORIO 800 A 1500 ML, INCLUSO FIXAÇÃO. AF_01/2020</t>
  </si>
  <si>
    <t xml:space="preserve"> 10.4.7 </t>
  </si>
  <si>
    <t xml:space="preserve"> 86919 </t>
  </si>
  <si>
    <t>TANQUE DE LOUÇA BRANCA COM COLUNA, 30L OU EQUIVALENTE, INCLUSO SIFÃO FLEXÍVEL EM PVC, VÁLVULA METÁLICA E TORNEIRA DE METAL CROMADO PADRÃO MÉDIO - FORNECIMENTO E INSTALAÇÃO. AF_01/2020</t>
  </si>
  <si>
    <t xml:space="preserve"> 10.4.8 </t>
  </si>
  <si>
    <t xml:space="preserve"> 100860 </t>
  </si>
  <si>
    <t>CHUVEIRO ELÉTRICO COMUM CORPO PLÁSTICO, TIPO DUCHA  FORNECIMENTO E INSTALAÇÃO. AF_01/2020</t>
  </si>
  <si>
    <t xml:space="preserve"> 10.4.9 </t>
  </si>
  <si>
    <t xml:space="preserve"> 191516 </t>
  </si>
  <si>
    <t>Torneira para lavatório de mesa com fechamento automático</t>
  </si>
  <si>
    <t xml:space="preserve"> 10.4.10 </t>
  </si>
  <si>
    <t xml:space="preserve"> 191517 </t>
  </si>
  <si>
    <t>Torneira de metal cromada de 1/2" ou 3/4" p/ lavatório</t>
  </si>
  <si>
    <t xml:space="preserve"> 10.4.11 </t>
  </si>
  <si>
    <t xml:space="preserve"> 190716 </t>
  </si>
  <si>
    <t>Barra em aço inox (PCD)</t>
  </si>
  <si>
    <t xml:space="preserve"> 10.4.12 </t>
  </si>
  <si>
    <t xml:space="preserve"> 190529 </t>
  </si>
  <si>
    <t>Bebedouro aço inox c/4 torneiras e filtro (det.5)</t>
  </si>
  <si>
    <t xml:space="preserve"> 10.4.13 </t>
  </si>
  <si>
    <t xml:space="preserve"> 190036 </t>
  </si>
  <si>
    <t>TANQUE DE EXPURGO ACO INOXIDAVEL</t>
  </si>
  <si>
    <t xml:space="preserve"> 10.4.14 </t>
  </si>
  <si>
    <t xml:space="preserve"> 190526 </t>
  </si>
  <si>
    <t>TANQUE ACO INOXIDAVEL COM METAIS CROMADOS</t>
  </si>
  <si>
    <t xml:space="preserve"> 10.4.15 </t>
  </si>
  <si>
    <t xml:space="preserve"> 190436 </t>
  </si>
  <si>
    <t>BANCADA ACO INOX INDUSTRIAL 2 CUBAS 190x70cm + METAIS</t>
  </si>
  <si>
    <t xml:space="preserve"> 11 </t>
  </si>
  <si>
    <t>COMBATE A INCENDIO</t>
  </si>
  <si>
    <t xml:space="preserve"> 11.1 </t>
  </si>
  <si>
    <t xml:space="preserve"> 101908 </t>
  </si>
  <si>
    <t>EXTINTOR DE INCÊNDIO PORTÁTIL COM CARGA DE PQS DE 4 KG, CLASSE BC - FORNECIMENTO E INSTALAÇÃO. AF_10/2020_PE</t>
  </si>
  <si>
    <t xml:space="preserve"> 11.2 </t>
  </si>
  <si>
    <t xml:space="preserve"> 97599 </t>
  </si>
  <si>
    <t>LUMINÁRIA DE EMERGÊNCIA, COM 30 LÂMPADAS LED DE 2 W, SEM REATOR - FORNECIMENTO E INSTALAÇÃO. AF_02/2020</t>
  </si>
  <si>
    <t xml:space="preserve"> 11.3 </t>
  </si>
  <si>
    <t xml:space="preserve"> 060062 </t>
  </si>
  <si>
    <t>LUMINARIA DE EMERGENCIA 2XLED 1200 BATERIA SELADA SEGURIMAX</t>
  </si>
  <si>
    <t xml:space="preserve"> 11.4 </t>
  </si>
  <si>
    <t xml:space="preserve"> 067590 </t>
  </si>
  <si>
    <t>ACIONADOR MANUAL ALARME INCENDIO C/ SIRENE, ENDERECAVEL IP20</t>
  </si>
  <si>
    <t xml:space="preserve"> 11.5 </t>
  </si>
  <si>
    <t xml:space="preserve"> 241468 </t>
  </si>
  <si>
    <t>Placa de sinalização fotoluminoscente</t>
  </si>
  <si>
    <t xml:space="preserve"> 12 </t>
  </si>
  <si>
    <t>REDE AR COMPRIMIDO</t>
  </si>
  <si>
    <t xml:space="preserve"> 12.1 </t>
  </si>
  <si>
    <t xml:space="preserve"> 103835 </t>
  </si>
  <si>
    <t>TUBO EM COBRE RÍGIDO, DN 15 MM, CLASSE A, SEM ISOLAMENTO, INSTALADO EM RAMAL E SUB-RAMAL DE GÁS MEDICINAL - FORNECIMENTO E INSTALAÇÃO. AF_04/2022</t>
  </si>
  <si>
    <t xml:space="preserve"> 12.2 </t>
  </si>
  <si>
    <t xml:space="preserve"> 103847 </t>
  </si>
  <si>
    <t>LUVA EM COBRE, DN 15 MM, SEM ANEL DE SOLDA, INSTALADO EM RAMAL E SUB-RAMAL DE GÁS MEDICINAL - FORNECIMENTO E INSTALAÇÃO. AF_04/2022</t>
  </si>
  <si>
    <t xml:space="preserve"> 12.3 </t>
  </si>
  <si>
    <t xml:space="preserve"> 103838 </t>
  </si>
  <si>
    <t>COTOVELO EM COBRE, DN 15 MM, 90 GRAUS, SEM ANEL DE SOLDA, INSTALADO EM RAMAL E SUB-RAMAL DE GÁS MEDICINAL - FORNECIMENTO E INSTALAÇÃO. AF_04/2022</t>
  </si>
  <si>
    <t xml:space="preserve"> 12.4 </t>
  </si>
  <si>
    <t xml:space="preserve"> 103865 </t>
  </si>
  <si>
    <t>TÊ EM COBRE, DN 15 MM, SEM ANEL DE SOLDA, INSTALADO EM RAMAL E SUB-RAMAL DE GÁS MEDICINAL - FORNECIMENTO E INSTALAÇÃO. AF_04/2022</t>
  </si>
  <si>
    <t xml:space="preserve"> 12.5 </t>
  </si>
  <si>
    <t xml:space="preserve"> 95248 </t>
  </si>
  <si>
    <t>VÁLVULA DE ESFERA BRUTA, BRONZE, ROSCÁVEL, 1/2" - FORNECIMENTO E INSTALAÇÃO. AF_08/2021</t>
  </si>
  <si>
    <t xml:space="preserve"> 12.6 </t>
  </si>
  <si>
    <t xml:space="preserve"> 053031 </t>
  </si>
  <si>
    <t>CORPO CAIXA SIFONADA SECO COM 3 ENTRADAS 250X230X75MM</t>
  </si>
  <si>
    <t xml:space="preserve"> 12.7 </t>
  </si>
  <si>
    <t xml:space="preserve"> 052378 </t>
  </si>
  <si>
    <t>TUBO PVC SOLDAVEL 25mm COM CONEXOES</t>
  </si>
  <si>
    <t xml:space="preserve"> 12.8 </t>
  </si>
  <si>
    <t xml:space="preserve"> 180434 </t>
  </si>
  <si>
    <t>Tê em PVC - JS - 25mm-LH</t>
  </si>
  <si>
    <t xml:space="preserve"> 12.9 </t>
  </si>
  <si>
    <t xml:space="preserve"> 1108 </t>
  </si>
  <si>
    <t>ORSE</t>
  </si>
  <si>
    <t>Curva 45º de pvc rígido soldável, marrom  diâm = 25mm</t>
  </si>
  <si>
    <t>un</t>
  </si>
  <si>
    <t xml:space="preserve"> 12.10 </t>
  </si>
  <si>
    <t xml:space="preserve"> 180104 </t>
  </si>
  <si>
    <t>Tubo em PVC -  50mm (LS)</t>
  </si>
  <si>
    <t xml:space="preserve"> 12.11 </t>
  </si>
  <si>
    <t xml:space="preserve"> 180427 </t>
  </si>
  <si>
    <t>Joelho/Cotovelo 90º  PVC - JS - 25mm-LH</t>
  </si>
  <si>
    <t xml:space="preserve"> 13 </t>
  </si>
  <si>
    <t>DIVERSOS E LIMPEZA</t>
  </si>
  <si>
    <t xml:space="preserve"> 13.1 </t>
  </si>
  <si>
    <t xml:space="preserve"> 270220 </t>
  </si>
  <si>
    <t>Limpeza geral e entrega da obra</t>
  </si>
  <si>
    <t xml:space="preserve"> 13.2 </t>
  </si>
  <si>
    <t xml:space="preserve"> 241318 </t>
  </si>
  <si>
    <t>Placa de inauguração  em aço inox/letras bx. relevo- (40 x 30cm)</t>
  </si>
  <si>
    <t xml:space="preserve"> 13.3 </t>
  </si>
  <si>
    <t xml:space="preserve"> 200056 </t>
  </si>
  <si>
    <t>BANCO DE CONCRETO PREMOLDADO COM ENCOSTO 1,50x0,50x0,05M</t>
  </si>
  <si>
    <t>Total sem BDI</t>
  </si>
  <si>
    <t>Total do BDI</t>
  </si>
  <si>
    <t>Total Geral</t>
  </si>
  <si>
    <t>Planilha Orçamentária Analítica</t>
  </si>
  <si>
    <t>Tipo</t>
  </si>
  <si>
    <t>Composição</t>
  </si>
  <si>
    <t/>
  </si>
  <si>
    <t>Composição Auxiliar</t>
  </si>
  <si>
    <t xml:space="preserve"> 280013 </t>
  </si>
  <si>
    <t>CARPINTEIRO COM ENCARGOS COMPLEMENTARES</t>
  </si>
  <si>
    <t>H</t>
  </si>
  <si>
    <t xml:space="preserve"> 280026 </t>
  </si>
  <si>
    <t>SERVENTE COM ENCARGOS COMPLEMENTARES</t>
  </si>
  <si>
    <t>Insumo</t>
  </si>
  <si>
    <t xml:space="preserve"> D00281 </t>
  </si>
  <si>
    <t>Pernamanca 3" x 2" 4 m - madeira branca</t>
  </si>
  <si>
    <t>Material</t>
  </si>
  <si>
    <t>Dz</t>
  </si>
  <si>
    <t xml:space="preserve"> D00475 </t>
  </si>
  <si>
    <t>Lona com plotagem de gráfica</t>
  </si>
  <si>
    <t xml:space="preserve"> D00084 </t>
  </si>
  <si>
    <t>Prego 1 1/2"x13</t>
  </si>
  <si>
    <t>MO sem LS =&gt;</t>
  </si>
  <si>
    <t>LS =&gt;</t>
  </si>
  <si>
    <t>MO com LS =&gt;</t>
  </si>
  <si>
    <t>Valor do BDI =&gt;</t>
  </si>
  <si>
    <t>Valor com BDI =&gt;</t>
  </si>
  <si>
    <t>Quant. =&gt;</t>
  </si>
  <si>
    <t>Preço Total =&gt;</t>
  </si>
  <si>
    <t xml:space="preserve"> 280029 </t>
  </si>
  <si>
    <t>TOPOGRAFO COM ENCARGOS COMPLEMENTARES</t>
  </si>
  <si>
    <t xml:space="preserve"> D00043 </t>
  </si>
  <si>
    <t>Arame recozido No. 18</t>
  </si>
  <si>
    <t xml:space="preserve"> D00016 </t>
  </si>
  <si>
    <t>Tábua de madeira branca 4m</t>
  </si>
  <si>
    <t xml:space="preserve"> D00081 </t>
  </si>
  <si>
    <t>Prego 2 1/2"x10</t>
  </si>
  <si>
    <t xml:space="preserve"> 150654 </t>
  </si>
  <si>
    <t>Latex acrílica sobre muro</t>
  </si>
  <si>
    <t xml:space="preserve"> D00105 </t>
  </si>
  <si>
    <t>Compensado e=10mm</t>
  </si>
  <si>
    <t>URBA - URBANIZAÇÃO</t>
  </si>
  <si>
    <t xml:space="preserve"> 88316 </t>
  </si>
  <si>
    <t>SEDI - SERVIÇOS DIVERSOS</t>
  </si>
  <si>
    <t xml:space="preserve"> 88441 </t>
  </si>
  <si>
    <t>JARDINEIRO COM ENCARGOS COMPLEMENTARES</t>
  </si>
  <si>
    <t xml:space="preserve"> 89031 </t>
  </si>
  <si>
    <t>TRATOR DE ESTEIRAS, POTÊNCIA 100 HP, PESO OPERACIONAL 9,4 T, COM LÂMINA 2,19 M3 - CHI DIURNO. AF_06/2014</t>
  </si>
  <si>
    <t>CHOR - CUSTOS HORÁRIOS DE MÁQUINAS E EQUIPAMENTOS</t>
  </si>
  <si>
    <t>CHI</t>
  </si>
  <si>
    <t xml:space="preserve"> 89032 </t>
  </si>
  <si>
    <t>TRATOR DE ESTEIRAS, POTÊNCIA 100 HP, PESO OPERACIONAL 9,4 T, COM LÂMINA 2,19 M3 - CHP DIURNO. AF_06/2014</t>
  </si>
  <si>
    <t>CHP</t>
  </si>
  <si>
    <t>CANT - CANTEIRO DE OBRAS</t>
  </si>
  <si>
    <t xml:space="preserve"> 88262 </t>
  </si>
  <si>
    <t>CARPINTEIRO DE FORMAS COM ENCARGOS COMPLEMENTARES</t>
  </si>
  <si>
    <t xml:space="preserve"> 88309 </t>
  </si>
  <si>
    <t>PEDREIRO COM ENCARGOS COMPLEMENTARES</t>
  </si>
  <si>
    <t xml:space="preserve"> 73965/010 </t>
  </si>
  <si>
    <t>ESCAVACAO MANUAL DE VALA EM  MATERIAL DE 1A CATEGORIA ATE 1,5M EXCLUINDO ESGOTAMENTO / ESCORAMENTO</t>
  </si>
  <si>
    <t>MOVT - MOVIMENTO DE TERRA</t>
  </si>
  <si>
    <t xml:space="preserve"> 00000367 </t>
  </si>
  <si>
    <t>AREIA GROSSA - POSTO JAZIDA/FORNECEDOR (RETIRADO NA JAZIDA, SEM TRANSPORTE)</t>
  </si>
  <si>
    <t xml:space="preserve"> 00001379 </t>
  </si>
  <si>
    <t>CIMENTO PORTLAND COMPOSTO CP II-32</t>
  </si>
  <si>
    <t xml:space="preserve"> 00002418 </t>
  </si>
  <si>
    <t>DOBRADICA EM ACO/FERRO, 3" X 2 1/2", E= 1,2 A 1,8 MM, SEM ANEL, CROMADO OU ZINCADO, TAMPA BOLA, COM PARAFUSOS</t>
  </si>
  <si>
    <t xml:space="preserve"> 00002745 </t>
  </si>
  <si>
    <t>PONTALETE ROLIÇO SEM TRATAMENTO, D = 8 A 11 CM, H = 3 M, EM EUCALIPTO OU EQUIVALENTE DA REGIAO - BRUTA (PARA ESCORAMENTO)</t>
  </si>
  <si>
    <t xml:space="preserve"> 00004408 </t>
  </si>
  <si>
    <t>RIPA NAO APARELHADA,  *1,5 X 5* CM, EM MACARANDUBA, ANGELIM OU EQUIVALENTE DA REGIAO -  BRUTA</t>
  </si>
  <si>
    <t xml:space="preserve"> 00005061 </t>
  </si>
  <si>
    <t>PREGO DE ACO POLIDO COM CABECA 18 X 27 (2 1/2 X 10)</t>
  </si>
  <si>
    <t xml:space="preserve"> 00006189 </t>
  </si>
  <si>
    <t>TABUA NAO APARELHADA *2,5 X 30* CM, EM MACARANDUBA, ANGELIM OU EQUIVALENTE DA REGIAO - BRUTA</t>
  </si>
  <si>
    <t xml:space="preserve"> 00007213 </t>
  </si>
  <si>
    <t>TELHA DE FIBROCIMENTO ONDULADA E = 4 MM, DE 2,44 X 0,50 M (SEM AMIANTO)</t>
  </si>
  <si>
    <t xml:space="preserve"> 00011467 </t>
  </si>
  <si>
    <t>FECHADURA DE SOBREPOR TIPO CAIXAO, EM FERRO COM ACABAMENTO RESINADO, SEM MACANETA, SEM CILINDRO, INCLUINDO CHAVE TIPO SIMPLES</t>
  </si>
  <si>
    <t xml:space="preserve"> 5901 </t>
  </si>
  <si>
    <t>CAMINHÃO PIPA 10.000 L TRUCADO, PESO BRUTO TOTAL 23.000 KG, CARGA ÚTIL MÁXIMA 15.935 KG, DISTÂNCIA ENTRE EIXOS 4,8 M, POTÊNCIA 230 CV, INCLUSIVE TANQUE DE AÇO PARA TRANSPORTE DE ÁGUA - CHP DIURNO. AF_06/2014</t>
  </si>
  <si>
    <t xml:space="preserve"> 5903 </t>
  </si>
  <si>
    <t>CAMINHÃO PIPA 10.000 L TRUCADO, PESO BRUTO TOTAL 23.000 KG, CARGA ÚTIL MÁXIMA 15.935 KG, DISTÂNCIA ENTRE EIXOS 4,8 M, POTÊNCIA 230 CV, INCLUSIVE TANQUE DE AÇO PARA TRANSPORTE DE ÁGUA - CHI DIURNO. AF_06/2014</t>
  </si>
  <si>
    <t xml:space="preserve"> 91533 </t>
  </si>
  <si>
    <t>COMPACTADOR DE SOLOS DE PERCUSSÃO (SOQUETE) COM MOTOR A GASOLINA 4 TEMPOS, POTÊNCIA 4 CV - CHP DIURNO. AF_08/2015</t>
  </si>
  <si>
    <t xml:space="preserve"> 91534 </t>
  </si>
  <si>
    <t>COMPACTADOR DE SOLOS DE PERCUSSÃO (SOQUETE) COM MOTOR A GASOLINA 4 TEMPOS, POTÊNCIA 4 CV - CHI DIURNO. AF_08/2015</t>
  </si>
  <si>
    <t xml:space="preserve"> 00006079 </t>
  </si>
  <si>
    <t>ARGILA, ARGILA VERMELHA OU ARGILA ARENOSA (RETIRADA NA JAZIDA, SEM TRANSPORTE)</t>
  </si>
  <si>
    <t xml:space="preserve"> 280025 </t>
  </si>
  <si>
    <t>SERRALHEIRO COM ENCARGOS COMPLEMENTARES</t>
  </si>
  <si>
    <t xml:space="preserve"> 280009 </t>
  </si>
  <si>
    <t>AUXILIAR DE SERRALHEIRO COM ENCARGOS COMPLEMENTARES</t>
  </si>
  <si>
    <t xml:space="preserve"> D00414 </t>
  </si>
  <si>
    <t>Perfil aço estrutural em "U"</t>
  </si>
  <si>
    <t xml:space="preserve"> 280028 </t>
  </si>
  <si>
    <t>TELHADISTA COM ENCARGOS COMPLEMENTARES</t>
  </si>
  <si>
    <t xml:space="preserve"> D00199 </t>
  </si>
  <si>
    <t>Telha de aluminio trapezoidal 1056E - e=0.5mm</t>
  </si>
  <si>
    <t xml:space="preserve"> D00002 </t>
  </si>
  <si>
    <t>Massa de vedação</t>
  </si>
  <si>
    <t xml:space="preserve"> D00200 </t>
  </si>
  <si>
    <t>Acessórios de fixação p/telha de alumínio</t>
  </si>
  <si>
    <t>CJ</t>
  </si>
  <si>
    <t>PREPARACAO DO TERRENO</t>
  </si>
  <si>
    <t>FUES - FUNDAÇÕES E ESTRUTURAS</t>
  </si>
  <si>
    <t xml:space="preserve"> 92803 </t>
  </si>
  <si>
    <t>CORTE E DOBRA DE AÇO CA-50, DIÂMETRO DE 10,0 MM. AF_06/2022</t>
  </si>
  <si>
    <t xml:space="preserve"> 94970 </t>
  </si>
  <si>
    <t>CONCRETO FCK = 20MPA, TRAÇO 1:2,7:3 (EM MASSA SECA DE CIMENTO/ AREIA MÉDIA/ BRITA 1) - PREPARO MECÂNICO COM BETONEIRA 600 L. AF_05/2021</t>
  </si>
  <si>
    <t xml:space="preserve"> 92804 </t>
  </si>
  <si>
    <t>CORTE E DOBRA DE AÇO CA-50, DIÂMETRO DE 12,5 MM. AF_06/2022</t>
  </si>
  <si>
    <t xml:space="preserve"> 94968 </t>
  </si>
  <si>
    <t>CONCRETO MAGRO PARA LASTRO, TRAÇO 1:4,5:4,5 (EM MASSA SECA DE CIMENTO/ AREIA MÉDIA/ BRITA 1) - PREPARO MECÂNICO COM BETONEIRA 600 L. AF_05/2021</t>
  </si>
  <si>
    <t xml:space="preserve"> 280023 </t>
  </si>
  <si>
    <t xml:space="preserve"> J00003 </t>
  </si>
  <si>
    <t>Cimento</t>
  </si>
  <si>
    <t>SC</t>
  </si>
  <si>
    <t xml:space="preserve"> J00005 </t>
  </si>
  <si>
    <t>Areia</t>
  </si>
  <si>
    <t xml:space="preserve"> J00007 </t>
  </si>
  <si>
    <t>Seixo lavado</t>
  </si>
  <si>
    <t xml:space="preserve"> 90586 </t>
  </si>
  <si>
    <t>VIBRADOR DE IMERSÃO, DIÂMETRO DE PONTEIRA 45MM, MOTOR ELÉTRICO TRIFÁSICO POTÊNCIA DE 2 CV - CHP DIURNO. AF_06/2015</t>
  </si>
  <si>
    <t xml:space="preserve"> 90587 </t>
  </si>
  <si>
    <t>VIBRADOR DE IMERSÃO, DIÂMETRO DE PONTEIRA 45MM, MOTOR ELÉTRICO TRIFÁSICO POTÊNCIA DE 2 CV - CHI DIURNO. AF_06/2015</t>
  </si>
  <si>
    <t xml:space="preserve"> 00001525 </t>
  </si>
  <si>
    <t>CONCRETO USINADO BOMBEAVEL, CLASSE DE RESISTENCIA C30, COM BRITA 0 E 1, SLUMP = 100 +/- 20 MM, INCLUI SERVICO DE BOMBEAMENTO (NBR 8953)</t>
  </si>
  <si>
    <t xml:space="preserve"> 88238 </t>
  </si>
  <si>
    <t>AJUDANTE DE ARMADOR COM ENCARGOS COMPLEMENTARES</t>
  </si>
  <si>
    <t xml:space="preserve"> 88245 </t>
  </si>
  <si>
    <t>ARMADOR COM ENCARGOS COMPLEMENTARES</t>
  </si>
  <si>
    <t xml:space="preserve"> 92800 </t>
  </si>
  <si>
    <t>CORTE E DOBRA DE AÇO CA-60, DIÂMETRO DE 5,0 MM. AF_06/2022</t>
  </si>
  <si>
    <t xml:space="preserve"> 00039017 </t>
  </si>
  <si>
    <t>ESPACADOR / DISTANCIADOR CIRCULAR COM ENTRADA LATERAL, EM PLASTICO, PARA VERGALHAO *4,2 A 12,5* MM, COBRIMENTO 20 MM</t>
  </si>
  <si>
    <t xml:space="preserve"> 00043132 </t>
  </si>
  <si>
    <t>ARAME RECOZIDO 16 BWG, D = 1,65 MM (0,016 KG/M) OU 18 BWG, D = 1,25 MM (0,01 KG/M)</t>
  </si>
  <si>
    <t xml:space="preserve"> 92801 </t>
  </si>
  <si>
    <t>CORTE E DOBRA DE AÇO CA-50, DIÂMETRO DE 6,3 MM. AF_06/2022</t>
  </si>
  <si>
    <t xml:space="preserve"> 92802 </t>
  </si>
  <si>
    <t>CORTE E DOBRA DE AÇO CA-50, DIÂMETRO DE 8,0 MM. AF_06/2022</t>
  </si>
  <si>
    <t xml:space="preserve"> 00001527 </t>
  </si>
  <si>
    <t>CONCRETO USINADO BOMBEAVEL, CLASSE DE RESISTENCIA C25, COM BRITA 0 E 1, SLUMP = 100 +/- 20 MM, INCLUI SERVICO DE BOMBEAMENTO (NBR 8953)</t>
  </si>
  <si>
    <t xml:space="preserve"> 103674 </t>
  </si>
  <si>
    <t>CONCRETAGEM DE VIGAS E LAJES, FCK=25 MPA, PARA LAJES PREMOLDADAS COM USO DE BOMBA - LANÇAMENTO, ADENSAMENTO E ACABAMENTO. AF_02/2022</t>
  </si>
  <si>
    <t xml:space="preserve"> 92273 </t>
  </si>
  <si>
    <t>FABRICAÇÃO DE ESCORAS DO TIPO PONTALETE, EM MADEIRA, PARA PÉ-DIREITO SIMPLES. AF_09/2020</t>
  </si>
  <si>
    <t xml:space="preserve"> 92767 </t>
  </si>
  <si>
    <t>ARMAÇÃO DE LAJE DE ESTRUTURA CONVENCIONAL DE CONCRETO ARMADO UTILIZANDO AÇO CA-60 DE 4,2 MM - MONTAGEM. AF_06/2022</t>
  </si>
  <si>
    <t xml:space="preserve"> 00003736 </t>
  </si>
  <si>
    <t>LAJE PRE-MOLDADA CONVENCIONAL (LAJOTAS + VIGOTAS) PARA FORRO, UNIDIRECIONAL, SOBRECARGA DE 100 KG/M2, VAO ATE 4,00 M (SEM COLOCACAO)</t>
  </si>
  <si>
    <t xml:space="preserve"> 00006193 </t>
  </si>
  <si>
    <t>TABUA  NAO  APARELHADA  *2,5 X 20* CM, EM MACARANDUBA, ANGELIM OU EQUIVALENTE DA REGIAO - BRUTA</t>
  </si>
  <si>
    <t xml:space="preserve"> 00040304 </t>
  </si>
  <si>
    <t>PREGO DE ACO POLIDO COM CABECA DUPLA 17 X 27 (2 1/2 X 11)</t>
  </si>
  <si>
    <t>PARE - PAREDES/PAINEIS</t>
  </si>
  <si>
    <t xml:space="preserve"> 87292 </t>
  </si>
  <si>
    <t>ARGAMASSA TRAÇO 1:2:8 (EM VOLUME DE CIMENTO, CAL E AREIA MÉDIA ÚMIDA) PARA EMBOÇO/MASSA ÚNICA/ASSENTAMENTO DE ALVENARIA DE VEDAÇÃO, PREPARO MECÂNICO COM BETONEIRA 400 L. AF_08/2019</t>
  </si>
  <si>
    <t xml:space="preserve"> 00007268 </t>
  </si>
  <si>
    <t>BLOCO CERAMICO / TIJOLO VAZADO PARA ALVENARIA DE VEDACAO, 8 FUROS NA HORIZONTAL, 9 X 19 X 29 CM (L X A X C)</t>
  </si>
  <si>
    <t xml:space="preserve"> 00034557 </t>
  </si>
  <si>
    <t>TELA DE ACO SOLDADA GALVANIZADA/ZINCADA PARA ALVENARIA, FIO D = *1,20 A 1,70* MM, MALHA 15 X 15 MM, (C X L) *50 X 7,5* CM</t>
  </si>
  <si>
    <t xml:space="preserve"> 00037395 </t>
  </si>
  <si>
    <t>PINO DE ACO COM FURO, HASTE = 27 MM (ACAO DIRETA)</t>
  </si>
  <si>
    <t>CENTO</t>
  </si>
  <si>
    <t>IMPE - IMPERMEABILIZAÇÕES E PROTEÇÕES DIVERSAS</t>
  </si>
  <si>
    <t xml:space="preserve"> 88243 </t>
  </si>
  <si>
    <t>AJUDANTE ESPECIALIZADO COM ENCARGOS COMPLEMENTARES</t>
  </si>
  <si>
    <t xml:space="preserve"> 88270 </t>
  </si>
  <si>
    <t>IMPERMEABILIZADOR COM ENCARGOS COMPLEMENTARES</t>
  </si>
  <si>
    <t xml:space="preserve"> 00000626 </t>
  </si>
  <si>
    <t>MANTA LIQUIDA DE BASE ASFALTICA MODIFICADA COM A ADICAO DE ELASTOMEROS DILUIDOS EM SOLVENTE ORGANICO, APLICACAO A FRIO (MEMBRANA IMPERMEABILIZANTE ASFASTICA)</t>
  </si>
  <si>
    <t>PISO - PISOS</t>
  </si>
  <si>
    <t xml:space="preserve"> 87301 </t>
  </si>
  <si>
    <t>ARGAMASSA TRAÇO 1:4 (EM VOLUME DE CIMENTO E AREIA MÉDIA ÚMIDA) PARA CONTRAPISO, PREPARO MECÂNICO COM BETONEIRA 400 L. AF_08/2019</t>
  </si>
  <si>
    <t xml:space="preserve"> 00010931 </t>
  </si>
  <si>
    <t>TELA DE ARAME GALVANIZADA, HEXAGONAL, FIO 0,56 MM (24 BWG), MALHA 1/2", H = 1 M</t>
  </si>
  <si>
    <t xml:space="preserve"> 00038545 </t>
  </si>
  <si>
    <t>MANTA DE POLIETILENO EXPANDIDO (PEBD), E = 5 MM</t>
  </si>
  <si>
    <t xml:space="preserve"> 88274 </t>
  </si>
  <si>
    <t>MARMORISTA/GRANITEIRO COM ENCARGOS COMPLEMENTARES</t>
  </si>
  <si>
    <t xml:space="preserve"> 89225 </t>
  </si>
  <si>
    <t>BETONEIRA CAPACIDADE NOMINAL DE 600 L, CAPACIDADE DE MISTURA 360 L, MOTOR ELÉTRICO TRIFÁSICO POTÊNCIA DE 4 CV, SEM CARREGADOR - CHP DIURNO. AF_11/2014</t>
  </si>
  <si>
    <t xml:space="preserve"> 89226 </t>
  </si>
  <si>
    <t>BETONEIRA CAPACIDADE NOMINAL DE 600 L, CAPACIDADE DE MISTURA 360 L, MOTOR ELÉTRICO TRIFÁSICO POTÊNCIA DE 4 CV, SEM CARREGADOR - CHI DIURNO. AF_11/2014</t>
  </si>
  <si>
    <t xml:space="preserve"> 95276 </t>
  </si>
  <si>
    <t>POLIDORA DE PISO (POLITRIZ), PESO DE 100KG, DIÂMETRO 450 MM, MOTOR ELÉTRICO, POTÊNCIA 4 HP - CHP DIURNO. AF_09/2016</t>
  </si>
  <si>
    <t xml:space="preserve"> 95277 </t>
  </si>
  <si>
    <t>POLIDORA DE PISO (POLITRIZ), PESO DE 100KG, DIÂMETRO 450 MM, MOTOR ELÉTRICO, POTÊNCIA 4 HP - CHI DIURNO. AF_09/2016</t>
  </si>
  <si>
    <t xml:space="preserve"> 00003671 </t>
  </si>
  <si>
    <t>JUNTA PLASTICA DE DILATACAO PARA PISOS, COR CINZA, 17 X 3 MM (ALTURA X ESPESSURA)</t>
  </si>
  <si>
    <t xml:space="preserve"> 00004824 </t>
  </si>
  <si>
    <t>GRANILHA/ GRANA/ PEDRISCO OU AGREGADO EM MARMORE/ GRANITO/ QUARTZO E CALCARIO, PRETO, CINZA, PALHA OU BRANCO</t>
  </si>
  <si>
    <t xml:space="preserve"> 00006085 </t>
  </si>
  <si>
    <t>SELADOR ACRILICO OPACO PREMIUM INTERIOR/EXTERIOR</t>
  </si>
  <si>
    <t>L</t>
  </si>
  <si>
    <t xml:space="preserve"> 00041967 </t>
  </si>
  <si>
    <t>CERA LIQUIDA INCOLOR MULTIPISO</t>
  </si>
  <si>
    <t xml:space="preserve"> 00044528 </t>
  </si>
  <si>
    <t>CIMENTO PORTLAND ESTRUTURAL BRANCO  CPB-32</t>
  </si>
  <si>
    <t xml:space="preserve"> 87246 </t>
  </si>
  <si>
    <t>REVESTIMENTO CERÂMICO PARA PISO COM PLACAS TIPO ESMALTADA EXTRA DE DIMENSÕES 35X35 CM APLICADA EM AMBIENTES DE ÁREA MENOR QUE 5 M2. AF_02/2023_PE</t>
  </si>
  <si>
    <t xml:space="preserve"> 87247 </t>
  </si>
  <si>
    <t>REVESTIMENTO CERÂMICO PARA PISO COM PLACAS TIPO ESMALTADA EXTRA DE DIMENSÕES 35X35 CM APLICADA EM AMBIENTES DE ÁREA ENTRE 5 M2 E 10 M2. AF_02/2023_PE</t>
  </si>
  <si>
    <t xml:space="preserve"> 87248 </t>
  </si>
  <si>
    <t>REVESTIMENTO CERÂMICO PARA PISO COM PLACAS TIPO ESMALTADA EXTRA DE DIMENSÕES 35X35 CM APLICADA EM AMBIENTES DE ÁREA MAIOR QUE 10 M2. AF_02/2023_PE</t>
  </si>
  <si>
    <t xml:space="preserve"> 95282 </t>
  </si>
  <si>
    <t>DESEMPENADEIRA DE CONCRETO, PESO DE 78 KG, 4 PÁS, MOTOR A GASOLINA, POTÊNCIA 5,5 HP - CHP DIURNO. AF_09/2016</t>
  </si>
  <si>
    <t xml:space="preserve"> 00034492 </t>
  </si>
  <si>
    <t>CONCRETO USINADO BOMBEAVEL, CLASSE DE RESISTENCIA C20, COM BRITA 0 E 1, SLUMP = 100 +/- 20 MM, EXCLUI SERVICO DE BOMBEAMENTO (NBR 8953)</t>
  </si>
  <si>
    <t xml:space="preserve"> 00043146 </t>
  </si>
  <si>
    <t>ENDURECEDOR MINERAL DE BASE CIMENTICIA PARA PISO DE CONCRETO</t>
  </si>
  <si>
    <t xml:space="preserve"> 280012 </t>
  </si>
  <si>
    <t>CALCETEIRO COM ENCARGOS COMPLEMENTARES</t>
  </si>
  <si>
    <t xml:space="preserve"> 260765 </t>
  </si>
  <si>
    <t>Argamassa p/rejuntamento de blokret (1:7)</t>
  </si>
  <si>
    <t>DROP - DRENAGEM/OBRAS DE CONTENÇÃO / POÇOS DE VISITA E CAIXAS</t>
  </si>
  <si>
    <t xml:space="preserve"> 88631 </t>
  </si>
  <si>
    <t>ARGAMASSA TRAÇO 1:4 (EM VOLUME DE CIMENTO E AREIA MÉDIA ÚMIDA), PREPARO MANUAL. AF_08/2019</t>
  </si>
  <si>
    <t xml:space="preserve"> 92960 </t>
  </si>
  <si>
    <t>MÁQUINA EXTRUSORA DE CONCRETO PARA GUIAS E SARJETAS, MOTOR A DIESEL, POTÊNCIA 14 CV - CHP DIURNO. AF_12/2015</t>
  </si>
  <si>
    <t xml:space="preserve"> 92961 </t>
  </si>
  <si>
    <t>MÁQUINA EXTRUSORA DE CONCRETO PARA GUIAS E SARJETAS, MOTOR A DIESEL, POTÊNCIA 14 CV - CHI DIURNO. AF_12/2015</t>
  </si>
  <si>
    <t xml:space="preserve"> 00000370 </t>
  </si>
  <si>
    <t>AREIA MEDIA - POSTO JAZIDA/FORNECEDOR (RETIRADO NA JAZIDA, SEM TRANSPORTE)</t>
  </si>
  <si>
    <t xml:space="preserve"> 00020232 </t>
  </si>
  <si>
    <t>SOLEIRA EM GRANITO, POLIDO, TIPO ANDORINHA/ QUARTZ/ CASTELO/ CORUMBA OU OUTROS EQUIVALENTES DA REGIAO, L= *15* CM, E=  *2,0* CM</t>
  </si>
  <si>
    <t xml:space="preserve"> 00037595 </t>
  </si>
  <si>
    <t>ARGAMASSA COLANTE TIPO AC III</t>
  </si>
  <si>
    <t xml:space="preserve"> 110248 </t>
  </si>
  <si>
    <t>Argamassa de cimento e areia no traço 1:3</t>
  </si>
  <si>
    <t xml:space="preserve"> 110764 </t>
  </si>
  <si>
    <t>Argamassa de cimento,areia e adit. plast. 1:6</t>
  </si>
  <si>
    <t xml:space="preserve"> 280004 </t>
  </si>
  <si>
    <t>AJUDANTE DE PEDREIRO COM ENCARGOS COMPLEMENTARES</t>
  </si>
  <si>
    <t>REVE - REVESTIMENTO E TRATAMENTO DE SUPERFÍCIES</t>
  </si>
  <si>
    <t xml:space="preserve"> 88256 </t>
  </si>
  <si>
    <t>AZULEJISTA OU LADRILHISTA COM ENCARGOS COMPLEMENTARES</t>
  </si>
  <si>
    <t xml:space="preserve"> 00000536 </t>
  </si>
  <si>
    <t>REVESTIMENTO EM CERAMICA ESMALTADA EXTRA, PEI MENOR OU IGUAL A 3, FORMATO MENOR OU IGUAL A 2025 CM2</t>
  </si>
  <si>
    <t xml:space="preserve"> 00001381 </t>
  </si>
  <si>
    <t>ARGAMASSA COLANTE AC I PARA CERAMICAS</t>
  </si>
  <si>
    <t xml:space="preserve"> 00034357 </t>
  </si>
  <si>
    <t>REJUNTE CIMENTICIO, QUALQUER COR</t>
  </si>
  <si>
    <t>PINT - PINTURAS</t>
  </si>
  <si>
    <t xml:space="preserve"> 88310 </t>
  </si>
  <si>
    <t>PINTOR COM ENCARGOS COMPLEMENTARES</t>
  </si>
  <si>
    <t xml:space="preserve"> 00007356 </t>
  </si>
  <si>
    <t>TINTA LATEX ACRILICA PREMIUM, COR BRANCO FOSCO</t>
  </si>
  <si>
    <t xml:space="preserve"> 280024 </t>
  </si>
  <si>
    <t xml:space="preserve"> P00022 </t>
  </si>
  <si>
    <t>Massa acrílica</t>
  </si>
  <si>
    <t>GL</t>
  </si>
  <si>
    <t xml:space="preserve"> P00007 </t>
  </si>
  <si>
    <t>Lixa para parede</t>
  </si>
  <si>
    <t xml:space="preserve"> 00038877 </t>
  </si>
  <si>
    <t>MASSA PREMIUM PARA TEXTURA LISA DE BASE ACRILICA, USO INTERNO E EXTERNO</t>
  </si>
  <si>
    <t xml:space="preserve"> 87283 </t>
  </si>
  <si>
    <t>ARGAMASSA TRAÇO 1:6 (EM VOLUME DE CIMENTO E AREIA MÉDIA ÚMIDA) COM ADIÇÃO DE PLASTIFICANTE PARA EMBOÇO/MASSA ÚNICA/ASSENTAMENTO DE ALVENARIA DE VEDAÇÃO, PREPARO MECÂNICO COM BETONEIRA 400 L. AF_08/2019</t>
  </si>
  <si>
    <t xml:space="preserve"> 91692 </t>
  </si>
  <si>
    <t>SERRA CIRCULAR DE BANCADA COM MOTOR ELÉTRICO POTÊNCIA DE 5HP, COM COIFA PARA DISCO 10" - CHP DIURNO. AF_08/2015</t>
  </si>
  <si>
    <t xml:space="preserve"> 91693 </t>
  </si>
  <si>
    <t>SERRA CIRCULAR DE BANCADA COM MOTOR ELÉTRICO POTÊNCIA DE 5HP, COM COIFA PARA DISCO 10" - CHI DIURNO. AF_08/2015</t>
  </si>
  <si>
    <t xml:space="preserve"> 00034747 </t>
  </si>
  <si>
    <t>PEITORIL EM MARMORE, POLIDO, BRANCO COMUM, L= *15* CM, E=  *2,0* CM, COM PINGADEIRA</t>
  </si>
  <si>
    <t xml:space="preserve"> 87402 </t>
  </si>
  <si>
    <t>ARGAMASSA INDUSTRIALIZADA PARA CHAPISCO COLANTE, PREPARO MANUAL. AF_08/2019</t>
  </si>
  <si>
    <t xml:space="preserve"> P00006 </t>
  </si>
  <si>
    <t>Massa corrida</t>
  </si>
  <si>
    <t xml:space="preserve"> 88269 </t>
  </si>
  <si>
    <t>GESSEIRO COM ENCARGOS COMPLEMENTARES</t>
  </si>
  <si>
    <t xml:space="preserve"> 00000345 </t>
  </si>
  <si>
    <t>ARAME GALVANIZADO 18 BWG, D = 1,24MM (0,009 KG/M)</t>
  </si>
  <si>
    <t xml:space="preserve"> 00003315 </t>
  </si>
  <si>
    <t>GESSO EM PO PARA REVESTIMENTOS/MOLDURAS/SANCAS E USO GERAL</t>
  </si>
  <si>
    <t xml:space="preserve"> 00004812 </t>
  </si>
  <si>
    <t>PLACA DE GESSO PARA FORRO, *60 X 60* CM, ESPESSURA DE 12 MM (SEM COLOCACAO)</t>
  </si>
  <si>
    <t xml:space="preserve"> 00020250 </t>
  </si>
  <si>
    <t>SISAL EM FIBRA / ESTOPA SISAL PARA GESSO</t>
  </si>
  <si>
    <t xml:space="preserve"> 00040547 </t>
  </si>
  <si>
    <t>PARAFUSO ZINCADO, AUTOBROCANTE, FLANGEADO, 4,2 MM X 19 MM</t>
  </si>
  <si>
    <t>ESQV - ESQUADRIAS/FERRAGENS/VIDROS</t>
  </si>
  <si>
    <t xml:space="preserve"> 88261 </t>
  </si>
  <si>
    <t>CARPINTEIRO DE ESQUADRIA COM ENCARGOS COMPLEMENTARES</t>
  </si>
  <si>
    <t xml:space="preserve"> 00002432 </t>
  </si>
  <si>
    <t>DOBRADICA EM ACO/FERRO, 3 1/2" X  3", E= 1,9  A 2 MM, COM ANEL,  CROMADO OU ZINCADO, TAMPA BOLA, COM PARAFUSOS</t>
  </si>
  <si>
    <t xml:space="preserve"> 00010555 </t>
  </si>
  <si>
    <t>PORTA DE MADEIRA, FOLHA MEDIA (NBR 15930) DE 800 X 2100 MM, DE 35 MM A 40 MM DE ESPESSURA, NUCLEO SEMI-SOLIDO (SARRAFEADO), CAPA LISA EM HDF, ACABAMENTO EM PRIMER PARA PINTURA</t>
  </si>
  <si>
    <t xml:space="preserve"> 00011055 </t>
  </si>
  <si>
    <t>PARAFUSO ROSCA SOBERBA ZINCADO CABECA CHATA FENDA SIMPLES 3,5 X 25 MM (1 ")</t>
  </si>
  <si>
    <t xml:space="preserve"> 00010556 </t>
  </si>
  <si>
    <t>PORTA DE MADEIRA, FOLHA MEDIA (NBR 15930) DE 900 X 2100 MM, DE 35 MM A 40 MM DE ESPESSURA, NUCLEO SEMI-SOLIDO (SARRAFEADO), CAPA LISA EM HDF, ACABAMENTO EM PRIMER PARA PINTURA</t>
  </si>
  <si>
    <t xml:space="preserve"> 88239 </t>
  </si>
  <si>
    <t>AJUDANTE DE CARPINTEIRO COM ENCARGOS COMPLEMENTARES</t>
  </si>
  <si>
    <t xml:space="preserve"> 88627 </t>
  </si>
  <si>
    <t>ARGAMASSA TRAÇO 1:0,5:4,5 (EM VOLUME DE CIMENTO, CAL E AREIA MÉDIA ÚMIDA) PARA ASSENTAMENTO DE ALVENARIA, PREPARO MANUAL. AF_08/2019</t>
  </si>
  <si>
    <t xml:space="preserve"> 00000184 </t>
  </si>
  <si>
    <t>BATENTE / PORTAL / ADUELA / MARCO EM MADEIRA MACICA COM REBAIXO, E = *3* CM, L = *14* CM, PARA PORTAS DE  GIRO DE *60 CM A 120* CM  X *210* CM, PINUS / EUCALIPTO / VIROLA OU EQUIVALENTE DA REGIAO (NAO INCLUI ALIZARES)</t>
  </si>
  <si>
    <t>JG</t>
  </si>
  <si>
    <t xml:space="preserve"> 00005028 </t>
  </si>
  <si>
    <t>PORTA DE MADEIRA-DE-LEI QUADRICULADA PARA VIDRO, DE CORRER (ANGELIM OU EQUIVALENTE REGIONAL), E = *3,5* CM</t>
  </si>
  <si>
    <t xml:space="preserve"> 00005067 </t>
  </si>
  <si>
    <t>PREGO DE ACO POLIDO COM CABECA 16 X 24 (2 1/4 X 12)</t>
  </si>
  <si>
    <t xml:space="preserve"> 00011573 </t>
  </si>
  <si>
    <t>RODIZIO TIPO NAPOLEAO PARA JANELAS DE CORRER, EM ZAMAC, COMPRIMENTO DE APROX 60 CM, COM ROLAMENTO EM ACO</t>
  </si>
  <si>
    <t xml:space="preserve"> 00011580 </t>
  </si>
  <si>
    <t>TRILHO QUADRADO FRIZADO PARA RODIZIO (VERGALHAO MACICO), EM ALUMINIO, COM DIMENSOES DE *6 X 6* MM</t>
  </si>
  <si>
    <t xml:space="preserve"> 00020017 </t>
  </si>
  <si>
    <t>GUARNICAO / ALIZAR / VISTA LISA EM MADEIRA MACICA, PARA PORTA  , E = *1* CM, L = *5* CM, CEDRINHO / ANGELIM COMERCIAL / TAURI/ CURUPIXA / PEROBA / CUMARU OU EQUIVALENTE DA REGIAO</t>
  </si>
  <si>
    <t xml:space="preserve"> D00097 </t>
  </si>
  <si>
    <t>Alizar em madeira de lei</t>
  </si>
  <si>
    <t xml:space="preserve"> D00096 </t>
  </si>
  <si>
    <t>Caixilho em madeira de lei</t>
  </si>
  <si>
    <t xml:space="preserve"> D00092 </t>
  </si>
  <si>
    <t>Porta em compensado (preço medio)</t>
  </si>
  <si>
    <t xml:space="preserve"> 00003090 </t>
  </si>
  <si>
    <t>FECHADURA ESPELHO PARA PORTA INTERNA, EM ACO INOX (MAQUINA, TESTA E CONTRA-TESTA) E EM ZAMAC (MACANETA, LINGUETA E TRINCOS) COM ACABAMENTO CROMADO, MAQUINA DE 40 MM, INCLUINDO CHAVE TIPO INTERNA</t>
  </si>
  <si>
    <t xml:space="preserve"> 00005318 </t>
  </si>
  <si>
    <t>DILUENTE AGUARRAS</t>
  </si>
  <si>
    <t xml:space="preserve"> 00007288 </t>
  </si>
  <si>
    <t>TINTA ESMALTE SINTETICO PREMIUM FOSCO</t>
  </si>
  <si>
    <t xml:space="preserve"> 00004377 </t>
  </si>
  <si>
    <t>PARAFUSO DE ACO ZINCADO COM ROSCA SOBERBA, CABECA CHATA E FENDA SIMPLES, DIAMETRO 4,2 MM, COMPRIMENTO * 32 * MM</t>
  </si>
  <si>
    <t xml:space="preserve"> 00034381 </t>
  </si>
  <si>
    <t>JANELA MAXIM AR, EM ALUMINIO PERFIL 25, 60 X 80 CM (A X L), ACABAMENTO BRANCO OU BRILHANTE, BATENTE DE 4 A 5 CM, COM VIDRO 4 MM, SEM GUARNICAO/ALIZAR</t>
  </si>
  <si>
    <t xml:space="preserve"> 00039961 </t>
  </si>
  <si>
    <t>SILICONE ACETICO USO GERAL INCOLOR 280 G</t>
  </si>
  <si>
    <t xml:space="preserve"> 00000142 </t>
  </si>
  <si>
    <t>SELANTE ELASTICO MONOCOMPONENTE A BASE DE POLIURETANO (PU) PARA JUNTAS DIVERSAS</t>
  </si>
  <si>
    <t>310ML</t>
  </si>
  <si>
    <t xml:space="preserve"> 00004914 </t>
  </si>
  <si>
    <t>PORTA DE ABRIR EM ALUMINIO COM LAMBRI HORIZONTAL/LAMINADA, ACABAMENTO ANODIZADO NATURAL, SEM GUARNICAO/ALIZAR/VISTA</t>
  </si>
  <si>
    <t xml:space="preserve"> 00007568 </t>
  </si>
  <si>
    <t>BUCHA DE NYLON SEM ABA S10, COM PARAFUSO DE 6,10 X 65 MM EM ACO ZINCADO COM ROSCA SOBERBA, CABECA CHATA E FENDA PHILLIPS</t>
  </si>
  <si>
    <t xml:space="preserve"> 00036888 </t>
  </si>
  <si>
    <t>GUARNICAO / MOLDURA / ARREMATE DE ACABAMENTO PARA ESQUADRIA, EM ALUMINIO PERFIL 25, ACABAMENTO ANODIZADO BRANCO OU BRILHANTE, PARA 1 FACE</t>
  </si>
  <si>
    <t xml:space="preserve"> 88325 </t>
  </si>
  <si>
    <t>VIDRACEIRO COM ENCARGOS COMPLEMENTARES</t>
  </si>
  <si>
    <t xml:space="preserve"> 00020259 </t>
  </si>
  <si>
    <t>PERFIL DE BORRACHA EPDM MACICO *12 X 15* MM PARA ESQUADRIAS</t>
  </si>
  <si>
    <t xml:space="preserve"> 00034386 </t>
  </si>
  <si>
    <t>VIDRO LISO INCOLOR 10 MM - SEM COLOCACAO</t>
  </si>
  <si>
    <t xml:space="preserve"> 00039432 </t>
  </si>
  <si>
    <t>FITA DE PAPEL REFORCADA COM LAMINA DE METAL PARA REFORCO DE CANTOS DE CHAPA DE GESSO PARA DRYWALL</t>
  </si>
  <si>
    <t xml:space="preserve"> 00003104 </t>
  </si>
  <si>
    <t>CONJ. DE FERRAGENS PARA PORTA DE VIDRO TEMPERADO, EM ZAMAC CROMADO, CONTEMPLANDO DOBRADICA INF., DOBRADICA SUP., PIVO PARA DOBRADICA INF., PIVO PARA DOBRADICA SUP., FECHADURA CENTRAL EM ZAMC. CROMADO, CONTRA FECHADURA DE PRESSAO</t>
  </si>
  <si>
    <t xml:space="preserve"> 00005031 </t>
  </si>
  <si>
    <t>VIDRO TEMPERADO INCOLOR PARA PORTA DE ABRIR, E = 10 MM (SEM FERRAGENS E SEM COLOCACAO)</t>
  </si>
  <si>
    <t xml:space="preserve"> 00011499 </t>
  </si>
  <si>
    <t>MOLA HIDRAULICA DE PISO, PARA PORTAS DE ATE 1100 MM E PESO DE ATE 120 KG, COM CORPO EM ACO INOX</t>
  </si>
  <si>
    <t>ASTU - ASSENTAMENTO DE TUBOS E PECAS</t>
  </si>
  <si>
    <t>ESQUADRIAS DE FERRO</t>
  </si>
  <si>
    <t xml:space="preserve"> 88251 </t>
  </si>
  <si>
    <t xml:space="preserve"> 88315 </t>
  </si>
  <si>
    <t xml:space="preserve"> 000050 </t>
  </si>
  <si>
    <t>CIMENTO PORTLAND CP III 32RS NBR 11578 (quilo)</t>
  </si>
  <si>
    <t xml:space="preserve"> 000100 </t>
  </si>
  <si>
    <t>AREIA GROSSA LAVADA</t>
  </si>
  <si>
    <t xml:space="preserve"> 051722 </t>
  </si>
  <si>
    <t>PORTA FERRO 1 FOLHA + GRADE</t>
  </si>
  <si>
    <t xml:space="preserve"> 062635 </t>
  </si>
  <si>
    <t>TELA METALICA GALVANIZADA 2" FIO 10 BWG</t>
  </si>
  <si>
    <t>INEL - INSTALAÇÃO ELÉTRICA/ELETRIFICAÇÃO E ILUMINAÇÃO EXTERNA</t>
  </si>
  <si>
    <t xml:space="preserve"> 88247 </t>
  </si>
  <si>
    <t>AUXILIAR DE ELETRICISTA COM ENCARGOS COMPLEMENTARES</t>
  </si>
  <si>
    <t xml:space="preserve"> 88264 </t>
  </si>
  <si>
    <t>ELETRICISTA COM ENCARGOS COMPLEMENTARES</t>
  </si>
  <si>
    <t xml:space="preserve"> 00001013 </t>
  </si>
  <si>
    <t>CABO DE COBRE, FLEXIVEL, CLASSE 4 OU 5, ISOLACAO EM PVC/A, ANTICHAMA BWF-B, 1 CONDUTOR, 450/750 V, SECAO NOMINAL 1,5 MM2</t>
  </si>
  <si>
    <t xml:space="preserve"> 00021127 </t>
  </si>
  <si>
    <t>FITA ISOLANTE ADESIVA ANTICHAMA, USO ATE 750 V, EM ROLO DE 19 MM X 5 M</t>
  </si>
  <si>
    <t xml:space="preserve"> 00001014 </t>
  </si>
  <si>
    <t>CABO DE COBRE, FLEXIVEL, CLASSE 4 OU 5, ISOLACAO EM PVC/A, ANTICHAMA BWF-B, 1 CONDUTOR, 450/750 V, SECAO NOMINAL 2,5 MM2</t>
  </si>
  <si>
    <t xml:space="preserve"> 00001019 </t>
  </si>
  <si>
    <t>CABO DE COBRE, FLEXIVEL, CLASSE 4 OU 5, ISOLACAO EM PVC/A, ANTICHAMA BWF-B, COBERTURA PVC-ST1, ANTICHAMA BWF-B, 1 CONDUTOR, 0,6/1 KV, SECAO NOMINAL 35 MM2</t>
  </si>
  <si>
    <t xml:space="preserve"> 00000981 </t>
  </si>
  <si>
    <t>CABO DE COBRE, FLEXIVEL, CLASSE 4 OU 5, ISOLACAO EM PVC/A, ANTICHAMA BWF-B, 1 CONDUTOR, 450/750 V, SECAO NOMINAL 4 MM2</t>
  </si>
  <si>
    <t xml:space="preserve"> 00000977 </t>
  </si>
  <si>
    <t>CABO DE COBRE, FLEXIVEL, CLASSE 4 OU 5, ISOLACAO EM PVC/A, ANTICHAMA BWF-B, COBERTURA PVC-ST1, ANTICHAMA BWF-B, 1 CONDUTOR, 0,6/1 KV, SECAO NOMINAL 70 MM2</t>
  </si>
  <si>
    <t xml:space="preserve"> 91946 </t>
  </si>
  <si>
    <t>SUPORTE PARAFUSADO COM PLACA DE ENCAIXE 4" X 2" MÉDIO (1,30 M DO PISO) PARA PONTO ELÉTRICO - FORNECIMENTO E INSTALAÇÃO. AF_12/2015</t>
  </si>
  <si>
    <t xml:space="preserve"> 91952 </t>
  </si>
  <si>
    <t>INTERRUPTOR SIMPLES (1 MÓDULO), 10A/250V, SEM SUPORTE E SEM PLACA - FORNECIMENTO E INSTALAÇÃO. AF_12/2015</t>
  </si>
  <si>
    <t xml:space="preserve"> 91958 </t>
  </si>
  <si>
    <t>INTERRUPTOR SIMPLES (2 MÓDULOS), 10A/250V, SEM SUPORTE E SEM PLACA - FORNECIMENTO E INSTALAÇÃO. AF_12/2015</t>
  </si>
  <si>
    <t xml:space="preserve"> 91966 </t>
  </si>
  <si>
    <t>INTERRUPTOR SIMPLES (3 MÓDULOS), 10A/250V, SEM SUPORTE E SEM PLACA - FORNECIMENTO E INSTALAÇÃO. AF_12/2015</t>
  </si>
  <si>
    <t xml:space="preserve"> 91994 </t>
  </si>
  <si>
    <t>TOMADA MÉDIA DE EMBUTIR (1 MÓDULO), 2P+T 10 A, SEM SUPORTE E SEM PLACA - FORNECIMENTO E INSTALAÇÃO. AF_12/2015</t>
  </si>
  <si>
    <t xml:space="preserve"> 00038101 </t>
  </si>
  <si>
    <t>TOMADA 2P+T 10A, 250V  (APENAS MODULO)</t>
  </si>
  <si>
    <t xml:space="preserve"> 00001578 </t>
  </si>
  <si>
    <t>TERMINAL A COMPRESSAO EM COBRE ESTANHADO PARA CABO 50 MM2, 1 FURO E 1 COMPRESSAO, PARA PARAFUSO DE FIXACAO M8</t>
  </si>
  <si>
    <t xml:space="preserve"> 00002391 </t>
  </si>
  <si>
    <t>DISJUNTOR TERMOMAGNETICO TRIPOLAR 125A</t>
  </si>
  <si>
    <t xml:space="preserve"> 00001570 </t>
  </si>
  <si>
    <t>TERMINAL A COMPRESSAO EM COBRE ESTANHADO PARA CABO 2,5 MM2, 1 FURO E 1 COMPRESSAO, PARA PARAFUSO DE FIXACAO M5</t>
  </si>
  <si>
    <t xml:space="preserve"> 00034653 </t>
  </si>
  <si>
    <t>DISJUNTOR TIPO DIN/IEC, MONOPOLAR DE 6  ATE  32A</t>
  </si>
  <si>
    <t xml:space="preserve"> 00034616 </t>
  </si>
  <si>
    <t>DISJUNTOR TIPO DIN/IEC, BIPOLAR DE 6 ATE 32A</t>
  </si>
  <si>
    <t xml:space="preserve"> 00001571 </t>
  </si>
  <si>
    <t>TERMINAL A COMPRESSAO EM COBRE ESTANHADO PARA CABO 4 MM2, 1 FURO E 1 COMPRESSAO, PARA PARAFUSO DE FIXACAO M5</t>
  </si>
  <si>
    <t xml:space="preserve"> 00039245 </t>
  </si>
  <si>
    <t>ELETRODUTO PVC FLEXIVEL CORRUGADO, REFORCADO, COR LARANJA, DE 32 MM, PARA LAJES E PISOS</t>
  </si>
  <si>
    <t xml:space="preserve"> 00039244 </t>
  </si>
  <si>
    <t>ELETRODUTO PVC FLEXIVEL CORRUGADO, REFORCADO, COR LARANJA, DE 25 MM, PARA LAJES E PISOS</t>
  </si>
  <si>
    <t xml:space="preserve"> 00039247 </t>
  </si>
  <si>
    <t>ELETRODUTO/DUTO PEAD FLEXIVEL PAREDE SIMPLES, CORRUGACAO HELICOIDAL, COR PRETA, SEM ROSCA, DE 1 1/4", PARA CABEAMENTO SUBTERRANEO (NBR 15715)</t>
  </si>
  <si>
    <t xml:space="preserve"> 00002686 </t>
  </si>
  <si>
    <t>ELETRODUTO DE PVC RIGIDO ROSCAVEL DE 3 ", SEM LUVA</t>
  </si>
  <si>
    <t xml:space="preserve"> 280014 </t>
  </si>
  <si>
    <t xml:space="preserve"> 280007 </t>
  </si>
  <si>
    <t xml:space="preserve"> E00294 </t>
  </si>
  <si>
    <t xml:space="preserve"> 00011950 </t>
  </si>
  <si>
    <t>BUCHA DE NYLON SEM ABA S6, COM PARAFUSO DE 4,20 X 40 MM EM ACO ZINCADO COM ROSCA SOBERBA, CABECA CHATA E FENDA PHILLIPS</t>
  </si>
  <si>
    <t xml:space="preserve"> 00039808 </t>
  </si>
  <si>
    <t>CAIXA PARA MEDIDOR MONOFASICO, EM POLICARBONATO / TERMOPLASTICO, PARA ALOJAR 1 DISJUNTOR (PADRAO DA CONCESSIONARIA LOCAL)</t>
  </si>
  <si>
    <t>INSTALACOES ELETRICAS - QUADROS</t>
  </si>
  <si>
    <t xml:space="preserve"> 006490 </t>
  </si>
  <si>
    <t>BUCHA E ARRUELA ALUMINIO 2"</t>
  </si>
  <si>
    <t xml:space="preserve"> 055072 </t>
  </si>
  <si>
    <t>QUADRO DE DISTRIBUICAO SOBREPOR COM BARRAMENTO TRIFASICO+GERAL 70 DISJUNTORES DIN QDSTGII225 904466N CEMAR</t>
  </si>
  <si>
    <t xml:space="preserve"> 00012295 </t>
  </si>
  <si>
    <t>SOQUETE DE BAQUELITE BASE E27, PARA LAMPADAS</t>
  </si>
  <si>
    <t xml:space="preserve"> 00039387 </t>
  </si>
  <si>
    <t>LAMPADA LED TUBULAR BIVOLT 18/20 W, BASE G13</t>
  </si>
  <si>
    <t xml:space="preserve"> 00038193 </t>
  </si>
  <si>
    <t>LAMPADA LED 6 W BIVOLT BRANCA, FORMATO TRADICIONAL (BASE E27)</t>
  </si>
  <si>
    <t xml:space="preserve"> 00038769 </t>
  </si>
  <si>
    <t>LUMINARIA ARANDELA TIPO MEIA-LUA COM VIDRO FOSCO *30 X 15* CM, PARA 1 LAMPADA, BASE E27, POTENCIA MAXIMA 40/60 W (NAO INCLUI LAMPADA)</t>
  </si>
  <si>
    <t xml:space="preserve"> 280008 </t>
  </si>
  <si>
    <t>AUXILIAR DE ENCANADOR OU BOMBEIRO HIDRÁULICO COM ENCARGOS COMPLEMENTARES</t>
  </si>
  <si>
    <t xml:space="preserve"> 280016 </t>
  </si>
  <si>
    <t>ENCANADOR OU BOMBEIRO HIDRÁULICO COM ENCARGOS COMPLEMENTARES</t>
  </si>
  <si>
    <t xml:space="preserve"> H00404 </t>
  </si>
  <si>
    <t>INHI - INSTALAÇÕES HIDROS SANITÁRIAS</t>
  </si>
  <si>
    <t xml:space="preserve"> 88248 </t>
  </si>
  <si>
    <t xml:space="preserve"> 88267 </t>
  </si>
  <si>
    <t xml:space="preserve"> 00000122 </t>
  </si>
  <si>
    <t>ADESIVO PLASTICO PARA PVC, FRASCO COM *850* GR</t>
  </si>
  <si>
    <t xml:space="preserve"> 00011712 </t>
  </si>
  <si>
    <t>CAIXA SIFONADA, PVC, 150 X 150 X 50 MM, COM GRELHA QUADRADA, BRANCA (NBR 5688)</t>
  </si>
  <si>
    <t xml:space="preserve"> 00020083 </t>
  </si>
  <si>
    <t>SOLUCAO PREPARADORA / LIMPADORA PARA PVC, FRASCO COM 1000 CM3</t>
  </si>
  <si>
    <t xml:space="preserve"> 00038383 </t>
  </si>
  <si>
    <t>LIXA D'AGUA EM FOLHA, GRAO 100</t>
  </si>
  <si>
    <t xml:space="preserve"> 00011714 </t>
  </si>
  <si>
    <t>CAIXA SIFONADA, PVC, 150 X *185* X 75 MM, COM GRELHA QUADRADA, BRANCA</t>
  </si>
  <si>
    <t xml:space="preserve"> 00011741 </t>
  </si>
  <si>
    <t>RALO SIFONADO CILINDRICO, PVC, 100 X 40 MM,  COM GRELHA REDONDA BRANCA</t>
  </si>
  <si>
    <t xml:space="preserve"> H00040 </t>
  </si>
  <si>
    <t>Sifao plastico de 2"</t>
  </si>
  <si>
    <t xml:space="preserve"> 00003146 </t>
  </si>
  <si>
    <t>FITA VEDA ROSCA EM ROLOS DE 18 MM X 10 M (L X C)</t>
  </si>
  <si>
    <t xml:space="preserve"> 00006153 </t>
  </si>
  <si>
    <t>VALVULA EM PLASTICO BRANCO PARA TANQUE OU LAVATORIO 1 ", SEM UNHO E SEM LADRAO</t>
  </si>
  <si>
    <t>LIPR - LIGAÇÕES PREDIAIS ÁGUA/ESGOTO/ENERGIA/TELEFONE</t>
  </si>
  <si>
    <t xml:space="preserve"> 88246 </t>
  </si>
  <si>
    <t>ASSENTADOR DE TUBOS COM ENCARGOS COMPLEMENTARES</t>
  </si>
  <si>
    <t xml:space="preserve"> 00000303 </t>
  </si>
  <si>
    <t>ANEL BORRACHA, PARA TUBO PVC, REDE COLETOR ESGOTO, DN 100 MM (NBR 7362)</t>
  </si>
  <si>
    <t xml:space="preserve"> 00001858 </t>
  </si>
  <si>
    <t>CURVA LONGA PVC, PB, JE, 45 GRAUS, DN 100 MM, PARA REDE COLETORA ESGOTO</t>
  </si>
  <si>
    <t xml:space="preserve"> 00020078 </t>
  </si>
  <si>
    <t>PASTA LUBRIFICANTE PARA TUBOS E CONEXOES COM JUNTA ELASTICA, EMBALAGEM DE *400* GR (USO EM PVC, ACO, POLIETILENO E OUTROS)</t>
  </si>
  <si>
    <t xml:space="preserve"> 00000296 </t>
  </si>
  <si>
    <t>ANEL BORRACHA PARA TUBO ESGOTO PREDIAL, DN 50 MM (NBR 5688)</t>
  </si>
  <si>
    <t xml:space="preserve"> 00001968 </t>
  </si>
  <si>
    <t>CURVA PVC LONGA 90 GRAUS, DN 50 MM, PARA ESGOTO PREDIAL</t>
  </si>
  <si>
    <t xml:space="preserve"> 00001863 </t>
  </si>
  <si>
    <t>CURVA LONGA PVC, PB, JE, 90 GRAUS, DN 100 MM, PARA REDE COLETORA ESGOTO</t>
  </si>
  <si>
    <t xml:space="preserve"> 00000301 </t>
  </si>
  <si>
    <t>ANEL BORRACHA PARA TUBO ESGOTO PREDIAL, DN 100 MM (NBR 5688)</t>
  </si>
  <si>
    <t xml:space="preserve"> 00001966 </t>
  </si>
  <si>
    <t>CURVA PVC CURTA 90 GRAUS, DN 100 MM, PARA ESGOTO PREDIAL</t>
  </si>
  <si>
    <t xml:space="preserve"> 00001933 </t>
  </si>
  <si>
    <t>CURVA PVC CURTA 90 GRAUS, DN 40 MM, PARA ESGOTO PREDIAL</t>
  </si>
  <si>
    <t xml:space="preserve"> 00001932 </t>
  </si>
  <si>
    <t>CURVA PVC CURTA 90 GRAUS, DN 50 MM, PARA ESGOTO PREDIAL</t>
  </si>
  <si>
    <t>INSTALACOES HIDRAULICAS - ESGOTO</t>
  </si>
  <si>
    <t xml:space="preserve"> 000386 </t>
  </si>
  <si>
    <t>SOLUCAO LIMPADORA PARA PVC EMBALAGEM 200cc</t>
  </si>
  <si>
    <t xml:space="preserve"> 003389 </t>
  </si>
  <si>
    <t>ADESIVO PARA PVC BISNAGA DE 75 GRAMAS</t>
  </si>
  <si>
    <t xml:space="preserve"> 010970 </t>
  </si>
  <si>
    <t>CURVA 45 PVC CURTA ESGOTO 40mm</t>
  </si>
  <si>
    <t xml:space="preserve"> D00222 </t>
  </si>
  <si>
    <t>Solução limpadora</t>
  </si>
  <si>
    <t xml:space="preserve"> D00223 </t>
  </si>
  <si>
    <t>Adesivo p/ PVC - 75g</t>
  </si>
  <si>
    <t>TB</t>
  </si>
  <si>
    <t xml:space="preserve"> H00329 </t>
  </si>
  <si>
    <t xml:space="preserve"> H00328 </t>
  </si>
  <si>
    <t xml:space="preserve"> H00327 </t>
  </si>
  <si>
    <t xml:space="preserve"> H00096 </t>
  </si>
  <si>
    <t>Joelho/Cotovelo 90º  em PVC - JS - 50mm-LH</t>
  </si>
  <si>
    <t xml:space="preserve"> H00155 </t>
  </si>
  <si>
    <t xml:space="preserve"> 002690 </t>
  </si>
  <si>
    <t>JOELHO 90 PVC ESGOTO SERIE NORMAL 40mm</t>
  </si>
  <si>
    <t xml:space="preserve"> H00330 </t>
  </si>
  <si>
    <t xml:space="preserve"> H00332 </t>
  </si>
  <si>
    <t>Junção simples PVC JS - 50 x 50mm - LS</t>
  </si>
  <si>
    <t xml:space="preserve"> H00335 </t>
  </si>
  <si>
    <t>Junção simples PVC JS - 75 x 50mm - LS</t>
  </si>
  <si>
    <t xml:space="preserve"> H00342 </t>
  </si>
  <si>
    <t>Luva simples PVC de 100mm - LS</t>
  </si>
  <si>
    <t xml:space="preserve"> H00344 </t>
  </si>
  <si>
    <t>Luva simples PVC de 50mm - LS</t>
  </si>
  <si>
    <t xml:space="preserve"> H00214 </t>
  </si>
  <si>
    <t>Te curto em PVC - JS - 100x100mm (LS)</t>
  </si>
  <si>
    <t xml:space="preserve"> H00337 </t>
  </si>
  <si>
    <t xml:space="preserve"> H00336 </t>
  </si>
  <si>
    <t xml:space="preserve"> H00212 </t>
  </si>
  <si>
    <t>Te curto em PVC - JS - 50x50mm (LS)</t>
  </si>
  <si>
    <t xml:space="preserve"> H00338 </t>
  </si>
  <si>
    <t>Te PVC  c/ redução 75mm x 50mm - LS</t>
  </si>
  <si>
    <t xml:space="preserve"> 003487 </t>
  </si>
  <si>
    <t>LIXA PARA MADEIRA S422 NORTON 100</t>
  </si>
  <si>
    <t xml:space="preserve"> 003889 </t>
  </si>
  <si>
    <t>SOLUCAO LIMPADORA PARA TUBOS PVC FRASCO 1 LITRO</t>
  </si>
  <si>
    <t xml:space="preserve"> 040171 </t>
  </si>
  <si>
    <t>ANEL DE CERA PARA VEDACAO DE VASO SANITARIO- DECA</t>
  </si>
  <si>
    <t xml:space="preserve"> 101618 </t>
  </si>
  <si>
    <t>PREPARO DE FUNDO DE VALA COM LARGURA MENOR QUE 1,5 M, COM CAMADA DE AREIA, LANÇAMENTO MANUAL. AF_08/2020</t>
  </si>
  <si>
    <t xml:space="preserve"> 00035277 </t>
  </si>
  <si>
    <t>CAIXA DE GORDURA EM PVC, DIAMETRO MINIMO 300 MM, DIAMETRO DE SAIDA 100 MM, CAPACIDADE  APROXIMADA 18 LITROS, COM TAMPA E CESTO</t>
  </si>
  <si>
    <t xml:space="preserve"> 00009835 </t>
  </si>
  <si>
    <t>TUBO PVC  SERIE NORMAL, DN 40 MM, PARA ESGOTO  PREDIAL (NBR 5688)</t>
  </si>
  <si>
    <t xml:space="preserve"> 00009838 </t>
  </si>
  <si>
    <t>TUBO PVC SERIE NORMAL, DN 50 MM, PARA ESGOTO PREDIAL (NBR 5688)</t>
  </si>
  <si>
    <t xml:space="preserve"> 00009837 </t>
  </si>
  <si>
    <t>TUBO PVC SERIE NORMAL, DN 75 MM, PARA ESGOTO PREDIAL (NBR 5688)</t>
  </si>
  <si>
    <t xml:space="preserve"> 00009836 </t>
  </si>
  <si>
    <t>TUBO PVC  SERIE NORMAL, DN 100 MM, PARA ESGOTO  PREDIAL (NBR 5688)</t>
  </si>
  <si>
    <t xml:space="preserve"> 101624 </t>
  </si>
  <si>
    <t>PREPARO DE FUNDO DE VALA COM LARGURA MAIOR OU IGUAL A 1,5 M E MENOR QUE 2,5 M, COM CAMADA DE BRITA, LANÇAMENTO MECANIZADO. AF_08/2020</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</si>
  <si>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</si>
  <si>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</si>
  <si>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</si>
  <si>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</si>
  <si>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87316 </t>
  </si>
  <si>
    <t>ARGAMASSA TRAÇO 1:4 (EM VOLUME DE CIMENTO E AREIA GROSSA ÚMIDA) PARA CHAPISCO CONVENCIONAL, PREPARO MECÂNICO COM BETONEIRA 400 L. AF_08/2019</t>
  </si>
  <si>
    <t xml:space="preserve"> 88628 </t>
  </si>
  <si>
    <t>ARGAMASSA TRAÇO 1:3 (EM VOLUME DE CIMENTO E AREIA MÉDIA ÚMIDA), PREPARO MECÂNICO COM BETONEIRA 400 L. AF_08/2019</t>
  </si>
  <si>
    <t xml:space="preserve"> 89993 </t>
  </si>
  <si>
    <t>GRAUTEAMENTO VERTICAL EM ALVENARIA ESTRUTURAL. AF_09/2021</t>
  </si>
  <si>
    <t xml:space="preserve"> 89995 </t>
  </si>
  <si>
    <t>GRAUTEAMENTO DE CINTA SUPERIOR OU DE VERGA EM ALVENARIA ESTRUTURAL. AF_09/2021</t>
  </si>
  <si>
    <t xml:space="preserve"> 89996 </t>
  </si>
  <si>
    <t>ARMAÇÃO VERTICAL DE ALVENARIA ESTRUTURAL; DIÂMETRO DE 10,0 MM. AF_09/2021</t>
  </si>
  <si>
    <t xml:space="preserve"> 89998 </t>
  </si>
  <si>
    <t>ARMAÇÃO DE CINTA DE ALVENARIA ESTRUTURAL; DIÂMETRO DE 10,0 MM. AF_09/2021</t>
  </si>
  <si>
    <t xml:space="preserve"> 97735 </t>
  </si>
  <si>
    <t>PEÇA RETANGULAR PRÉ-MOLDADA, VOLUME DE CONCRETO DE 30 A 100 LITROS, TAXA DE AÇO APROXIMADA DE 30KG/M³. AF_01/2018</t>
  </si>
  <si>
    <t xml:space="preserve"> 00000660 </t>
  </si>
  <si>
    <t>CANALETA DE CONCRETO 19 X 19 X 19 CM (CLASSE C - NBR 6136)</t>
  </si>
  <si>
    <t xml:space="preserve"> 00002692 </t>
  </si>
  <si>
    <t>DESMOLDANTE PROTETOR PARA FORMAS DE MADEIRA, DE BASE OLEOSA EMULSIONADA EM AGUA</t>
  </si>
  <si>
    <t xml:space="preserve"> 00004491 </t>
  </si>
  <si>
    <t>PONTALETE *7,5 X 7,5* CM EM PINUS, MISTA OU EQUIVALENTE DA REGIAO - BRUTA</t>
  </si>
  <si>
    <t xml:space="preserve"> 00004517 </t>
  </si>
  <si>
    <t>SARRAFO *2,5 X 7,5* CM EM PINUS, MISTA OU EQUIVALENTE DA REGIAO - BRUTA</t>
  </si>
  <si>
    <t xml:space="preserve"> 00005069 </t>
  </si>
  <si>
    <t>PREGO DE ACO POLIDO COM CABECA 17 X 27 (2 1/2 X 11)</t>
  </si>
  <si>
    <t xml:space="preserve"> 00025067 </t>
  </si>
  <si>
    <t>BLOCO DE CONCRETO ESTRUTURAL 19 X 19 X 39 CM, FBK 4,5 MPA (NBR 6136)</t>
  </si>
  <si>
    <t xml:space="preserve"> 100475 </t>
  </si>
  <si>
    <t>ARGAMASSA TRAÇO 1:3 (EM VOLUME DE CIMENTO E AREIA MÉDIA ÚMIDA) COM ADIÇÃO DE IMPERMEABILIZANTE, PREPARO MECÂNICO COM BETONEIRA 400 L. AF_08/2019</t>
  </si>
  <si>
    <t xml:space="preserve"> 97738 </t>
  </si>
  <si>
    <t>PEÇA CIRCULAR PRÉ-MOLDADA, VOLUME DE CONCRETO DE 10 A 30 LITROS, TAXA DE FIBRA DE POLIPROPILENO APROXIMADA DE 6 KG/M³. AF_01/2018_PS</t>
  </si>
  <si>
    <t xml:space="preserve"> 97740 </t>
  </si>
  <si>
    <t>PEÇA CIRCULAR PRÉ-MOLDADA, VOLUME DE CONCRETO ACIMA DE 100 LITROS, TAXA DE AÇO APROXIMADA DE 30KG/M³. AF_01/2018</t>
  </si>
  <si>
    <t xml:space="preserve"> 00043446 </t>
  </si>
  <si>
    <t>ANEL EM CONCRETO ARMADO, PERFURADO, PARA FOSSAS SEPTICAS E SUMIDOUROS, SEM FUNDO, DIAMETRO INTERNO DE 2,00 M E ALTURA DE 0,50 M</t>
  </si>
  <si>
    <t xml:space="preserve"> 00003148 </t>
  </si>
  <si>
    <t>FITA VEDA ROSCA EM ROLOS DE 18 MM X 50 M (L X C)</t>
  </si>
  <si>
    <t xml:space="preserve"> 00006015 </t>
  </si>
  <si>
    <t>REGISTRO GAVETA COM ACABAMENTO E CANOPLA CROMADOS, SIMPLES, BITOLA 1 1/2 " (REF 1509)</t>
  </si>
  <si>
    <t xml:space="preserve"> 00006005 </t>
  </si>
  <si>
    <t>REGISTRO GAVETA COM ACABAMENTO E CANOPLA CROMADOS, SIMPLES, BITOLA 3/4 " (REF 1509)</t>
  </si>
  <si>
    <t xml:space="preserve"> 00006024 </t>
  </si>
  <si>
    <t>REGISTRO PRESSAO COM ACABAMENTO E CANOPLA CROMADA, SIMPLES, BITOLA 3/4 " (REF 1416)</t>
  </si>
  <si>
    <t xml:space="preserve"> 00011677 </t>
  </si>
  <si>
    <t>REGISTRO DE ESFERA, PVC, COM VOLANTE, VS, SOLDAVEL, DN 50 MM, COM CORPO DIVIDIDO</t>
  </si>
  <si>
    <t xml:space="preserve"> 00020080 </t>
  </si>
  <si>
    <t>ADESIVO PLASTICO PARA PVC, FRASCO COM 175 GR</t>
  </si>
  <si>
    <t xml:space="preserve"> 00011683 </t>
  </si>
  <si>
    <t>ENGATE / RABICHO FLEXIVEL INOX 1/2 " X 30 CM</t>
  </si>
  <si>
    <t xml:space="preserve"> 00006141 </t>
  </si>
  <si>
    <t>ENGATE/RABICHO FLEXIVEL PLASTICO (PVC OU ABS) BRANCO 1/2 " X 30 CM</t>
  </si>
  <si>
    <t xml:space="preserve"> 00003906 </t>
  </si>
  <si>
    <t>LUVA SOLDAVEL COM ROSCA, PVC, 25 MM X 3/4", PARA AGUA FRIA PREDIAL</t>
  </si>
  <si>
    <t xml:space="preserve"> 00000065 </t>
  </si>
  <si>
    <t>ADAPTADOR PVC SOLDAVEL CURTO COM BOLSA E ROSCA, 25 MM X 3/4", PARA AGUA FRIA</t>
  </si>
  <si>
    <t xml:space="preserve"> 00000112 </t>
  </si>
  <si>
    <t>ADAPTADOR PVC SOLDAVEL CURTO COM BOLSA E ROSCA, 50 MM X1 1/2", PARA AGUA FRIA</t>
  </si>
  <si>
    <t xml:space="preserve"> 00001930 </t>
  </si>
  <si>
    <t>CURVA DE PVC 45 GRAUS, SOLDAVEL, 50 MM, COR MARROM, PARA AGUA FRIA PREDIAL</t>
  </si>
  <si>
    <t xml:space="preserve"> 00001956 </t>
  </si>
  <si>
    <t>CURVA DE PVC 90 GRAUS, SOLDAVEL, 25 MM, COR MARROM, PARA AGUA FRIA PREDIAL</t>
  </si>
  <si>
    <t xml:space="preserve"> 00001959 </t>
  </si>
  <si>
    <t>CURVA DE PVC 90 GRAUS, SOLDAVEL, 50 MM, COR MARROM, PARA AGUA FRIA PREDIAL</t>
  </si>
  <si>
    <t xml:space="preserve"> 00003540 </t>
  </si>
  <si>
    <t>JOELHO PVC, SOLDAVEL, 90 GRAUS, 50 MM, COR MARROM, PARA AGUA FRIA PREDIAL</t>
  </si>
  <si>
    <t xml:space="preserve"> 00003529 </t>
  </si>
  <si>
    <t>JOELHO PVC, SOLDAVEL, 90 GRAUS, 25 MM, COR MARROM, PARA AGUA FRIA PREDIAL</t>
  </si>
  <si>
    <t xml:space="preserve"> 00003533 </t>
  </si>
  <si>
    <t>JOELHO DE REDUCAO, PVC SOLDAVEL, 90 GRAUS, 25 MM X 20 MM, COR MARROM, PARA AGUA FRIA PREDIAL</t>
  </si>
  <si>
    <t xml:space="preserve"> 00007104 </t>
  </si>
  <si>
    <t>TE DE REDUCAO, PVC, SOLDAVEL, 90 GRAUS, 25 MM X 20 MM, PARA AGUA FRIA PREDIAL</t>
  </si>
  <si>
    <t xml:space="preserve"> 00007139 </t>
  </si>
  <si>
    <t>TE SOLDAVEL, PVC, 90 GRAUS, 25 MM, PARA AGUA FRIA PREDIAL (NBR 5648)</t>
  </si>
  <si>
    <t xml:space="preserve"> 00007142 </t>
  </si>
  <si>
    <t>TE SOLDAVEL, PVC, 90 GRAUS,50 MM, PARA AGUA FRIA PREDIAL (NBR 5648)</t>
  </si>
  <si>
    <t xml:space="preserve"> 00009868 </t>
  </si>
  <si>
    <t>TUBO PVC, SOLDAVEL, DE 25 MM, AGUA FRIA (NBR-5648)</t>
  </si>
  <si>
    <t xml:space="preserve"> 00009875 </t>
  </si>
  <si>
    <t>TUBO PVC, SOLDAVEL, DE 50 MM, AGUA FRIA (NBR-5648)</t>
  </si>
  <si>
    <t xml:space="preserve"> H00055 </t>
  </si>
  <si>
    <t>Fita de vedacao</t>
  </si>
  <si>
    <t xml:space="preserve"> H00186 </t>
  </si>
  <si>
    <t>Flange de aco galvanizado - 50mm</t>
  </si>
  <si>
    <t xml:space="preserve"> H00185 </t>
  </si>
  <si>
    <t>Flange de aco galvanizado - 25mm</t>
  </si>
  <si>
    <t xml:space="preserve"> D00224 </t>
  </si>
  <si>
    <t>Viga de peroba 6x16cm</t>
  </si>
  <si>
    <t xml:space="preserve"> H00184 </t>
  </si>
  <si>
    <t>Flange de aco galvanizado - 20mm</t>
  </si>
  <si>
    <t xml:space="preserve"> H00421 </t>
  </si>
  <si>
    <t xml:space="preserve"> 030010 </t>
  </si>
  <si>
    <t>Escavação manual ate 1.50m de profundidade</t>
  </si>
  <si>
    <t xml:space="preserve"> 050681 </t>
  </si>
  <si>
    <t>Concreto armado Fck=15 MPA c/forma mad. branca (incl. lançamento e adensamento)</t>
  </si>
  <si>
    <t xml:space="preserve"> 060045 </t>
  </si>
  <si>
    <t>Alvenaria tijolo de barro a singelo</t>
  </si>
  <si>
    <t xml:space="preserve"> 130113 </t>
  </si>
  <si>
    <t>Cimentado liso e=2cm traço 1:3</t>
  </si>
  <si>
    <t xml:space="preserve"> 280006 </t>
  </si>
  <si>
    <t xml:space="preserve"> D00034 </t>
  </si>
  <si>
    <t>Chapa de fo go no 26 (1,00x2,00m)</t>
  </si>
  <si>
    <t>Ch</t>
  </si>
  <si>
    <t>INSTALACOES HIDRAULICAS - AGUAS PLUVIAIS</t>
  </si>
  <si>
    <t xml:space="preserve"> 004480 </t>
  </si>
  <si>
    <t>TUBO PVC ESGOTO SERIE NORMAL 100mm (METRO)</t>
  </si>
  <si>
    <t xml:space="preserve"> 00000299 </t>
  </si>
  <si>
    <t>ANEL BORRACHA, DN 100 MM, PARA TUBO SERIE REFORCADA ESGOTO PREDIAL</t>
  </si>
  <si>
    <t xml:space="preserve"> 00038423 </t>
  </si>
  <si>
    <t>CURVA DE PVC, 90 GRAUS, SERIE R, DN 100 MM, PARA ESGOTO PREDIAL</t>
  </si>
  <si>
    <t xml:space="preserve"> D00079 </t>
  </si>
  <si>
    <t>Rejunte (p/ ceramica)</t>
  </si>
  <si>
    <t xml:space="preserve"> H00022 </t>
  </si>
  <si>
    <t>Assento plastico</t>
  </si>
  <si>
    <t xml:space="preserve"> H00023 </t>
  </si>
  <si>
    <t>Bolsa plastica  (vaso sanitario)</t>
  </si>
  <si>
    <t xml:space="preserve"> H00042 </t>
  </si>
  <si>
    <t>Parafuso niquelado para loucas sanitarias</t>
  </si>
  <si>
    <t xml:space="preserve"> H00263 </t>
  </si>
  <si>
    <t>Bacia sifonada c/ cx. descarga acoplada</t>
  </si>
  <si>
    <t xml:space="preserve"> H00392 </t>
  </si>
  <si>
    <t>Assento sanitário p/ PCD</t>
  </si>
  <si>
    <t xml:space="preserve"> H00391 </t>
  </si>
  <si>
    <t>Bacia sanitária p/PCD</t>
  </si>
  <si>
    <t xml:space="preserve"> H00025 </t>
  </si>
  <si>
    <t>Tubo de ligacao em PVC c/ canopla (LS)</t>
  </si>
  <si>
    <t xml:space="preserve"> 86883 </t>
  </si>
  <si>
    <t>SIFÃO DO TIPO FLEXÍVEL EM PVC 1  X 1.1/2  - FORNECIMENTO E INSTALAÇÃO. AF_01/2020</t>
  </si>
  <si>
    <t xml:space="preserve"> 86904 </t>
  </si>
  <si>
    <t>LAVATÓRIO LOUÇA BRANCA SUSPENSO, 29,5 X 39CM OU EQUIVALENTE, PADRÃO POPULAR - FORNECIMENTO E INSTALAÇÃO. AF_01/2020</t>
  </si>
  <si>
    <t xml:space="preserve"> 86906 </t>
  </si>
  <si>
    <t>TORNEIRA CROMADA DE MESA, 1/2 OU 3/4, PARA LAVATÓRIO, PADRÃO POPULAR - FORNECIMENTO E INSTALAÇÃO. AF_01/2020</t>
  </si>
  <si>
    <t xml:space="preserve"> H00372 </t>
  </si>
  <si>
    <t>Porta papel higiênico - polipropileno</t>
  </si>
  <si>
    <t xml:space="preserve"> H00308 </t>
  </si>
  <si>
    <t>Porta toalha de papel - polipropileno</t>
  </si>
  <si>
    <t xml:space="preserve"> 00011758 </t>
  </si>
  <si>
    <t>SABONETEIRA PLASTICA TIPO DISPENSER PARA SABONETE LIQUIDO COM RESERVATORIO 800 A 1500 ML</t>
  </si>
  <si>
    <t xml:space="preserve"> 86872 </t>
  </si>
  <si>
    <t>TANQUE DE LOUÇA BRANCA COM COLUNA, 30L OU EQUIVALENTE - FORNECIMENTO E INSTALAÇÃO. AF_01/2020</t>
  </si>
  <si>
    <t xml:space="preserve"> 86877 </t>
  </si>
  <si>
    <t>VÁLVULA EM METAL CROMADO 1.1/2 X 1.1/2 PARA TANQUE OU LAVATÓRIO, COM OU SEM LADRÃO - FORNECIMENTO E INSTALAÇÃO. AF_01/2020</t>
  </si>
  <si>
    <t xml:space="preserve"> 86914 </t>
  </si>
  <si>
    <t>TORNEIRA CROMADA 1/2 OU 3/4 PARA TANQUE, PADRÃO MÉDIO - FORNECIMENTO E INSTALAÇÃO. AF_01/2020</t>
  </si>
  <si>
    <t xml:space="preserve"> 00001368 </t>
  </si>
  <si>
    <t>CHUVEIRO COMUM EM PLASTICO BRANCO, COM CANO, 3 TEMPERATURAS, 5500 W (110/220 V)</t>
  </si>
  <si>
    <t xml:space="preserve"> H00433 </t>
  </si>
  <si>
    <t xml:space="preserve"> H00438 </t>
  </si>
  <si>
    <t xml:space="preserve"> 110141 </t>
  </si>
  <si>
    <t>Argamassa de cimento e areia 1:4</t>
  </si>
  <si>
    <t xml:space="preserve"> D00335 </t>
  </si>
  <si>
    <t>Barra em aço inox - 1 1/4"</t>
  </si>
  <si>
    <t xml:space="preserve"> H00256 </t>
  </si>
  <si>
    <t>Torneira de pressao p/ bebedouro</t>
  </si>
  <si>
    <t xml:space="preserve"> H00257 </t>
  </si>
  <si>
    <t>Filtro de parede</t>
  </si>
  <si>
    <t xml:space="preserve"> H00255 </t>
  </si>
  <si>
    <t>Bebedouro em aco inox c/ 4 ptos c=2,00m</t>
  </si>
  <si>
    <t>APARELHOS SANITARIOS</t>
  </si>
  <si>
    <t xml:space="preserve"> 006386 </t>
  </si>
  <si>
    <t>TANQUE DE EXPURGO ACO INOXIDAVEL-TAMPA LAT. 500x500mm</t>
  </si>
  <si>
    <t xml:space="preserve"> 001100 </t>
  </si>
  <si>
    <t>CIMENTO DIRECIONAL BRANCO (SACO 1 QUILOGRAMA)</t>
  </si>
  <si>
    <t xml:space="preserve"> 003829 </t>
  </si>
  <si>
    <t>TORNEIRA PARA TANQUE REF.1133 CROMADA 1/2"</t>
  </si>
  <si>
    <t xml:space="preserve"> 004636 </t>
  </si>
  <si>
    <t>FITA TEFLON VEDA ROSCA 18mm x 25m</t>
  </si>
  <si>
    <t xml:space="preserve"> 006900 </t>
  </si>
  <si>
    <t>SIFAO PARA PIA AMERICANA 1.1/2"x1.1/2" CROMADO</t>
  </si>
  <si>
    <t xml:space="preserve"> 033134 </t>
  </si>
  <si>
    <t>VALVULA INOXIDAVEL LONGA PARA TANQUE 2.1/2"x1./1/4"</t>
  </si>
  <si>
    <t xml:space="preserve"> 088862 </t>
  </si>
  <si>
    <t>TANQUE ACO INOX 47 LITROS FRANKE</t>
  </si>
  <si>
    <t xml:space="preserve"> 003818 </t>
  </si>
  <si>
    <t>RABICHO FLEXIVEL 40cm PVC 1/2" COM CANOPLAS</t>
  </si>
  <si>
    <t xml:space="preserve"> 030054 </t>
  </si>
  <si>
    <t>BANCADA (PIA DE APOIO) FILO 56 PLUS INOX 200X55cm 1 CUBA - TRAMONTINA</t>
  </si>
  <si>
    <t xml:space="preserve"> 033132 </t>
  </si>
  <si>
    <t>VALVULA METAL CROMADO 3.1/2" x 1.1/2" PARA CUBA ESTEVES</t>
  </si>
  <si>
    <t>INES - INSTALAÇÕES ESPECIAIS</t>
  </si>
  <si>
    <t xml:space="preserve"> 00004350 </t>
  </si>
  <si>
    <t>BUCHA DE NYLON, DIAMETRO DO FURO 8 MM, COMPRIMENTO 40 MM, COM PARAFUSO DE ROSCA SOBERBA, CABECA CHATA, FENDA SIMPLES, 4,8 X 50 MM</t>
  </si>
  <si>
    <t xml:space="preserve"> 00010891 </t>
  </si>
  <si>
    <t>EXTINTOR DE INCENDIO PORTATIL COM CARGA DE PO QUIMICO SECO (PQS) DE 4 KG, CLASSE BC</t>
  </si>
  <si>
    <t xml:space="preserve"> 00038774 </t>
  </si>
  <si>
    <t>LUMINARIA DE EMERGENCIA 30 LEDS, POTENCIA 2 W, BATERIA DE LITIO, AUTONOMIA DE 6 HORAS</t>
  </si>
  <si>
    <t>INSTALACOES ELETRICAS - LUMINARIAS</t>
  </si>
  <si>
    <t xml:space="preserve"> 003420 </t>
  </si>
  <si>
    <t>FITA ISOLANTE HIGHLAND ADESIVA 19m x 20mm</t>
  </si>
  <si>
    <t xml:space="preserve"> 015696 </t>
  </si>
  <si>
    <t>LUMINARIA DE EMERGENCIA 2xLED 1200 BATERIA SELADA SEGURIMAX</t>
  </si>
  <si>
    <t>INSTALACOES ELETRICAS - SINALIZACAO</t>
  </si>
  <si>
    <t xml:space="preserve"> 88266 </t>
  </si>
  <si>
    <t>ELETROTÉCNICO COM ENCARGOS COMPLEMENTARES</t>
  </si>
  <si>
    <t xml:space="preserve"> D00467 </t>
  </si>
  <si>
    <t xml:space="preserve"> 00039747 </t>
  </si>
  <si>
    <t>TUBO DE COBRE CLASSE "A", DN = 1/2 " (15 MM), PARA INSTALACOES DE MEDIA PRESSAO PARA GASES COMBUSTIVEIS E MEDICINAIS</t>
  </si>
  <si>
    <t xml:space="preserve"> 00012723 </t>
  </si>
  <si>
    <t>LUVA DE COBRE (REF 600) SEM ANEL DE SOLDA, BOLSA X BOLSA, 15 MM</t>
  </si>
  <si>
    <t xml:space="preserve"> 00012732 </t>
  </si>
  <si>
    <t>SOLDA ESTANHO/COBRE PARA CONEXOES DE COBRE, FIO 2,5 MM, CARRETEL 500 GR (SEM CHUMBO)</t>
  </si>
  <si>
    <t xml:space="preserve"> 00039897 </t>
  </si>
  <si>
    <t>PASTA PARA SOLDA DE TUBOS E CONEXOES DE COBRE (EMBALAGEM COM 250 G)</t>
  </si>
  <si>
    <t xml:space="preserve"> 00012714 </t>
  </si>
  <si>
    <t>COTOVELO DE COBRE 90 GRAUS (REF 607) SEM ANEL DE SOLDA, BOLSA X BOLSA, 15 MM</t>
  </si>
  <si>
    <t xml:space="preserve"> 00012733 </t>
  </si>
  <si>
    <t>TE DE COBRE (REF 611) SEM ANEL DE SOLDA, BOLSA X BOLSA X BOLSA, 15 MM</t>
  </si>
  <si>
    <t xml:space="preserve"> 00011748 </t>
  </si>
  <si>
    <t>VALVULA DE ESFERA BRUTA EM BRONZE, BITOLA 1/2 " (REF 1552-B)</t>
  </si>
  <si>
    <t xml:space="preserve"> 002650 </t>
  </si>
  <si>
    <t>CORPO CAIXA SIFONADA SECO COM 3 ENTRADAS 250x230x75mm</t>
  </si>
  <si>
    <t xml:space="preserve"> 004477 </t>
  </si>
  <si>
    <t>ANEL BORRACHA PARA PVC 50mm</t>
  </si>
  <si>
    <t xml:space="preserve"> 007490 </t>
  </si>
  <si>
    <t>PORTA GRELHA QUADRADO PVC CINZA 150mm TIGRE</t>
  </si>
  <si>
    <t xml:space="preserve"> 007491 </t>
  </si>
  <si>
    <t>GRELHA QUADRADA PVC 150mm P/CAIXA SIFONADA</t>
  </si>
  <si>
    <t>INSTALACOES HIDRAULICAS - AGUA</t>
  </si>
  <si>
    <t xml:space="preserve"> 002675 </t>
  </si>
  <si>
    <t>JOELHO 90 PVC SOLDAVEL 25mm AGUA FRIA</t>
  </si>
  <si>
    <t xml:space="preserve"> 005621 </t>
  </si>
  <si>
    <t>LUVA PVC SOLDAVEL 25mm</t>
  </si>
  <si>
    <t xml:space="preserve"> 051067 </t>
  </si>
  <si>
    <t>TUBO PVC AGUA SOLDAVEL 25mm</t>
  </si>
  <si>
    <t xml:space="preserve"> H00116 </t>
  </si>
  <si>
    <t>Te em PVC - JS - 25mm (LH)</t>
  </si>
  <si>
    <t>Tubos e Conexões de PVC Rígido Soldável</t>
  </si>
  <si>
    <t xml:space="preserve"> 10549 </t>
  </si>
  <si>
    <t>Encargos Complementares - Servente</t>
  </si>
  <si>
    <t>Provisórios</t>
  </si>
  <si>
    <t>h</t>
  </si>
  <si>
    <t xml:space="preserve"> 10554 </t>
  </si>
  <si>
    <t>Encargos Complementares - Encanador</t>
  </si>
  <si>
    <t xml:space="preserve"> 138 </t>
  </si>
  <si>
    <t>Adesivo pvc em frasco de 850 gramas kg</t>
  </si>
  <si>
    <t>tubo</t>
  </si>
  <si>
    <t xml:space="preserve"> 2036 </t>
  </si>
  <si>
    <t>Solucao limpadora pvc l</t>
  </si>
  <si>
    <t>l</t>
  </si>
  <si>
    <t xml:space="preserve"> 00001927 </t>
  </si>
  <si>
    <t>CURVA DE PVC 45 GRAUS, SOLDAVEL, 25 MM, COR MARROM, PARA AGUA FRIA PREDIAL</t>
  </si>
  <si>
    <t xml:space="preserve"> 00002696 </t>
  </si>
  <si>
    <t>ENCANADOR OU BOMBEIRO HIDRAULICO (HORISTA)</t>
  </si>
  <si>
    <t>Mão de Obra</t>
  </si>
  <si>
    <t xml:space="preserve"> 00006111 </t>
  </si>
  <si>
    <t>SERVENTE DE OBRAS</t>
  </si>
  <si>
    <t xml:space="preserve"> H00003 </t>
  </si>
  <si>
    <t>Tubo em PVC - 50mm (LS)</t>
  </si>
  <si>
    <t xml:space="preserve"> H00093 </t>
  </si>
  <si>
    <t>Joelho/Cotovelo 90º  em PVC - JS - 25mm-LH</t>
  </si>
  <si>
    <t xml:space="preserve"> D00142 </t>
  </si>
  <si>
    <t>ELEMENTOS DECORATIVOS</t>
  </si>
  <si>
    <t xml:space="preserve"> 005325 </t>
  </si>
  <si>
    <t>BANCO DE CONCRETO PREMOLDADO COM ENCOSTO 1,50x0,50x0,05m</t>
  </si>
  <si>
    <t>Cronograma Físico e Financeiro</t>
  </si>
  <si>
    <t>Total Por Etapa</t>
  </si>
  <si>
    <t>30 DIAS</t>
  </si>
  <si>
    <t>60 DIAS</t>
  </si>
  <si>
    <t>90 DIAS</t>
  </si>
  <si>
    <t>120 DIAS</t>
  </si>
  <si>
    <t>150 DIAS</t>
  </si>
  <si>
    <t>180 DIAS</t>
  </si>
  <si>
    <t>210 DIAS</t>
  </si>
  <si>
    <t>240 DIAS</t>
  </si>
  <si>
    <t>270 DIAS</t>
  </si>
  <si>
    <t>300 DIAS</t>
  </si>
  <si>
    <t>330 DIAS</t>
  </si>
  <si>
    <t>360 DIAS</t>
  </si>
  <si>
    <t>390 DIAS</t>
  </si>
  <si>
    <t>420 DIAS</t>
  </si>
  <si>
    <t>450 DIAS</t>
  </si>
  <si>
    <t>480 DIAS</t>
  </si>
  <si>
    <t>100,00%
53.278,48</t>
  </si>
  <si>
    <t>100,00%
194.202,56</t>
  </si>
  <si>
    <t>20,00%
38.840,51</t>
  </si>
  <si>
    <t>30,00%
58.260,77</t>
  </si>
  <si>
    <t>15,00%
36.342,53</t>
  </si>
  <si>
    <t>25,00%
60.570,89</t>
  </si>
  <si>
    <t>20,00%
48.456,71</t>
  </si>
  <si>
    <t>100,00%
73.612,44</t>
  </si>
  <si>
    <t>25,00%
18.403,11</t>
  </si>
  <si>
    <t>100,00%
12.226,97</t>
  </si>
  <si>
    <t>10,00%
42.919,69</t>
  </si>
  <si>
    <t>15,00%
64.379,54</t>
  </si>
  <si>
    <t>20,00%
85.839,38</t>
  </si>
  <si>
    <t>100,00%
84.422,53</t>
  </si>
  <si>
    <t>20,00%
16.884,51</t>
  </si>
  <si>
    <t>40,00%
33.769,01</t>
  </si>
  <si>
    <t>100,00%
58.042,91</t>
  </si>
  <si>
    <t>20,00%
11.608,58</t>
  </si>
  <si>
    <t>10,00%
5.804,29</t>
  </si>
  <si>
    <t>30,00%
17.412,87</t>
  </si>
  <si>
    <t>100,00%
139.597,80</t>
  </si>
  <si>
    <t>10,00%
13.959,78</t>
  </si>
  <si>
    <t>20,00%
27.919,56</t>
  </si>
  <si>
    <t>15,00%
20.939,67</t>
  </si>
  <si>
    <t>100,00%
7.710,57</t>
  </si>
  <si>
    <t>100,00%
7.459,74</t>
  </si>
  <si>
    <t>10,00%
745,97</t>
  </si>
  <si>
    <t>40,00%
2.983,90</t>
  </si>
  <si>
    <t>100,00%
13.867,23</t>
  </si>
  <si>
    <t>Porcentagem</t>
  </si>
  <si>
    <t>4,47%</t>
  </si>
  <si>
    <t>4,74%</t>
  </si>
  <si>
    <t>6,07%</t>
  </si>
  <si>
    <t>8,3%</t>
  </si>
  <si>
    <t>4,33%</t>
  </si>
  <si>
    <t>Custo</t>
  </si>
  <si>
    <t>60.570,89</t>
  </si>
  <si>
    <t>62.416,49</t>
  </si>
  <si>
    <t>64.262,09</t>
  </si>
  <si>
    <t>82.262,47</t>
  </si>
  <si>
    <t>73.677,36</t>
  </si>
  <si>
    <t>112.517,87</t>
  </si>
  <si>
    <t>109.024,34</t>
  </si>
  <si>
    <t>87.068,33</t>
  </si>
  <si>
    <t>108.528,18</t>
  </si>
  <si>
    <t>112.426,55</t>
  </si>
  <si>
    <t>68.955,23</t>
  </si>
  <si>
    <t>58.671,30</t>
  </si>
  <si>
    <t>Porcentagem Acumulado</t>
  </si>
  <si>
    <t>Custo Acumulado</t>
  </si>
  <si>
    <t>Memória de Cálculo</t>
  </si>
  <si>
    <t>6,0</t>
  </si>
  <si>
    <t xml:space="preserve"> = 2,00m x 3,00m = 6,00m</t>
  </si>
  <si>
    <t>790,5</t>
  </si>
  <si>
    <t xml:space="preserve"> = 31,00m x 25,50m = 790,5m²</t>
  </si>
  <si>
    <t>185,6</t>
  </si>
  <si>
    <t xml:space="preserve"> = (27,8m+30m+35m)*2m=185,6m²</t>
  </si>
  <si>
    <t>1.050,0</t>
  </si>
  <si>
    <t xml:space="preserve"> = 30,00m x 35,00m = 1050,00 m²</t>
  </si>
  <si>
    <t>12,0</t>
  </si>
  <si>
    <t xml:space="preserve"> = 3mx4m=12,00m</t>
  </si>
  <si>
    <t xml:space="preserve"> = 11,18m x 29,45m = 329,25m²
9,28m x 7,00m = 64,96m²
1,92m x 7,58m = 14,55m²
1,7m x 1,5m = 2,55m²
1,7m x 1,5m = 2,55m²
Total = 416,86m²</t>
  </si>
  <si>
    <t>416,86</t>
  </si>
  <si>
    <t xml:space="preserve"> = 11,18m x 29,45m = 329,25m²
9,28m x 7,00m = 64,96m²
1,92m x 7,58m = 14,55m²
1,7m x 1,5m = 2,55m²
1,7m x 1,5m = 2,55m²</t>
  </si>
  <si>
    <t>31,9</t>
  </si>
  <si>
    <t xml:space="preserve"> = Vigas: 185,78 m x 0,30m x 0,15m = 8,36m³</t>
  </si>
  <si>
    <t>9,62</t>
  </si>
  <si>
    <t xml:space="preserve"> = Blocos:1,50m x 0,60m x 0,55m x 2und = 0,99m³
Blocos: 0,50mx 0,50m x 0,55m x 69und =9,48m³</t>
  </si>
  <si>
    <t>6,92</t>
  </si>
  <si>
    <t xml:space="preserve"> = Estaca de 20cm: 3m de profundida x 2 unidades = 6,50m³
Estaca de 30cm: 3m de profundida x 2 unidades = 0,42m³</t>
  </si>
  <si>
    <t>207,0</t>
  </si>
  <si>
    <t xml:space="preserve"> = 69unid x 3m = 207,00m</t>
  </si>
  <si>
    <t xml:space="preserve"> = 4unid x 3m = 12,00m</t>
  </si>
  <si>
    <t>19,05</t>
  </si>
  <si>
    <t xml:space="preserve"> = Blocos:1,50m x 0,60m  x 2und = 1,8m²
Blocos: 0,50mx 0,50m  x 69und =17,25m²</t>
  </si>
  <si>
    <t>1,39</t>
  </si>
  <si>
    <t xml:space="preserve"> = Vigas: 185,78 m x 0,15m x 0,05m = 1,39m³</t>
  </si>
  <si>
    <t>18,83</t>
  </si>
  <si>
    <t xml:space="preserve"> = Blocos:1,50m x 0,60m x 0,55m x 2und = 0,99m³
Blocos: 0,50mx 0,50m x 0,55m x 69und =9,48m³
Vigas: 185,78 m x 0,30m x 0,15m = 8,36m³</t>
  </si>
  <si>
    <t>453,6</t>
  </si>
  <si>
    <t xml:space="preserve"> = 453,6kg</t>
  </si>
  <si>
    <t>4,5</t>
  </si>
  <si>
    <t xml:space="preserve"> = 4,5kg</t>
  </si>
  <si>
    <t>633,6</t>
  </si>
  <si>
    <t xml:space="preserve"> = 633,6kg</t>
  </si>
  <si>
    <t>175,2</t>
  </si>
  <si>
    <t xml:space="preserve"> = 175,2kg</t>
  </si>
  <si>
    <t>54,6</t>
  </si>
  <si>
    <t xml:space="preserve"> = 54,6kg</t>
  </si>
  <si>
    <t>9,76</t>
  </si>
  <si>
    <t xml:space="preserve"> = Pilares :0,14m x 0,3mx 2,9m x 69und = 8,40m²
Pilares: 0,14m x 0,6mx 2,9m x 2und =0,49m²
Pilares :0,14m x 0,3mx 5,15m x 4und = 0,87m²</t>
  </si>
  <si>
    <t>464,8</t>
  </si>
  <si>
    <t xml:space="preserve"> = 464,8kg</t>
  </si>
  <si>
    <t>27,5</t>
  </si>
  <si>
    <t xml:space="preserve"> = 27,5kg</t>
  </si>
  <si>
    <t>1.109,9</t>
  </si>
  <si>
    <t xml:space="preserve"> = 1.109,9kg</t>
  </si>
  <si>
    <t>724,7</t>
  </si>
  <si>
    <t xml:space="preserve"> = 724,7kg</t>
  </si>
  <si>
    <t>304,6</t>
  </si>
  <si>
    <t xml:space="preserve"> = 304,6kg</t>
  </si>
  <si>
    <t>10,83</t>
  </si>
  <si>
    <t xml:space="preserve"> = 0,12m x 1,0mx 90,25m = 10,83m³</t>
  </si>
  <si>
    <t>364,46</t>
  </si>
  <si>
    <t xml:space="preserve"> = 29,45m x 3,8m x 2und= 223,82m²
26,1m x 2m = 52,2m²
8,15m x 7,68 =  62,59m²
1,7m x 1,5m = 2,55m²
1,7m x 1,5m = 2,55m²
7,6m x 2,73m = 20,75m²</t>
  </si>
  <si>
    <t>13,06</t>
  </si>
  <si>
    <t xml:space="preserve"> = 185,78 m x 0,30m x 0,15m = 8,36m³
39,16 m x 0,60m x 0,2m = 4,7m³</t>
  </si>
  <si>
    <t>1.038,99</t>
  </si>
  <si>
    <t xml:space="preserve"> = 346,33m x 3m = 1038,99m²</t>
  </si>
  <si>
    <t>236,27</t>
  </si>
  <si>
    <t xml:space="preserve"> = Blocos:((((1,50m + 0,60mx)2) x 0,55m) + (1,50mx 0,60m))x2= 3,78m²
Blocos:((((0,50m + 0,50m)x2)) x 0,55m) + (0,50mx 0,50m))x69= 93,15m²
Vigas: 185,78 m x (0,30m + 0,15m + 0,30m) = 139,34m²</t>
  </si>
  <si>
    <t>44,91</t>
  </si>
  <si>
    <t xml:space="preserve"> = Banheiro PCD:  5,95m²
Sanitário PCD FEM: 2,55m²
Sanitário PCD MASC: 2,55m²
Sanitário PCD: 2,62m²
Sanitário do consultório: 2,4m²
Copa: 4,62m²
Banheiro Funcionário FEM: 3,64m²
Banheiro Funcionário MASC: 3,64m²
DML: 3,05m²
Depósitos: 3,67m²
Expurgo:: 5,11m²
sala de esterilização: 5,11m²</t>
  </si>
  <si>
    <t>319,55</t>
  </si>
  <si>
    <t xml:space="preserve"> = 364,46 (contrapiso da edificação) - 44,91 (área Molhada) = 319,55m²</t>
  </si>
  <si>
    <t>219,22</t>
  </si>
  <si>
    <t xml:space="preserve"> = 66m x 1m = 66m²
3,62m x 4,6m x 2und=  33,30m²
Área coberta para atividades: 29,92m²
calçada: 2m x 45m = 90m²</t>
  </si>
  <si>
    <t>69,0</t>
  </si>
  <si>
    <t xml:space="preserve"> = 23m x 3m = 69m²</t>
  </si>
  <si>
    <t>35,0</t>
  </si>
  <si>
    <t xml:space="preserve"> = 35,00m </t>
  </si>
  <si>
    <t>33,85</t>
  </si>
  <si>
    <t xml:space="preserve"> = 33,85m</t>
  </si>
  <si>
    <t>2.077,98</t>
  </si>
  <si>
    <t xml:space="preserve"> = 346,33m x 3m x 2 faces= 2077,98m²</t>
  </si>
  <si>
    <t>264,95</t>
  </si>
  <si>
    <t xml:space="preserve"> = 2,8m x 95m = 266m²</t>
  </si>
  <si>
    <t>885,81</t>
  </si>
  <si>
    <t xml:space="preserve"> = 305,45m x 2,9m  = 885,81m²</t>
  </si>
  <si>
    <t>979,62</t>
  </si>
  <si>
    <t xml:space="preserve"> = 337,8m x 2,9m  = 979,62m²</t>
  </si>
  <si>
    <t>48,5</t>
  </si>
  <si>
    <t xml:space="preserve"> = 48,5m (de acordo com o projeto)</t>
  </si>
  <si>
    <t xml:space="preserve"> = 9,28m x 7,00m = 64,96m²
1,92m x 7,58m = 14,55m²
1,7m x 1,5m = 2,55m²
1,7m x 1,5m = 2,55m²
Total = 416,86m²</t>
  </si>
  <si>
    <t>2,55</t>
  </si>
  <si>
    <t xml:space="preserve"> = 1,7m x 1,5m = 2,55m²</t>
  </si>
  <si>
    <t>7,0</t>
  </si>
  <si>
    <t xml:space="preserve"> = 7 und</t>
  </si>
  <si>
    <t>15,0</t>
  </si>
  <si>
    <t xml:space="preserve"> = 15 und</t>
  </si>
  <si>
    <t>5,67</t>
  </si>
  <si>
    <t xml:space="preserve"> = 2,7m x 2,1 m =5,67m²</t>
  </si>
  <si>
    <t>4,62</t>
  </si>
  <si>
    <t xml:space="preserve"> = 2,2m x 2,1 m =4,62m²</t>
  </si>
  <si>
    <t>27,0</t>
  </si>
  <si>
    <t xml:space="preserve"> = 27 und</t>
  </si>
  <si>
    <t>150,57</t>
  </si>
  <si>
    <t xml:space="preserve"> = 71,7 m x 2,1m = 150,57</t>
  </si>
  <si>
    <t>41,5</t>
  </si>
  <si>
    <t xml:space="preserve"> = 1,0m x 4,15m = 4,15m²</t>
  </si>
  <si>
    <t>6,8</t>
  </si>
  <si>
    <t xml:space="preserve"> = 6,8m x 0,8m = 6,8m²</t>
  </si>
  <si>
    <t>16,65</t>
  </si>
  <si>
    <t xml:space="preserve"> = 1,0m x 16,65m = 16,65m²</t>
  </si>
  <si>
    <t>1,0</t>
  </si>
  <si>
    <t xml:space="preserve"> = 1 und</t>
  </si>
  <si>
    <t>4,0</t>
  </si>
  <si>
    <t xml:space="preserve"> = 4und</t>
  </si>
  <si>
    <t>1.324,9</t>
  </si>
  <si>
    <t xml:space="preserve"> = 1.324,9 m (de acordo com o projeto)</t>
  </si>
  <si>
    <t>1.422,1</t>
  </si>
  <si>
    <t xml:space="preserve"> = 1.422,1 (de acordo com o projeto)</t>
  </si>
  <si>
    <t>32,2</t>
  </si>
  <si>
    <t xml:space="preserve"> = 32,2m (de acordo com o projeto)</t>
  </si>
  <si>
    <t>143,8</t>
  </si>
  <si>
    <t xml:space="preserve"> = 143,8m (de acordo com o projeto)</t>
  </si>
  <si>
    <t>153,2</t>
  </si>
  <si>
    <t xml:space="preserve"> = 153,2 (de acordo com o projeto)</t>
  </si>
  <si>
    <t>31,0</t>
  </si>
  <si>
    <t xml:space="preserve"> = 31 und.</t>
  </si>
  <si>
    <t xml:space="preserve"> = 1 und.</t>
  </si>
  <si>
    <t>3,0</t>
  </si>
  <si>
    <t xml:space="preserve"> = 3 und.</t>
  </si>
  <si>
    <t>78,0</t>
  </si>
  <si>
    <t xml:space="preserve"> = 78 und.</t>
  </si>
  <si>
    <t>2,0</t>
  </si>
  <si>
    <t xml:space="preserve"> = 2 und.</t>
  </si>
  <si>
    <t>23,0</t>
  </si>
  <si>
    <t xml:space="preserve"> = 23 und.</t>
  </si>
  <si>
    <t>16,0</t>
  </si>
  <si>
    <t xml:space="preserve"> = 16 und.</t>
  </si>
  <si>
    <t>28,5</t>
  </si>
  <si>
    <t xml:space="preserve"> = 28,5 m (de acordo com o projeto)</t>
  </si>
  <si>
    <t>633,0</t>
  </si>
  <si>
    <t xml:space="preserve"> = 633,0m (de acordo com o projeto)</t>
  </si>
  <si>
    <t>9,4</t>
  </si>
  <si>
    <t xml:space="preserve"> = 9,4m (de acordo com o projeto)</t>
  </si>
  <si>
    <t>12,1</t>
  </si>
  <si>
    <t xml:space="preserve"> = 12,1m (de acordo com o projeto)</t>
  </si>
  <si>
    <t>133,0</t>
  </si>
  <si>
    <t xml:space="preserve"> = 133 und.</t>
  </si>
  <si>
    <t>9,0</t>
  </si>
  <si>
    <t xml:space="preserve"> = 9 und.</t>
  </si>
  <si>
    <t xml:space="preserve"> = 4 und.</t>
  </si>
  <si>
    <t xml:space="preserve"> = 12 und.</t>
  </si>
  <si>
    <t>19,0</t>
  </si>
  <si>
    <t xml:space="preserve"> = 19 und.</t>
  </si>
  <si>
    <t xml:space="preserve"> = 7 und.</t>
  </si>
  <si>
    <t>14,0</t>
  </si>
  <si>
    <t xml:space="preserve"> = 14 und.</t>
  </si>
  <si>
    <t xml:space="preserve"> = 15 und.</t>
  </si>
  <si>
    <t>28,0</t>
  </si>
  <si>
    <t xml:space="preserve"> = 28 und.</t>
  </si>
  <si>
    <t xml:space="preserve"> = 6 und.</t>
  </si>
  <si>
    <t>33,9</t>
  </si>
  <si>
    <t xml:space="preserve"> = 33,9 m (de acordo com o projeto)</t>
  </si>
  <si>
    <t>82,9</t>
  </si>
  <si>
    <t xml:space="preserve"> = 82,9 m (de acordo com o projeto)</t>
  </si>
  <si>
    <t>56,6</t>
  </si>
  <si>
    <t xml:space="preserve"> = 56,6m (de acordo com o projeto)</t>
  </si>
  <si>
    <t>104,9</t>
  </si>
  <si>
    <t xml:space="preserve"> = 104,9m (de acordo com o projeto)</t>
  </si>
  <si>
    <t xml:space="preserve"> = 3und.</t>
  </si>
  <si>
    <t>24,0</t>
  </si>
  <si>
    <t xml:space="preserve"> = 24 und.</t>
  </si>
  <si>
    <t xml:space="preserve"> = 7und.</t>
  </si>
  <si>
    <t>21,0</t>
  </si>
  <si>
    <t xml:space="preserve"> = 21und.</t>
  </si>
  <si>
    <t>51,0</t>
  </si>
  <si>
    <t xml:space="preserve"> = 51und.</t>
  </si>
  <si>
    <t>26,0</t>
  </si>
  <si>
    <t xml:space="preserve"> = 26 und.</t>
  </si>
  <si>
    <t>17,0</t>
  </si>
  <si>
    <t xml:space="preserve"> = 17 und.</t>
  </si>
  <si>
    <t>11,0</t>
  </si>
  <si>
    <t xml:space="preserve"> = 11 und.</t>
  </si>
  <si>
    <t>25,0</t>
  </si>
  <si>
    <t xml:space="preserve"> = 25 und.</t>
  </si>
  <si>
    <t>97,7</t>
  </si>
  <si>
    <t xml:space="preserve"> = 97,7m (de acordo com o projeto)</t>
  </si>
  <si>
    <t>110,1</t>
  </si>
  <si>
    <t xml:space="preserve"> = 110,1m (de acordo com o projeto)</t>
  </si>
  <si>
    <t>5,0</t>
  </si>
  <si>
    <t xml:space="preserve"> = 5 und.</t>
  </si>
  <si>
    <t>65,8</t>
  </si>
  <si>
    <t xml:space="preserve"> = 65,8 und.</t>
  </si>
  <si>
    <t>103,8</t>
  </si>
  <si>
    <t xml:space="preserve"> = 103,8und.</t>
  </si>
  <si>
    <t>20,0</t>
  </si>
  <si>
    <t xml:space="preserve"> = 20 und.</t>
  </si>
  <si>
    <t>10,0</t>
  </si>
  <si>
    <t xml:space="preserve"> = 10 und.</t>
  </si>
  <si>
    <t>21,6</t>
  </si>
  <si>
    <t xml:space="preserve"> = 21,6 und.</t>
  </si>
  <si>
    <t>49,0</t>
  </si>
  <si>
    <t xml:space="preserve"> = 49 und.</t>
  </si>
  <si>
    <t>46,0</t>
  </si>
  <si>
    <t xml:space="preserve"> = 46m (de acordo com o projeto)</t>
  </si>
  <si>
    <t>13,0</t>
  </si>
  <si>
    <t xml:space="preserve"> = 13und.</t>
  </si>
  <si>
    <t xml:space="preserve"> = 2und.</t>
  </si>
  <si>
    <t xml:space="preserve"> = 14,00 m (de acordo com o projeto)</t>
  </si>
  <si>
    <t xml:space="preserve"> = 15 m (de acordo com o projeto)</t>
  </si>
  <si>
    <t xml:space="preserve"> = 4,5 m (de acordo com o projeto)</t>
  </si>
  <si>
    <r>
      <t xml:space="preserve">PROPRIETÁRIO: </t>
    </r>
    <r>
      <rPr>
        <sz val="10"/>
        <color indexed="8"/>
        <rFont val="Arial"/>
        <family val="2"/>
      </rPr>
      <t>MUNICÍPIO DE ITAITUBA - PARÁ</t>
    </r>
  </si>
  <si>
    <t>BANCOS                                                                       SINAPI - 02/2023 - Pará
SBC - 03/2023 - Pará
ORSE - 02/2023 - Sergipe
SEDOP - 02/2023 - Pará</t>
  </si>
  <si>
    <t>BDI:</t>
  </si>
  <si>
    <r>
      <t>OBRA:</t>
    </r>
    <r>
      <rPr>
        <sz val="10"/>
        <color indexed="8"/>
        <rFont val="Arial"/>
        <family val="2"/>
      </rPr>
      <t xml:space="preserve">  CONSTRUÇÃO DE UMA </t>
    </r>
    <r>
      <rPr>
        <b/>
        <sz val="10"/>
        <color indexed="8"/>
        <rFont val="Arial"/>
        <family val="2"/>
      </rPr>
      <t>UBS tipo II - MARIA MADALENA</t>
    </r>
  </si>
  <si>
    <t>VALOR:</t>
  </si>
  <si>
    <r>
      <t>LOCAL DA OBRA:</t>
    </r>
    <r>
      <rPr>
        <sz val="10"/>
        <color indexed="8"/>
        <rFont val="Arial"/>
        <family val="2"/>
      </rPr>
      <t xml:space="preserve"> BAIRRO MARIA MADALENA, ITAITUBA-PÁ.</t>
    </r>
  </si>
  <si>
    <t>_______________________________________________________________
José Alcir Oliveira da Silva Júnior
Engenheiro Civil - CREA 151525739-8  PA</t>
  </si>
  <si>
    <t>11,18m x 29,45m = 329,25m²
9,28m x 7,00m = 64,96m²
1,92m x 7,58m = 14,55m²
1,7m x 1,5m = 2,55m²
1,7m x 1,5m = 2,55m²
Total = 416,86m²</t>
  </si>
  <si>
    <t>100,00%
40.277,01</t>
  </si>
  <si>
    <t>100,00%
242.283,56</t>
  </si>
  <si>
    <t>100,00%
429.196,90</t>
  </si>
  <si>
    <t>6,9%</t>
  </si>
  <si>
    <t>5,37%</t>
  </si>
  <si>
    <t>4,6%</t>
  </si>
  <si>
    <t>7,9%</t>
  </si>
  <si>
    <t>5,43%</t>
  </si>
  <si>
    <t>8,04%</t>
  </si>
  <si>
    <t>6,42%</t>
  </si>
  <si>
    <t>8,0%</t>
  </si>
  <si>
    <t>8,29%</t>
  </si>
  <si>
    <t>5,08%</t>
  </si>
  <si>
    <t>93.555,49</t>
  </si>
  <si>
    <t>72.797,86</t>
  </si>
  <si>
    <t>107.181,78</t>
  </si>
  <si>
    <t>12,27%</t>
  </si>
  <si>
    <t>16,73%</t>
  </si>
  <si>
    <t>21,34%</t>
  </si>
  <si>
    <t>26,07%</t>
  </si>
  <si>
    <t>33,98%</t>
  </si>
  <si>
    <t>40,04%</t>
  </si>
  <si>
    <t>46,11%</t>
  </si>
  <si>
    <t>51,54%</t>
  </si>
  <si>
    <t>59,84%</t>
  </si>
  <si>
    <t>67,88%</t>
  </si>
  <si>
    <t>74,3%</t>
  </si>
  <si>
    <t>82,3%</t>
  </si>
  <si>
    <t>90,59%</t>
  </si>
  <si>
    <t>95,67%</t>
  </si>
  <si>
    <t>100,0%</t>
  </si>
  <si>
    <t>166.353,35</t>
  </si>
  <si>
    <t>226.924,24</t>
  </si>
  <si>
    <t>289.340,73</t>
  </si>
  <si>
    <t>353.602,82</t>
  </si>
  <si>
    <t>460.784,61</t>
  </si>
  <si>
    <t>543.047,08</t>
  </si>
  <si>
    <t>625.309,55</t>
  </si>
  <si>
    <t>698.986,90</t>
  </si>
  <si>
    <t>811.504,77</t>
  </si>
  <si>
    <t>920.529,11</t>
  </si>
  <si>
    <t>1.007.597,44</t>
  </si>
  <si>
    <t>1.116.125,62</t>
  </si>
  <si>
    <t>1.228.552,17</t>
  </si>
  <si>
    <t>1.297.507,40</t>
  </si>
  <si>
    <t>1.356.178,70</t>
  </si>
  <si>
    <t>PROPRIETÁRIO: MUNICÍPIO DE ITAITUBA - PARÁ</t>
  </si>
  <si>
    <t>OBRA:  CONSTRUÇÃO DE UMA UBS tipo II - MARIA MADALENA</t>
  </si>
  <si>
    <t>LOCAL DA OBRA: BAIRRO MARIA MADALENA, ITAITUBA-PÁ.</t>
  </si>
  <si>
    <t>BANCOS                                                                                                                                                                    SINAPI - 02/2023 - Pará
SBC - 03/2023 - Pará
ORSE - 02/2023 - Sergipe
SEDOP - 02/2023 - Pará</t>
  </si>
  <si>
    <t xml:space="preserve">OBRA: </t>
  </si>
  <si>
    <t>UBS - MARIA MADALENA</t>
  </si>
  <si>
    <t>TOMADOR:</t>
  </si>
  <si>
    <t>PREFEITURA MUNICIPAL DE ITAITUBA</t>
  </si>
  <si>
    <t>GESTOR:</t>
  </si>
  <si>
    <t>Valmir Climaco de Aguiar</t>
  </si>
  <si>
    <t>Cálculo do BDI                                                                                                                                                         Fórmula e parâmetros estabelecidos pelo Acórdão 2622/2013 - TCU - Plenário</t>
  </si>
  <si>
    <t>DEMONSTRATIVO BDI</t>
  </si>
  <si>
    <t>LIMITE RECOMENDADOS</t>
  </si>
  <si>
    <t>ITENS</t>
  </si>
  <si>
    <t>SIGLAS</t>
  </si>
  <si>
    <t>VALORES</t>
  </si>
  <si>
    <t>INFERIOR</t>
  </si>
  <si>
    <t>SUPERIOR</t>
  </si>
  <si>
    <t>ADMINISTRAÇÃO CENTRAL</t>
  </si>
  <si>
    <t>AC</t>
  </si>
  <si>
    <t>SEGURO E GARANTIA</t>
  </si>
  <si>
    <t>SG</t>
  </si>
  <si>
    <t>RISCO</t>
  </si>
  <si>
    <t>R</t>
  </si>
  <si>
    <t>DESPESAS FINANCEIRAS</t>
  </si>
  <si>
    <t>DF</t>
  </si>
  <si>
    <t>LUCRO</t>
  </si>
  <si>
    <t>TAXA DE TRIBUTOS</t>
  </si>
  <si>
    <t>PIS (geralmente 0,65%)</t>
  </si>
  <si>
    <t>I</t>
  </si>
  <si>
    <t>VARIÁVEL</t>
  </si>
  <si>
    <t>COFINS (geralmente 3,00%)</t>
  </si>
  <si>
    <t>ISS (legislação municipal)</t>
  </si>
  <si>
    <t>CPRB (INSS)</t>
  </si>
  <si>
    <t>TAXA TOTAL DE IMPOSTO                                                         I</t>
  </si>
  <si>
    <t xml:space="preserve">BDI </t>
  </si>
  <si>
    <t>Fórmula para o cálculo do B.D.I. ( benefícios e despesas indiretas )</t>
  </si>
  <si>
    <t>BDI  = ((1+AC+S+R+G)*(1+DF)*(1+L)/(1-I))-1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</si>
</sst>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164" formatCode="#,##0.00\ %"/>
    <numFmt numFmtId="165" formatCode="#,##0.0000000"/>
    <numFmt numFmtId="166" formatCode="&quot;R$&quot;#,##0.00"/>
  </numFmts>
  <fonts count="51">
    <font>
      <sz val="11"/>
      <name val="Arial"/>
      <family val="1"/>
    </font>
    <font>
      <b/>
      <sz val="11"/>
      <name val="Arial"/>
      <family val="1"/>
    </font>
    <font>
      <b/>
      <sz val="11"/>
      <name val="Arial"/>
      <family val="1"/>
    </font>
    <font>
      <b/>
      <sz val="11"/>
      <name val="Arial"/>
      <family val="1"/>
    </font>
    <font>
      <b/>
      <sz val="11"/>
      <name val="Arial"/>
      <family val="1"/>
    </font>
    <font>
      <b/>
      <sz val="10"/>
      <color rgb="FF000000"/>
      <name val="Arial"/>
      <family val="1"/>
    </font>
    <font>
      <b/>
      <sz val="10"/>
      <color rgb="FF000000"/>
      <name val="Arial"/>
      <family val="1"/>
    </font>
    <font>
      <b/>
      <sz val="10"/>
      <color rgb="FF000000"/>
      <name val="Arial"/>
      <family val="1"/>
    </font>
    <font>
      <b/>
      <sz val="10"/>
      <color rgb="FF000000"/>
      <name val="Arial"/>
      <family val="1"/>
    </font>
    <font>
      <b/>
      <sz val="1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b/>
      <sz val="10"/>
      <name val="Arial"/>
      <family val="1"/>
    </font>
    <font>
      <b/>
      <sz val="10"/>
      <name val="Arial"/>
      <family val="1"/>
    </font>
    <font>
      <b/>
      <sz val="10"/>
      <name val="Arial"/>
      <family val="1"/>
    </font>
    <font>
      <b/>
      <sz val="10"/>
      <name val="Arial"/>
      <family val="1"/>
    </font>
    <font>
      <sz val="10"/>
      <name val="Arial"/>
      <family val="1"/>
    </font>
    <font>
      <sz val="11"/>
      <name val="Arial"/>
      <family val="1"/>
    </font>
    <font>
      <b/>
      <sz val="11"/>
      <color theme="1"/>
      <name val="Calibri"/>
      <family val="2"/>
      <scheme val="minor"/>
    </font>
    <font>
      <b/>
      <sz val="10"/>
      <color indexed="8"/>
      <name val="Arial"/>
      <family val="2"/>
    </font>
    <font>
      <sz val="10"/>
      <color indexed="8"/>
      <name val="Arial"/>
      <family val="2"/>
    </font>
    <font>
      <b/>
      <sz val="14"/>
      <name val="Arial"/>
      <family val="1"/>
    </font>
    <font>
      <sz val="14"/>
      <name val="Arial"/>
      <family val="1"/>
    </font>
    <font>
      <b/>
      <sz val="16"/>
      <name val="Arial"/>
      <family val="1"/>
    </font>
    <font>
      <sz val="16"/>
      <name val="Arial"/>
      <family val="1"/>
    </font>
    <font>
      <sz val="10"/>
      <name val="Arial"/>
      <family val="2"/>
    </font>
    <font>
      <b/>
      <sz val="16"/>
      <name val="Arial"/>
      <family val="2"/>
    </font>
    <font>
      <b/>
      <sz val="11"/>
      <name val="Calibri"/>
      <family val="2"/>
      <scheme val="minor"/>
    </font>
    <font>
      <sz val="9"/>
      <color theme="1"/>
      <name val="Calibri"/>
      <family val="2"/>
      <scheme val="minor"/>
    </font>
    <font>
      <b/>
      <sz val="12"/>
      <name val="Bodoni MT"/>
      <family val="1"/>
    </font>
    <font>
      <b/>
      <sz val="16"/>
      <name val="Arabic Typesetting"/>
      <family val="4"/>
    </font>
    <font>
      <b/>
      <sz val="11"/>
      <name val="Arabic Typesetting"/>
      <family val="4"/>
    </font>
    <font>
      <b/>
      <sz val="11"/>
      <name val="Andalus"/>
      <family val="1"/>
    </font>
    <font>
      <sz val="11"/>
      <name val="Andalus"/>
      <family val="1"/>
    </font>
    <font>
      <sz val="10"/>
      <name val="Calibri"/>
      <family val="2"/>
    </font>
    <font>
      <sz val="11"/>
      <name val="Andalus"/>
    </font>
    <font>
      <b/>
      <sz val="8"/>
      <name val="Calibri"/>
      <family val="2"/>
    </font>
    <font>
      <sz val="8"/>
      <name val="Calibri"/>
      <family val="2"/>
    </font>
    <font>
      <b/>
      <sz val="12"/>
      <name val="Andalus"/>
      <family val="1"/>
    </font>
    <font>
      <b/>
      <sz val="11"/>
      <name val="Batang"/>
      <family val="1"/>
    </font>
    <font>
      <sz val="11"/>
      <name val="Calibri"/>
      <family val="2"/>
      <scheme val="minor"/>
    </font>
    <font>
      <sz val="12"/>
      <name val="Calibri"/>
      <family val="2"/>
      <scheme val="minor"/>
    </font>
  </fonts>
  <fills count="33">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D8ECF6"/>
      </patternFill>
    </fill>
    <fill>
      <patternFill patternType="solid">
        <fgColor rgb="FFD8ECF6"/>
      </patternFill>
    </fill>
    <fill>
      <patternFill patternType="solid">
        <fgColor rgb="FFD8ECF6"/>
      </patternFill>
    </fill>
    <fill>
      <patternFill patternType="solid">
        <fgColor rgb="FFF7F7F7"/>
      </patternFill>
    </fill>
    <fill>
      <patternFill patternType="solid">
        <fgColor rgb="FFF7F7F7"/>
      </patternFill>
    </fill>
    <fill>
      <patternFill patternType="solid">
        <fgColor rgb="FFF7F7F7"/>
      </patternFill>
    </fill>
    <fill>
      <patternFill patternType="solid">
        <fgColor rgb="FFF7F7F7"/>
      </patternFill>
    </fill>
    <fill>
      <patternFill patternType="solid">
        <fgColor rgb="FFF7F7F7"/>
      </patternFill>
    </fill>
    <fill>
      <patternFill patternType="solid">
        <fgColor rgb="FFD6D6D6"/>
      </patternFill>
    </fill>
    <fill>
      <patternFill patternType="solid">
        <fgColor rgb="FFEFEFEF"/>
      </patternFill>
    </fill>
    <fill>
      <patternFill patternType="solid">
        <fgColor rgb="FFF8F8F7"/>
      </patternFill>
    </fill>
    <fill>
      <patternFill patternType="solid">
        <fgColor rgb="FFF8F8F7"/>
      </patternFill>
    </fill>
    <fill>
      <patternFill patternType="solid">
        <fgColor rgb="FFF8F8F7"/>
      </patternFill>
    </fill>
    <fill>
      <patternFill patternType="solid">
        <fgColor rgb="FFF8F8F7"/>
      </patternFill>
    </fill>
    <fill>
      <patternFill patternType="solid">
        <fgColor rgb="FFF8F8F7"/>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F7F7F7"/>
      </patternFill>
    </fill>
    <fill>
      <patternFill patternType="solid">
        <fgColor rgb="FFF8F8F7"/>
      </patternFill>
    </fill>
    <fill>
      <patternFill patternType="solid">
        <fgColor rgb="FFFFFFFF"/>
      </patternFill>
    </fill>
    <fill>
      <patternFill patternType="solid">
        <fgColor theme="4" tint="0.39997558519241921"/>
        <bgColor indexed="64"/>
      </patternFill>
    </fill>
    <fill>
      <patternFill patternType="solid">
        <fgColor indexed="42"/>
        <bgColor indexed="64"/>
      </patternFill>
    </fill>
  </fills>
  <borders count="90">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bottom style="thick">
        <color rgb="FFFF55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indexed="64"/>
      </right>
      <top style="medium">
        <color auto="1"/>
      </top>
      <bottom style="thin">
        <color auto="1"/>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bottom style="medium">
        <color indexed="64"/>
      </bottom>
      <diagonal/>
    </border>
    <border>
      <left/>
      <right/>
      <top style="thin">
        <color rgb="FFCCCCCC"/>
      </top>
      <bottom/>
      <diagonal/>
    </border>
    <border>
      <left style="thin">
        <color auto="1"/>
      </left>
      <right style="medium">
        <color indexed="64"/>
      </right>
      <top style="thin">
        <color auto="1"/>
      </top>
      <bottom style="thin">
        <color indexed="64"/>
      </bottom>
      <diagonal/>
    </border>
    <border>
      <left style="thin">
        <color auto="1"/>
      </left>
      <right/>
      <top style="thin">
        <color auto="1"/>
      </top>
      <bottom style="thin">
        <color indexed="64"/>
      </bottom>
      <diagonal/>
    </border>
    <border>
      <left/>
      <right style="medium">
        <color indexed="64"/>
      </right>
      <top style="thin">
        <color auto="1"/>
      </top>
      <bottom style="thin">
        <color indexed="64"/>
      </bottom>
      <diagonal/>
    </border>
    <border>
      <left style="thin">
        <color auto="1"/>
      </left>
      <right/>
      <top style="thin">
        <color auto="1"/>
      </top>
      <bottom/>
      <diagonal/>
    </border>
    <border>
      <left/>
      <right style="medium">
        <color indexed="64"/>
      </right>
      <top style="thin">
        <color auto="1"/>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bottom/>
      <diagonal/>
    </border>
    <border>
      <left style="medium">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26" fillId="0" borderId="0" applyFont="0" applyFill="0" applyBorder="0" applyAlignment="0" applyProtection="0"/>
    <xf numFmtId="9" fontId="26" fillId="0" borderId="0" applyFont="0" applyFill="0" applyBorder="0" applyAlignment="0" applyProtection="0"/>
  </cellStyleXfs>
  <cellXfs count="216">
    <xf numFmtId="0" fontId="0" fillId="0" borderId="0" xfId="0"/>
    <xf numFmtId="0" fontId="22" fillId="23" borderId="0" xfId="0" applyFont="1" applyFill="1" applyAlignment="1">
      <alignment horizontal="center" vertical="top" wrapText="1"/>
    </xf>
    <xf numFmtId="0" fontId="23" fillId="24" borderId="0" xfId="0" applyFont="1" applyFill="1" applyAlignment="1">
      <alignment horizontal="right" vertical="top" wrapText="1"/>
    </xf>
    <xf numFmtId="0" fontId="25" fillId="26" borderId="0" xfId="0" applyFont="1" applyFill="1" applyAlignment="1">
      <alignment horizontal="center" vertical="top" wrapText="1"/>
    </xf>
    <xf numFmtId="0" fontId="9" fillId="30" borderId="0" xfId="0" applyFont="1" applyFill="1" applyAlignment="1">
      <alignment horizontal="left" vertical="top" wrapText="1"/>
    </xf>
    <xf numFmtId="0" fontId="5" fillId="27" borderId="19" xfId="0" applyFont="1" applyFill="1" applyBorder="1" applyAlignment="1">
      <alignment horizontal="left" vertical="top" wrapText="1"/>
    </xf>
    <xf numFmtId="0" fontId="5" fillId="27" borderId="19" xfId="0" applyFont="1" applyFill="1" applyBorder="1" applyAlignment="1">
      <alignment horizontal="right" vertical="top" wrapText="1"/>
    </xf>
    <xf numFmtId="44" fontId="5" fillId="27" borderId="19" xfId="1" applyFont="1" applyFill="1" applyBorder="1" applyAlignment="1">
      <alignment horizontal="left" vertical="top" wrapText="1"/>
    </xf>
    <xf numFmtId="44" fontId="5" fillId="27" borderId="19" xfId="1" applyFont="1" applyFill="1" applyBorder="1" applyAlignment="1">
      <alignment horizontal="right" vertical="top" wrapText="1"/>
    </xf>
    <xf numFmtId="0" fontId="1" fillId="30" borderId="19" xfId="0" applyFont="1" applyFill="1" applyBorder="1" applyAlignment="1">
      <alignment horizontal="left" vertical="top" wrapText="1"/>
    </xf>
    <xf numFmtId="0" fontId="1" fillId="30" borderId="19" xfId="0" applyFont="1" applyFill="1" applyBorder="1" applyAlignment="1">
      <alignment horizontal="right" vertical="top" wrapText="1"/>
    </xf>
    <xf numFmtId="0" fontId="1" fillId="30" borderId="19" xfId="0" applyFont="1" applyFill="1" applyBorder="1" applyAlignment="1">
      <alignment horizontal="center" vertical="top" wrapText="1"/>
    </xf>
    <xf numFmtId="44" fontId="1" fillId="30" borderId="19" xfId="1" applyFont="1" applyFill="1" applyBorder="1" applyAlignment="1">
      <alignment horizontal="right" vertical="top" wrapText="1"/>
    </xf>
    <xf numFmtId="0" fontId="10" fillId="28" borderId="19" xfId="0" applyFont="1" applyFill="1" applyBorder="1" applyAlignment="1">
      <alignment horizontal="left" vertical="top" wrapText="1"/>
    </xf>
    <xf numFmtId="0" fontId="10" fillId="28" borderId="19" xfId="0" applyFont="1" applyFill="1" applyBorder="1" applyAlignment="1">
      <alignment horizontal="right" vertical="top" wrapText="1"/>
    </xf>
    <xf numFmtId="0" fontId="10" fillId="28" borderId="19" xfId="0" applyFont="1" applyFill="1" applyBorder="1" applyAlignment="1">
      <alignment horizontal="center" vertical="top" wrapText="1"/>
    </xf>
    <xf numFmtId="165" fontId="10" fillId="28" borderId="19" xfId="0" applyNumberFormat="1" applyFont="1" applyFill="1" applyBorder="1" applyAlignment="1">
      <alignment horizontal="right" vertical="top" wrapText="1"/>
    </xf>
    <xf numFmtId="44" fontId="10" fillId="28" borderId="19" xfId="1" applyFont="1" applyFill="1" applyBorder="1" applyAlignment="1">
      <alignment horizontal="right" vertical="top" wrapText="1"/>
    </xf>
    <xf numFmtId="0" fontId="15" fillId="15" borderId="19" xfId="0" applyFont="1" applyFill="1" applyBorder="1" applyAlignment="1">
      <alignment horizontal="left" vertical="top" wrapText="1"/>
    </xf>
    <xf numFmtId="0" fontId="15" fillId="15" borderId="19" xfId="0" applyFont="1" applyFill="1" applyBorder="1" applyAlignment="1">
      <alignment horizontal="right" vertical="top" wrapText="1"/>
    </xf>
    <xf numFmtId="0" fontId="15" fillId="15" borderId="19" xfId="0" applyFont="1" applyFill="1" applyBorder="1" applyAlignment="1">
      <alignment horizontal="center" vertical="top" wrapText="1"/>
    </xf>
    <xf numFmtId="165" fontId="15" fillId="15" borderId="19" xfId="0" applyNumberFormat="1" applyFont="1" applyFill="1" applyBorder="1" applyAlignment="1">
      <alignment horizontal="right" vertical="top" wrapText="1"/>
    </xf>
    <xf numFmtId="44" fontId="15" fillId="15" borderId="19" xfId="1" applyFont="1" applyFill="1" applyBorder="1" applyAlignment="1">
      <alignment horizontal="right" vertical="top" wrapText="1"/>
    </xf>
    <xf numFmtId="0" fontId="15" fillId="16" borderId="19" xfId="0" applyFont="1" applyFill="1" applyBorder="1" applyAlignment="1">
      <alignment horizontal="left" vertical="top" wrapText="1"/>
    </xf>
    <xf numFmtId="0" fontId="15" fillId="16" borderId="19" xfId="0" applyFont="1" applyFill="1" applyBorder="1" applyAlignment="1">
      <alignment horizontal="right" vertical="top" wrapText="1"/>
    </xf>
    <xf numFmtId="0" fontId="15" fillId="16" borderId="19" xfId="0" applyFont="1" applyFill="1" applyBorder="1" applyAlignment="1">
      <alignment horizontal="center" vertical="top" wrapText="1"/>
    </xf>
    <xf numFmtId="165" fontId="15" fillId="16" borderId="19" xfId="0" applyNumberFormat="1" applyFont="1" applyFill="1" applyBorder="1" applyAlignment="1">
      <alignment horizontal="right" vertical="top" wrapText="1"/>
    </xf>
    <xf numFmtId="44" fontId="15" fillId="16" borderId="19" xfId="1" applyFont="1" applyFill="1" applyBorder="1" applyAlignment="1">
      <alignment horizontal="right" vertical="top" wrapText="1"/>
    </xf>
    <xf numFmtId="0" fontId="15" fillId="30" borderId="0" xfId="0" applyFont="1" applyFill="1" applyAlignment="1">
      <alignment horizontal="right" vertical="top" wrapText="1"/>
    </xf>
    <xf numFmtId="4" fontId="15" fillId="30" borderId="0" xfId="0" applyNumberFormat="1" applyFont="1" applyFill="1" applyAlignment="1">
      <alignment horizontal="right" vertical="top" wrapText="1"/>
    </xf>
    <xf numFmtId="44" fontId="15" fillId="30" borderId="0" xfId="1" applyFont="1" applyFill="1" applyAlignment="1">
      <alignment horizontal="right" vertical="top" wrapText="1"/>
    </xf>
    <xf numFmtId="0" fontId="9" fillId="30" borderId="0" xfId="0" applyFont="1" applyFill="1" applyAlignment="1">
      <alignment horizontal="right" vertical="top" wrapText="1"/>
    </xf>
    <xf numFmtId="165" fontId="9" fillId="30" borderId="0" xfId="0" applyNumberFormat="1" applyFont="1" applyFill="1" applyAlignment="1">
      <alignment horizontal="right" vertical="top" wrapText="1"/>
    </xf>
    <xf numFmtId="44" fontId="9" fillId="30" borderId="0" xfId="1" applyFont="1" applyFill="1" applyAlignment="1">
      <alignment horizontal="right" vertical="top" wrapText="1"/>
    </xf>
    <xf numFmtId="0" fontId="10" fillId="28" borderId="13" xfId="0" applyFont="1" applyFill="1" applyBorder="1" applyAlignment="1">
      <alignment horizontal="left" vertical="top" wrapText="1"/>
    </xf>
    <xf numFmtId="44" fontId="10" fillId="28" borderId="13" xfId="1" applyFont="1" applyFill="1" applyBorder="1" applyAlignment="1">
      <alignment horizontal="left" vertical="top" wrapText="1"/>
    </xf>
    <xf numFmtId="0" fontId="10" fillId="29" borderId="19" xfId="0" applyFont="1" applyFill="1" applyBorder="1" applyAlignment="1">
      <alignment horizontal="left" vertical="top" wrapText="1"/>
    </xf>
    <xf numFmtId="0" fontId="10" fillId="29" borderId="19" xfId="0" applyFont="1" applyFill="1" applyBorder="1" applyAlignment="1">
      <alignment horizontal="right" vertical="top" wrapText="1"/>
    </xf>
    <xf numFmtId="0" fontId="10" fillId="29" borderId="19" xfId="0" applyFont="1" applyFill="1" applyBorder="1" applyAlignment="1">
      <alignment horizontal="center" vertical="top" wrapText="1"/>
    </xf>
    <xf numFmtId="165" fontId="10" fillId="29" borderId="19" xfId="0" applyNumberFormat="1" applyFont="1" applyFill="1" applyBorder="1" applyAlignment="1">
      <alignment horizontal="right" vertical="top" wrapText="1"/>
    </xf>
    <xf numFmtId="44" fontId="10" fillId="29" borderId="19" xfId="1" applyFont="1" applyFill="1" applyBorder="1" applyAlignment="1">
      <alignment horizontal="right" vertical="top" wrapText="1"/>
    </xf>
    <xf numFmtId="0" fontId="15" fillId="30" borderId="0" xfId="0" applyFont="1" applyFill="1" applyAlignment="1">
      <alignment horizontal="center" vertical="top" wrapText="1"/>
    </xf>
    <xf numFmtId="44" fontId="15" fillId="30" borderId="0" xfId="1" applyFont="1" applyFill="1" applyAlignment="1">
      <alignment horizontal="center" vertical="top" wrapText="1"/>
    </xf>
    <xf numFmtId="0" fontId="9" fillId="30" borderId="0" xfId="0" applyFont="1" applyFill="1" applyAlignment="1">
      <alignment horizontal="center" vertical="top" wrapText="1"/>
    </xf>
    <xf numFmtId="44" fontId="9" fillId="30" borderId="0" xfId="1" applyFont="1" applyFill="1" applyAlignment="1">
      <alignment horizontal="center" vertical="top" wrapText="1"/>
    </xf>
    <xf numFmtId="44" fontId="0" fillId="0" borderId="0" xfId="1" applyFont="1"/>
    <xf numFmtId="0" fontId="10" fillId="27" borderId="20" xfId="0" applyFont="1" applyFill="1" applyBorder="1" applyAlignment="1">
      <alignment horizontal="right" vertical="top" wrapText="1"/>
    </xf>
    <xf numFmtId="0" fontId="5" fillId="27" borderId="19" xfId="0" applyFont="1" applyFill="1" applyBorder="1" applyAlignment="1">
      <alignment horizontal="center" vertical="top" wrapText="1"/>
    </xf>
    <xf numFmtId="10" fontId="28" fillId="0" borderId="27" xfId="0" applyNumberFormat="1" applyFont="1" applyBorder="1" applyAlignment="1">
      <alignment horizontal="center" vertical="center" wrapText="1"/>
    </xf>
    <xf numFmtId="10" fontId="1" fillId="30" borderId="28"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5" fillId="6" borderId="4" xfId="0" applyFont="1" applyFill="1" applyBorder="1" applyAlignment="1">
      <alignment horizontal="left" vertical="center" wrapText="1"/>
    </xf>
    <xf numFmtId="0" fontId="10" fillId="10" borderId="8" xfId="0" applyFont="1" applyFill="1" applyBorder="1" applyAlignment="1">
      <alignment horizontal="left" vertical="center" wrapText="1"/>
    </xf>
    <xf numFmtId="0" fontId="11" fillId="11" borderId="9" xfId="0" applyFont="1" applyFill="1" applyBorder="1" applyAlignment="1">
      <alignment horizontal="center" vertical="center" wrapText="1"/>
    </xf>
    <xf numFmtId="0" fontId="16" fillId="17" borderId="14" xfId="0" applyFont="1" applyFill="1" applyBorder="1" applyAlignment="1">
      <alignment horizontal="left" vertical="center" wrapText="1"/>
    </xf>
    <xf numFmtId="0" fontId="17" fillId="18"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4" fontId="7" fillId="8" borderId="6" xfId="0" applyNumberFormat="1" applyFont="1" applyFill="1" applyBorder="1" applyAlignment="1">
      <alignment horizontal="center" vertical="center" wrapText="1"/>
    </xf>
    <xf numFmtId="164" fontId="8" fillId="9" borderId="7" xfId="0" applyNumberFormat="1" applyFont="1" applyFill="1" applyBorder="1" applyAlignment="1">
      <alignment horizontal="center" vertical="center" wrapText="1"/>
    </xf>
    <xf numFmtId="0" fontId="12" fillId="12" borderId="10" xfId="0" applyFont="1" applyFill="1" applyBorder="1" applyAlignment="1">
      <alignment horizontal="center" vertical="center" wrapText="1"/>
    </xf>
    <xf numFmtId="4" fontId="13" fillId="13" borderId="11" xfId="0" applyNumberFormat="1" applyFont="1" applyFill="1" applyBorder="1" applyAlignment="1">
      <alignment horizontal="center" vertical="center" wrapText="1"/>
    </xf>
    <xf numFmtId="164" fontId="14" fillId="14" borderId="12" xfId="0" applyNumberFormat="1" applyFont="1" applyFill="1" applyBorder="1" applyAlignment="1">
      <alignment horizontal="center" vertical="center" wrapText="1"/>
    </xf>
    <xf numFmtId="0" fontId="18" fillId="19" borderId="16" xfId="0" applyFont="1" applyFill="1" applyBorder="1" applyAlignment="1">
      <alignment horizontal="center" vertical="center" wrapText="1"/>
    </xf>
    <xf numFmtId="4" fontId="19" fillId="20" borderId="17" xfId="0" applyNumberFormat="1" applyFont="1" applyFill="1" applyBorder="1" applyAlignment="1">
      <alignment horizontal="center" vertical="center" wrapText="1"/>
    </xf>
    <xf numFmtId="164" fontId="20" fillId="21" borderId="18" xfId="0" applyNumberFormat="1" applyFont="1" applyFill="1" applyBorder="1" applyAlignment="1">
      <alignment horizontal="center" vertical="center" wrapText="1"/>
    </xf>
    <xf numFmtId="0" fontId="4" fillId="5" borderId="3" xfId="0" applyFont="1" applyFill="1" applyBorder="1" applyAlignment="1">
      <alignment horizontal="left" vertical="center" wrapText="1"/>
    </xf>
    <xf numFmtId="0" fontId="12" fillId="12" borderId="10" xfId="0" applyFont="1" applyFill="1" applyBorder="1" applyAlignment="1">
      <alignment horizontal="left" vertical="center" wrapText="1"/>
    </xf>
    <xf numFmtId="0" fontId="18" fillId="19" borderId="16" xfId="0" applyFont="1" applyFill="1" applyBorder="1" applyAlignment="1">
      <alignment horizontal="left" vertical="center" wrapText="1"/>
    </xf>
    <xf numFmtId="4" fontId="0" fillId="0" borderId="0" xfId="0" applyNumberFormat="1"/>
    <xf numFmtId="0" fontId="5" fillId="27" borderId="19" xfId="0" applyFont="1" applyFill="1" applyBorder="1" applyAlignment="1">
      <alignment horizontal="left" vertical="center" wrapText="1"/>
    </xf>
    <xf numFmtId="0" fontId="5" fillId="27" borderId="19" xfId="0" applyFont="1" applyFill="1" applyBorder="1" applyAlignment="1">
      <alignment horizontal="center" vertical="center" wrapText="1"/>
    </xf>
    <xf numFmtId="0" fontId="1" fillId="30" borderId="19" xfId="0" applyFont="1" applyFill="1" applyBorder="1" applyAlignment="1">
      <alignment horizontal="left" vertical="center" wrapText="1"/>
    </xf>
    <xf numFmtId="0" fontId="1" fillId="30" borderId="19" xfId="0" applyFont="1" applyFill="1" applyBorder="1" applyAlignment="1">
      <alignment horizontal="center" vertical="center" wrapText="1"/>
    </xf>
    <xf numFmtId="0" fontId="1" fillId="30" borderId="19" xfId="0" applyFont="1" applyFill="1" applyBorder="1" applyAlignment="1">
      <alignment horizontal="right" vertical="center" wrapText="1"/>
    </xf>
    <xf numFmtId="0" fontId="10" fillId="28" borderId="19" xfId="0" applyFont="1" applyFill="1" applyBorder="1" applyAlignment="1">
      <alignment horizontal="left" vertical="center" wrapText="1"/>
    </xf>
    <xf numFmtId="0" fontId="10" fillId="28" borderId="19" xfId="0" applyFont="1" applyFill="1" applyBorder="1" applyAlignment="1">
      <alignment horizontal="center" vertical="center" wrapText="1"/>
    </xf>
    <xf numFmtId="0" fontId="10" fillId="29" borderId="19" xfId="0" applyFont="1" applyFill="1" applyBorder="1" applyAlignment="1">
      <alignment horizontal="center" vertical="center" wrapText="1"/>
    </xf>
    <xf numFmtId="0" fontId="10" fillId="28" borderId="19" xfId="0" applyFont="1" applyFill="1" applyBorder="1" applyAlignment="1">
      <alignment horizontal="right" vertical="center" wrapText="1"/>
    </xf>
    <xf numFmtId="0" fontId="37" fillId="0" borderId="0" xfId="0" applyFont="1" applyAlignment="1">
      <alignment vertical="center"/>
    </xf>
    <xf numFmtId="0" fontId="41" fillId="0" borderId="59" xfId="0" applyFont="1" applyBorder="1" applyAlignment="1">
      <alignment horizontal="center"/>
    </xf>
    <xf numFmtId="0" fontId="41" fillId="0" borderId="50" xfId="0" applyFont="1" applyBorder="1" applyAlignment="1">
      <alignment horizontal="center"/>
    </xf>
    <xf numFmtId="0" fontId="40" fillId="0" borderId="54" xfId="0" applyFont="1" applyBorder="1" applyAlignment="1">
      <alignment horizontal="center" vertical="center"/>
    </xf>
    <xf numFmtId="0" fontId="40" fillId="0" borderId="56" xfId="0" applyFont="1" applyBorder="1" applyAlignment="1">
      <alignment horizontal="center" vertical="center"/>
    </xf>
    <xf numFmtId="0" fontId="42" fillId="0" borderId="63" xfId="0" applyFont="1" applyBorder="1" applyAlignment="1">
      <alignment horizontal="center"/>
    </xf>
    <xf numFmtId="10" fontId="42" fillId="0" borderId="64" xfId="0" applyNumberFormat="1" applyFont="1" applyBorder="1" applyAlignment="1">
      <alignment horizontal="center"/>
    </xf>
    <xf numFmtId="10" fontId="43" fillId="32" borderId="65" xfId="0" applyNumberFormat="1" applyFont="1" applyFill="1" applyBorder="1" applyAlignment="1">
      <alignment horizontal="center" vertical="center"/>
    </xf>
    <xf numFmtId="10" fontId="43" fillId="32" borderId="66" xfId="0" applyNumberFormat="1" applyFont="1" applyFill="1" applyBorder="1" applyAlignment="1">
      <alignment horizontal="center" vertical="center"/>
    </xf>
    <xf numFmtId="0" fontId="42" fillId="0" borderId="68" xfId="0" applyFont="1" applyBorder="1" applyAlignment="1">
      <alignment horizontal="center"/>
    </xf>
    <xf numFmtId="10" fontId="42" fillId="0" borderId="69" xfId="0" applyNumberFormat="1" applyFont="1" applyBorder="1" applyAlignment="1">
      <alignment horizontal="center"/>
    </xf>
    <xf numFmtId="10" fontId="43" fillId="32" borderId="53" xfId="0" applyNumberFormat="1" applyFont="1" applyFill="1" applyBorder="1" applyAlignment="1">
      <alignment horizontal="center" vertical="center"/>
    </xf>
    <xf numFmtId="10" fontId="43" fillId="32" borderId="43" xfId="0" applyNumberFormat="1" applyFont="1" applyFill="1" applyBorder="1" applyAlignment="1">
      <alignment horizontal="center" vertical="center"/>
    </xf>
    <xf numFmtId="0" fontId="42" fillId="0" borderId="71" xfId="0" applyFont="1" applyBorder="1" applyAlignment="1">
      <alignment horizontal="center"/>
    </xf>
    <xf numFmtId="10" fontId="42" fillId="0" borderId="72" xfId="0" applyNumberFormat="1" applyFont="1" applyBorder="1" applyAlignment="1">
      <alignment horizontal="center"/>
    </xf>
    <xf numFmtId="10" fontId="43" fillId="32" borderId="73" xfId="0" applyNumberFormat="1" applyFont="1" applyFill="1" applyBorder="1" applyAlignment="1">
      <alignment horizontal="center" vertical="center"/>
    </xf>
    <xf numFmtId="10" fontId="43" fillId="32" borderId="74" xfId="0" applyNumberFormat="1" applyFont="1" applyFill="1" applyBorder="1" applyAlignment="1">
      <alignment horizontal="center" vertical="center"/>
    </xf>
    <xf numFmtId="0" fontId="42" fillId="0" borderId="76" xfId="0" applyFont="1" applyBorder="1" applyAlignment="1">
      <alignment horizontal="center"/>
    </xf>
    <xf numFmtId="10" fontId="44" fillId="0" borderId="77" xfId="0" applyNumberFormat="1" applyFont="1" applyBorder="1" applyAlignment="1">
      <alignment horizontal="center"/>
    </xf>
    <xf numFmtId="0" fontId="42" fillId="0" borderId="63" xfId="0" applyFont="1" applyBorder="1"/>
    <xf numFmtId="0" fontId="42" fillId="0" borderId="68" xfId="0" applyFont="1" applyBorder="1"/>
    <xf numFmtId="0" fontId="42" fillId="0" borderId="81" xfId="0" applyFont="1" applyBorder="1"/>
    <xf numFmtId="10" fontId="42" fillId="0" borderId="83" xfId="0" applyNumberFormat="1" applyFont="1" applyBorder="1" applyAlignment="1">
      <alignment horizontal="center"/>
    </xf>
    <xf numFmtId="10" fontId="41" fillId="0" borderId="82" xfId="0" applyNumberFormat="1" applyFont="1" applyBorder="1" applyAlignment="1">
      <alignment horizontal="center"/>
    </xf>
    <xf numFmtId="10" fontId="41" fillId="0" borderId="50" xfId="0" applyNumberFormat="1" applyFont="1" applyBorder="1" applyAlignment="1">
      <alignment horizontal="center" vertical="center"/>
    </xf>
    <xf numFmtId="10" fontId="43" fillId="32" borderId="85" xfId="0" applyNumberFormat="1" applyFont="1" applyFill="1" applyBorder="1" applyAlignment="1">
      <alignment horizontal="center" vertical="center"/>
    </xf>
    <xf numFmtId="10" fontId="43" fillId="32" borderId="86" xfId="0" applyNumberFormat="1" applyFont="1" applyFill="1" applyBorder="1" applyAlignment="1">
      <alignment horizontal="center" vertical="center"/>
    </xf>
    <xf numFmtId="0" fontId="47" fillId="0" borderId="0" xfId="0" applyFont="1" applyAlignment="1">
      <alignment horizontal="left"/>
    </xf>
    <xf numFmtId="10" fontId="47" fillId="0" borderId="0" xfId="0" applyNumberFormat="1" applyFont="1" applyAlignment="1">
      <alignment horizontal="center" vertical="center"/>
    </xf>
    <xf numFmtId="0" fontId="50" fillId="0" borderId="0" xfId="0" applyFont="1" applyAlignment="1">
      <alignment vertical="center" wrapText="1"/>
    </xf>
    <xf numFmtId="0" fontId="49" fillId="0" borderId="0" xfId="0" applyFont="1"/>
    <xf numFmtId="0" fontId="36" fillId="0" borderId="88" xfId="0" applyFont="1" applyBorder="1" applyAlignment="1">
      <alignment horizontal="left" vertical="center"/>
    </xf>
    <xf numFmtId="0" fontId="27" fillId="0" borderId="89" xfId="0" applyFont="1" applyBorder="1" applyAlignment="1">
      <alignment horizontal="left" vertical="center"/>
    </xf>
    <xf numFmtId="0" fontId="27" fillId="0" borderId="87" xfId="0" applyFont="1" applyBorder="1" applyAlignment="1">
      <alignment horizontal="left" vertical="center"/>
    </xf>
    <xf numFmtId="0" fontId="0" fillId="0" borderId="0" xfId="0" applyAlignment="1">
      <alignment horizontal="center"/>
    </xf>
    <xf numFmtId="0" fontId="28"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32" xfId="0" applyFont="1" applyBorder="1" applyAlignment="1">
      <alignment horizontal="left" vertical="center" wrapText="1"/>
    </xf>
    <xf numFmtId="0" fontId="28" fillId="0" borderId="0" xfId="0" applyFont="1" applyAlignment="1">
      <alignment horizontal="left" vertical="center" wrapText="1"/>
    </xf>
    <xf numFmtId="0" fontId="28" fillId="0" borderId="33" xfId="0" applyFont="1" applyBorder="1" applyAlignment="1">
      <alignment horizontal="left" vertical="center" wrapText="1"/>
    </xf>
    <xf numFmtId="0" fontId="28" fillId="0" borderId="38" xfId="0" applyFont="1" applyBorder="1" applyAlignment="1">
      <alignment horizontal="left" vertical="center" wrapText="1"/>
    </xf>
    <xf numFmtId="0" fontId="28" fillId="0" borderId="39" xfId="0" applyFont="1" applyBorder="1" applyAlignment="1">
      <alignment horizontal="left" vertical="center" wrapText="1"/>
    </xf>
    <xf numFmtId="0" fontId="28" fillId="0" borderId="40" xfId="0" applyFont="1" applyBorder="1" applyAlignment="1">
      <alignment horizontal="left" vertical="center" wrapText="1"/>
    </xf>
    <xf numFmtId="0" fontId="28" fillId="0" borderId="29" xfId="0" applyFont="1" applyBorder="1" applyAlignment="1">
      <alignment horizontal="left" vertical="center" wrapText="1"/>
    </xf>
    <xf numFmtId="0" fontId="29" fillId="0" borderId="30" xfId="0" applyFont="1" applyBorder="1" applyAlignment="1">
      <alignment horizontal="left" vertical="center" wrapText="1"/>
    </xf>
    <xf numFmtId="0" fontId="29" fillId="0" borderId="31" xfId="0" applyFont="1" applyBorder="1" applyAlignment="1">
      <alignment horizontal="left" vertical="center" wrapText="1"/>
    </xf>
    <xf numFmtId="10" fontId="28" fillId="0" borderId="44" xfId="2" applyNumberFormat="1" applyFont="1" applyBorder="1" applyAlignment="1">
      <alignment horizontal="center" vertical="center" wrapText="1"/>
    </xf>
    <xf numFmtId="10" fontId="28" fillId="0" borderId="45" xfId="2" applyNumberFormat="1" applyFont="1" applyBorder="1" applyAlignment="1">
      <alignment horizontal="center" vertical="center" wrapText="1"/>
    </xf>
    <xf numFmtId="0" fontId="28" fillId="0" borderId="35" xfId="0" applyFont="1" applyBorder="1" applyAlignment="1">
      <alignment horizontal="left"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166" fontId="28" fillId="0" borderId="38" xfId="0" applyNumberFormat="1" applyFont="1" applyBorder="1" applyAlignment="1">
      <alignment horizontal="center" vertical="center" wrapText="1"/>
    </xf>
    <xf numFmtId="166" fontId="28" fillId="0" borderId="41" xfId="0" applyNumberFormat="1" applyFont="1" applyBorder="1" applyAlignment="1">
      <alignment horizontal="center" vertical="center" wrapText="1"/>
    </xf>
    <xf numFmtId="0" fontId="21" fillId="22" borderId="0" xfId="0" applyFont="1" applyFill="1" applyAlignment="1">
      <alignment horizontal="left" vertical="top" wrapText="1"/>
    </xf>
    <xf numFmtId="0" fontId="23" fillId="24" borderId="0" xfId="0" applyFont="1" applyFill="1" applyAlignment="1">
      <alignment horizontal="right" vertical="top" wrapText="1"/>
    </xf>
    <xf numFmtId="4" fontId="24" fillId="25" borderId="0" xfId="0" applyNumberFormat="1" applyFont="1" applyFill="1" applyAlignment="1">
      <alignment horizontal="right" vertical="top" wrapText="1"/>
    </xf>
    <xf numFmtId="0" fontId="25" fillId="26" borderId="0" xfId="0" applyFont="1" applyFill="1" applyAlignment="1">
      <alignment horizontal="center" vertical="top" wrapText="1"/>
    </xf>
    <xf numFmtId="0" fontId="0" fillId="0" borderId="0" xfId="0"/>
    <xf numFmtId="0" fontId="30" fillId="2" borderId="0" xfId="0" applyFont="1" applyFill="1" applyAlignment="1">
      <alignment horizontal="center" wrapText="1"/>
    </xf>
    <xf numFmtId="0" fontId="31" fillId="0" borderId="0" xfId="0" applyFont="1"/>
    <xf numFmtId="0" fontId="15" fillId="26" borderId="42" xfId="0" applyFont="1" applyFill="1" applyBorder="1" applyAlignment="1">
      <alignment horizontal="center" vertical="center" wrapText="1"/>
    </xf>
    <xf numFmtId="0" fontId="15" fillId="26" borderId="0" xfId="0" applyFont="1" applyFill="1" applyAlignment="1">
      <alignment horizontal="center" vertical="center" wrapText="1"/>
    </xf>
    <xf numFmtId="10" fontId="28" fillId="0" borderId="46" xfId="2" applyNumberFormat="1" applyFont="1" applyBorder="1" applyAlignment="1">
      <alignment horizontal="center" vertical="center" wrapText="1"/>
    </xf>
    <xf numFmtId="10" fontId="28" fillId="0" borderId="47" xfId="2" applyNumberFormat="1" applyFont="1" applyBorder="1" applyAlignment="1">
      <alignment horizontal="center" vertical="center" wrapText="1"/>
    </xf>
    <xf numFmtId="10" fontId="28" fillId="0" borderId="38" xfId="2" applyNumberFormat="1" applyFont="1" applyBorder="1" applyAlignment="1">
      <alignment horizontal="center" vertical="center" wrapText="1"/>
    </xf>
    <xf numFmtId="10" fontId="28" fillId="0" borderId="41" xfId="2" applyNumberFormat="1" applyFont="1" applyBorder="1" applyAlignment="1">
      <alignment horizontal="center" vertical="center" wrapText="1"/>
    </xf>
    <xf numFmtId="0" fontId="15" fillId="15" borderId="19" xfId="0" applyFont="1" applyFill="1" applyBorder="1" applyAlignment="1">
      <alignment horizontal="left" vertical="top" wrapText="1"/>
    </xf>
    <xf numFmtId="0" fontId="15" fillId="16" borderId="19" xfId="0" applyFont="1" applyFill="1" applyBorder="1" applyAlignment="1">
      <alignment horizontal="left" vertical="top" wrapText="1"/>
    </xf>
    <xf numFmtId="0" fontId="15" fillId="30" borderId="0" xfId="0" applyFont="1" applyFill="1" applyAlignment="1">
      <alignment horizontal="right" vertical="top" wrapText="1"/>
    </xf>
    <xf numFmtId="0" fontId="1" fillId="30" borderId="19" xfId="0" applyFont="1" applyFill="1" applyBorder="1" applyAlignment="1">
      <alignment horizontal="left" vertical="top" wrapText="1"/>
    </xf>
    <xf numFmtId="0" fontId="10" fillId="28" borderId="19" xfId="0" applyFont="1" applyFill="1" applyBorder="1" applyAlignment="1">
      <alignment horizontal="left" vertical="top" wrapText="1"/>
    </xf>
    <xf numFmtId="0" fontId="30" fillId="30" borderId="0" xfId="0" applyFont="1" applyFill="1" applyAlignment="1">
      <alignment horizontal="center" vertical="center" wrapText="1"/>
    </xf>
    <xf numFmtId="0" fontId="31" fillId="0" borderId="0" xfId="0" applyFont="1" applyAlignment="1">
      <alignment vertical="center"/>
    </xf>
    <xf numFmtId="0" fontId="5" fillId="27" borderId="19" xfId="0" applyFont="1" applyFill="1" applyBorder="1" applyAlignment="1">
      <alignment horizontal="left" vertical="top" wrapText="1"/>
    </xf>
    <xf numFmtId="0" fontId="10" fillId="29" borderId="19" xfId="0" applyFont="1" applyFill="1" applyBorder="1" applyAlignment="1">
      <alignment horizontal="left" vertical="top" wrapText="1"/>
    </xf>
    <xf numFmtId="0" fontId="15" fillId="30" borderId="0" xfId="0" applyFont="1" applyFill="1" applyAlignment="1">
      <alignment horizontal="center" vertical="top" wrapText="1"/>
    </xf>
    <xf numFmtId="0" fontId="9" fillId="30" borderId="0" xfId="0" applyFont="1" applyFill="1" applyAlignment="1">
      <alignment horizontal="left" vertical="top" wrapText="1"/>
    </xf>
    <xf numFmtId="0" fontId="9" fillId="30" borderId="0" xfId="0" applyFont="1" applyFill="1" applyAlignment="1">
      <alignment horizontal="right" vertical="top" wrapText="1"/>
    </xf>
    <xf numFmtId="0" fontId="15" fillId="30" borderId="0" xfId="0" applyFont="1" applyFill="1" applyAlignment="1">
      <alignment horizontal="center" vertical="center" wrapText="1"/>
    </xf>
    <xf numFmtId="0" fontId="9" fillId="30" borderId="0" xfId="0" applyFont="1" applyFill="1" applyAlignment="1">
      <alignment horizontal="center" vertical="top" wrapText="1"/>
    </xf>
    <xf numFmtId="0" fontId="35" fillId="31" borderId="57" xfId="0" applyFont="1" applyFill="1" applyBorder="1" applyAlignment="1">
      <alignment horizontal="center" vertical="center" wrapText="1"/>
    </xf>
    <xf numFmtId="0" fontId="35" fillId="31" borderId="58" xfId="0" applyFont="1" applyFill="1" applyBorder="1" applyAlignment="1">
      <alignment horizontal="center" vertical="center" wrapText="1"/>
    </xf>
    <xf numFmtId="0" fontId="35" fillId="31" borderId="59" xfId="0" applyFont="1" applyFill="1" applyBorder="1" applyAlignment="1">
      <alignment horizontal="center" vertical="center" wrapText="1"/>
    </xf>
    <xf numFmtId="0" fontId="0" fillId="0" borderId="0" xfId="0" applyAlignment="1">
      <alignment horizontal="center" vertical="center" wrapText="1"/>
    </xf>
    <xf numFmtId="4" fontId="9" fillId="30" borderId="0" xfId="0" applyNumberFormat="1" applyFont="1" applyFill="1" applyAlignment="1">
      <alignment horizontal="right" vertical="top" wrapText="1"/>
    </xf>
    <xf numFmtId="0" fontId="9" fillId="30" borderId="51" xfId="0" applyFont="1" applyFill="1" applyBorder="1" applyAlignment="1">
      <alignment horizontal="left" vertical="center" wrapText="1"/>
    </xf>
    <xf numFmtId="0" fontId="9" fillId="30" borderId="27" xfId="0" applyFont="1" applyFill="1" applyBorder="1" applyAlignment="1">
      <alignment horizontal="left" vertical="center" wrapText="1"/>
    </xf>
    <xf numFmtId="0" fontId="9" fillId="30" borderId="53" xfId="0" applyFont="1" applyFill="1" applyBorder="1" applyAlignment="1">
      <alignment horizontal="left" vertical="center" wrapText="1"/>
    </xf>
    <xf numFmtId="0" fontId="9" fillId="30" borderId="49" xfId="0" applyFont="1" applyFill="1" applyBorder="1" applyAlignment="1">
      <alignment horizontal="left" vertical="center" wrapText="1"/>
    </xf>
    <xf numFmtId="0" fontId="9" fillId="30" borderId="54" xfId="0" applyFont="1" applyFill="1" applyBorder="1" applyAlignment="1">
      <alignment horizontal="left" vertical="center" wrapText="1"/>
    </xf>
    <xf numFmtId="0" fontId="9" fillId="30" borderId="55" xfId="0" applyFont="1" applyFill="1" applyBorder="1" applyAlignment="1">
      <alignment horizontal="left" vertical="center" wrapText="1"/>
    </xf>
    <xf numFmtId="0" fontId="9" fillId="30" borderId="52" xfId="0" applyFont="1" applyFill="1" applyBorder="1" applyAlignment="1">
      <alignment horizontal="left" vertical="center" wrapText="1"/>
    </xf>
    <xf numFmtId="0" fontId="9" fillId="30" borderId="43" xfId="0" applyFont="1" applyFill="1" applyBorder="1" applyAlignment="1">
      <alignment horizontal="left" vertical="center" wrapText="1"/>
    </xf>
    <xf numFmtId="0" fontId="9" fillId="30" borderId="56" xfId="0" applyFont="1" applyFill="1" applyBorder="1" applyAlignment="1">
      <alignment horizontal="left" vertical="center" wrapText="1"/>
    </xf>
    <xf numFmtId="0" fontId="32" fillId="30" borderId="0" xfId="0" applyFont="1" applyFill="1" applyAlignment="1">
      <alignment horizontal="center" vertical="center" wrapText="1"/>
    </xf>
    <xf numFmtId="0" fontId="33" fillId="0" borderId="0" xfId="0" applyFont="1" applyAlignment="1">
      <alignment vertical="center"/>
    </xf>
    <xf numFmtId="0" fontId="1" fillId="30" borderId="0" xfId="0" applyFont="1" applyFill="1" applyAlignment="1">
      <alignment horizontal="center" vertical="top" wrapText="1"/>
    </xf>
    <xf numFmtId="0" fontId="34" fillId="30" borderId="0" xfId="0" applyFont="1" applyFill="1" applyAlignment="1">
      <alignment horizontal="center" vertical="top" wrapText="1"/>
    </xf>
    <xf numFmtId="0" fontId="41" fillId="0" borderId="57" xfId="0" applyFont="1" applyBorder="1" applyAlignment="1">
      <alignment horizontal="left"/>
    </xf>
    <xf numFmtId="0" fontId="41" fillId="0" borderId="58" xfId="0" applyFont="1" applyBorder="1" applyAlignment="1">
      <alignment horizontal="left"/>
    </xf>
    <xf numFmtId="0" fontId="41" fillId="0" borderId="59" xfId="0" applyFont="1" applyBorder="1" applyAlignment="1">
      <alignment horizontal="left"/>
    </xf>
    <xf numFmtId="0" fontId="34" fillId="0" borderId="0" xfId="0" applyFont="1" applyAlignment="1">
      <alignment horizontal="center" vertical="center"/>
    </xf>
    <xf numFmtId="0" fontId="48" fillId="0" borderId="0" xfId="0" applyFont="1" applyAlignment="1">
      <alignment horizontal="center" vertical="center"/>
    </xf>
    <xf numFmtId="0" fontId="50" fillId="0" borderId="88" xfId="0" applyFont="1" applyBorder="1" applyAlignment="1">
      <alignment horizontal="left" vertical="center" wrapText="1"/>
    </xf>
    <xf numFmtId="0" fontId="42" fillId="0" borderId="78" xfId="0" applyFont="1" applyBorder="1" applyAlignment="1">
      <alignment horizontal="center" vertical="center" wrapText="1"/>
    </xf>
    <xf numFmtId="0" fontId="42" fillId="0" borderId="80" xfId="0" applyFont="1" applyBorder="1" applyAlignment="1">
      <alignment horizontal="center" vertical="center" wrapText="1"/>
    </xf>
    <xf numFmtId="0" fontId="42" fillId="0" borderId="79" xfId="0" applyFont="1" applyBorder="1" applyAlignment="1">
      <alignment horizontal="center" vertical="center"/>
    </xf>
    <xf numFmtId="0" fontId="42" fillId="0" borderId="82" xfId="0" applyFont="1" applyBorder="1" applyAlignment="1">
      <alignment horizontal="center" vertical="center"/>
    </xf>
    <xf numFmtId="10" fontId="45" fillId="32" borderId="48" xfId="0" applyNumberFormat="1" applyFont="1" applyFill="1" applyBorder="1" applyAlignment="1">
      <alignment horizontal="center" vertical="center"/>
    </xf>
    <xf numFmtId="10" fontId="45" fillId="32" borderId="34" xfId="0" applyNumberFormat="1" applyFont="1" applyFill="1" applyBorder="1" applyAlignment="1">
      <alignment horizontal="center" vertical="center"/>
    </xf>
    <xf numFmtId="0" fontId="42" fillId="0" borderId="84" xfId="0" applyFont="1" applyBorder="1" applyAlignment="1">
      <alignment horizontal="left" vertical="center" wrapText="1"/>
    </xf>
    <xf numFmtId="0" fontId="42" fillId="0" borderId="39" xfId="0" applyFont="1" applyBorder="1" applyAlignment="1">
      <alignment horizontal="left" vertical="center" wrapText="1"/>
    </xf>
    <xf numFmtId="0" fontId="42" fillId="0" borderId="41" xfId="0" applyFont="1" applyBorder="1" applyAlignment="1">
      <alignment horizontal="left" vertical="center" wrapText="1"/>
    </xf>
    <xf numFmtId="0" fontId="42" fillId="0" borderId="58" xfId="0" applyFont="1" applyBorder="1" applyAlignment="1">
      <alignment horizontal="center"/>
    </xf>
    <xf numFmtId="10" fontId="46" fillId="0" borderId="58" xfId="0" applyNumberFormat="1" applyFont="1" applyBorder="1" applyAlignment="1">
      <alignment horizontal="center" vertical="center"/>
    </xf>
    <xf numFmtId="0" fontId="41" fillId="0" borderId="57" xfId="0" applyFont="1" applyBorder="1" applyAlignment="1">
      <alignment horizontal="center"/>
    </xf>
    <xf numFmtId="0" fontId="41" fillId="0" borderId="59" xfId="0" applyFont="1" applyBorder="1" applyAlignment="1">
      <alignment horizontal="center"/>
    </xf>
    <xf numFmtId="0" fontId="42" fillId="0" borderId="62" xfId="0" applyFont="1" applyBorder="1" applyAlignment="1">
      <alignment horizontal="left"/>
    </xf>
    <xf numFmtId="0" fontId="42" fillId="0" borderId="63" xfId="0" applyFont="1" applyBorder="1" applyAlignment="1">
      <alignment horizontal="left"/>
    </xf>
    <xf numFmtId="0" fontId="42" fillId="0" borderId="67" xfId="0" applyFont="1" applyBorder="1" applyAlignment="1">
      <alignment horizontal="left"/>
    </xf>
    <xf numFmtId="0" fontId="42" fillId="0" borderId="68" xfId="0" applyFont="1" applyBorder="1" applyAlignment="1">
      <alignment horizontal="left"/>
    </xf>
    <xf numFmtId="0" fontId="42" fillId="0" borderId="70" xfId="0" applyFont="1" applyBorder="1" applyAlignment="1">
      <alignment horizontal="left"/>
    </xf>
    <xf numFmtId="0" fontId="42" fillId="0" borderId="71" xfId="0" applyFont="1" applyBorder="1" applyAlignment="1">
      <alignment horizontal="left"/>
    </xf>
    <xf numFmtId="0" fontId="42" fillId="0" borderId="75" xfId="0" applyFont="1" applyBorder="1" applyAlignment="1">
      <alignment horizontal="left"/>
    </xf>
    <xf numFmtId="0" fontId="42" fillId="0" borderId="76" xfId="0" applyFont="1" applyBorder="1" applyAlignment="1">
      <alignment horizontal="left"/>
    </xf>
    <xf numFmtId="0" fontId="50" fillId="0" borderId="87" xfId="0" applyFont="1" applyBorder="1" applyAlignment="1">
      <alignment horizontal="left" vertical="center" wrapText="1"/>
    </xf>
    <xf numFmtId="0" fontId="50" fillId="0" borderId="89" xfId="0" applyFont="1" applyBorder="1" applyAlignment="1">
      <alignment horizontal="left" vertical="center" wrapText="1"/>
    </xf>
    <xf numFmtId="0" fontId="38" fillId="0" borderId="0" xfId="0" applyFont="1" applyAlignment="1">
      <alignment horizontal="center" vertical="center" wrapText="1"/>
    </xf>
    <xf numFmtId="0" fontId="39" fillId="0" borderId="39" xfId="0" applyFont="1" applyBorder="1" applyAlignment="1">
      <alignment horizontal="center" vertical="center"/>
    </xf>
    <xf numFmtId="0" fontId="40" fillId="0" borderId="60" xfId="0" applyFont="1" applyBorder="1" applyAlignment="1">
      <alignment horizontal="center" vertical="center"/>
    </xf>
    <xf numFmtId="0" fontId="40" fillId="0" borderId="61" xfId="0" applyFont="1" applyBorder="1" applyAlignment="1">
      <alignment horizontal="center" vertical="center"/>
    </xf>
  </cellXfs>
  <cellStyles count="3">
    <cellStyle name="Moeda" xfId="1" builtinId="4"/>
    <cellStyle name="Normal" xfId="0" builtinId="0"/>
    <cellStyle name="Porcentagem"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1528849</xdr:colOff>
      <xdr:row>0</xdr:row>
      <xdr:rowOff>104487</xdr:rowOff>
    </xdr:from>
    <xdr:to>
      <xdr:col>5</xdr:col>
      <xdr:colOff>342208</xdr:colOff>
      <xdr:row>0</xdr:row>
      <xdr:rowOff>1063972</xdr:rowOff>
    </xdr:to>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3481474" y="104487"/>
          <a:ext cx="3833034" cy="959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000" b="0" i="0" baseline="0">
              <a:solidFill>
                <a:schemeClr val="dk1"/>
              </a:solidFill>
              <a:effectLst/>
              <a:latin typeface="+mn-lt"/>
              <a:ea typeface="+mn-ea"/>
              <a:cs typeface="+mn-cs"/>
            </a:rPr>
            <a:t>REPÚBLICA FEDERATIVA DO BRASIL</a:t>
          </a:r>
          <a:endParaRPr lang="pt-BR" sz="1000">
            <a:effectLst/>
          </a:endParaRPr>
        </a:p>
        <a:p>
          <a:pPr algn="ctr" rtl="0"/>
          <a:r>
            <a:rPr lang="pt-BR" sz="1000" b="0" i="0" baseline="0">
              <a:solidFill>
                <a:schemeClr val="dk1"/>
              </a:solidFill>
              <a:effectLst/>
              <a:latin typeface="+mn-lt"/>
              <a:ea typeface="+mn-ea"/>
              <a:cs typeface="+mn-cs"/>
            </a:rPr>
            <a:t>ESTADO DO PARÁ</a:t>
          </a:r>
          <a:endParaRPr lang="pt-BR" sz="1000">
            <a:effectLst/>
          </a:endParaRPr>
        </a:p>
        <a:p>
          <a:pPr algn="ctr" rtl="0"/>
          <a:r>
            <a:rPr lang="pt-BR" sz="1000" b="1" i="0" baseline="0">
              <a:solidFill>
                <a:schemeClr val="dk1"/>
              </a:solidFill>
              <a:effectLst/>
              <a:latin typeface="+mn-lt"/>
              <a:ea typeface="+mn-ea"/>
              <a:cs typeface="+mn-cs"/>
            </a:rPr>
            <a:t>Prefeitura Municipal de Itaituba</a:t>
          </a:r>
          <a:endParaRPr lang="pt-BR" sz="1000">
            <a:effectLst/>
          </a:endParaRPr>
        </a:p>
        <a:p>
          <a:pPr algn="ctr" rtl="0"/>
          <a:r>
            <a:rPr lang="pt-BR" sz="1000" b="0" i="0" baseline="0">
              <a:solidFill>
                <a:schemeClr val="dk1"/>
              </a:solidFill>
              <a:effectLst/>
              <a:latin typeface="+mn-lt"/>
              <a:ea typeface="+mn-ea"/>
              <a:cs typeface="+mn-cs"/>
            </a:rPr>
            <a:t>SECRETARIA MUNICIPAL DE INFRA-ESTRUTURA  -  </a:t>
          </a:r>
          <a:r>
            <a:rPr lang="pt-BR" sz="1000" b="1" i="0" baseline="0">
              <a:solidFill>
                <a:schemeClr val="dk1"/>
              </a:solidFill>
              <a:effectLst/>
              <a:latin typeface="+mn-lt"/>
              <a:ea typeface="+mn-ea"/>
              <a:cs typeface="+mn-cs"/>
            </a:rPr>
            <a:t>SEMINFRA</a:t>
          </a:r>
          <a:endParaRPr lang="pt-BR" sz="1000">
            <a:effectLst/>
          </a:endParaRPr>
        </a:p>
        <a:p>
          <a:pPr algn="ctr" rtl="0"/>
          <a:r>
            <a:rPr lang="pt-BR" sz="1000" b="1" i="0" baseline="0">
              <a:solidFill>
                <a:schemeClr val="dk1"/>
              </a:solidFill>
              <a:effectLst/>
              <a:latin typeface="+mn-lt"/>
              <a:ea typeface="+mn-ea"/>
              <a:cs typeface="+mn-cs"/>
            </a:rPr>
            <a:t>DIRETORIA TÉCNICA E OBRAS</a:t>
          </a:r>
          <a:endParaRPr lang="pt-BR" sz="10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0</xdr:col>
      <xdr:colOff>228600</xdr:colOff>
      <xdr:row>0</xdr:row>
      <xdr:rowOff>133351</xdr:rowOff>
    </xdr:from>
    <xdr:to>
      <xdr:col>1</xdr:col>
      <xdr:colOff>426425</xdr:colOff>
      <xdr:row>0</xdr:row>
      <xdr:rowOff>982981</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133351"/>
          <a:ext cx="664550" cy="849630"/>
        </a:xfrm>
        <a:prstGeom prst="rect">
          <a:avLst/>
        </a:prstGeom>
      </xdr:spPr>
    </xdr:pic>
    <xdr:clientData/>
  </xdr:twoCellAnchor>
  <xdr:twoCellAnchor editAs="oneCell">
    <xdr:from>
      <xdr:col>8</xdr:col>
      <xdr:colOff>492009</xdr:colOff>
      <xdr:row>0</xdr:row>
      <xdr:rowOff>76200</xdr:rowOff>
    </xdr:from>
    <xdr:to>
      <xdr:col>9</xdr:col>
      <xdr:colOff>564023</xdr:colOff>
      <xdr:row>0</xdr:row>
      <xdr:rowOff>1028941</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2234" y="76200"/>
          <a:ext cx="1062614" cy="952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1528849</xdr:colOff>
      <xdr:row>0</xdr:row>
      <xdr:rowOff>104487</xdr:rowOff>
    </xdr:from>
    <xdr:to>
      <xdr:col>5</xdr:col>
      <xdr:colOff>342208</xdr:colOff>
      <xdr:row>0</xdr:row>
      <xdr:rowOff>1063972</xdr:rowOff>
    </xdr:to>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3367174" y="104487"/>
          <a:ext cx="3842559" cy="959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000" b="0" i="0" baseline="0">
              <a:solidFill>
                <a:schemeClr val="dk1"/>
              </a:solidFill>
              <a:effectLst/>
              <a:latin typeface="+mn-lt"/>
              <a:ea typeface="+mn-ea"/>
              <a:cs typeface="+mn-cs"/>
            </a:rPr>
            <a:t>REPÚBLICA FEDERATIVA DO BRASIL</a:t>
          </a:r>
          <a:endParaRPr lang="pt-BR" sz="1000">
            <a:effectLst/>
          </a:endParaRPr>
        </a:p>
        <a:p>
          <a:pPr algn="ctr" rtl="0"/>
          <a:r>
            <a:rPr lang="pt-BR" sz="1000" b="0" i="0" baseline="0">
              <a:solidFill>
                <a:schemeClr val="dk1"/>
              </a:solidFill>
              <a:effectLst/>
              <a:latin typeface="+mn-lt"/>
              <a:ea typeface="+mn-ea"/>
              <a:cs typeface="+mn-cs"/>
            </a:rPr>
            <a:t>ESTADO DO PARÁ</a:t>
          </a:r>
          <a:endParaRPr lang="pt-BR" sz="1000">
            <a:effectLst/>
          </a:endParaRPr>
        </a:p>
        <a:p>
          <a:pPr algn="ctr" rtl="0"/>
          <a:r>
            <a:rPr lang="pt-BR" sz="1000" b="1" i="0" baseline="0">
              <a:solidFill>
                <a:schemeClr val="dk1"/>
              </a:solidFill>
              <a:effectLst/>
              <a:latin typeface="+mn-lt"/>
              <a:ea typeface="+mn-ea"/>
              <a:cs typeface="+mn-cs"/>
            </a:rPr>
            <a:t>Prefeitura Municipal de Itaituba</a:t>
          </a:r>
          <a:endParaRPr lang="pt-BR" sz="1000">
            <a:effectLst/>
          </a:endParaRPr>
        </a:p>
        <a:p>
          <a:pPr algn="ctr" rtl="0"/>
          <a:r>
            <a:rPr lang="pt-BR" sz="1000" b="0" i="0" baseline="0">
              <a:solidFill>
                <a:schemeClr val="dk1"/>
              </a:solidFill>
              <a:effectLst/>
              <a:latin typeface="+mn-lt"/>
              <a:ea typeface="+mn-ea"/>
              <a:cs typeface="+mn-cs"/>
            </a:rPr>
            <a:t>SECRETARIA MUNICIPAL DE INFRA-ESTRUTURA  -  </a:t>
          </a:r>
          <a:r>
            <a:rPr lang="pt-BR" sz="1000" b="1" i="0" baseline="0">
              <a:solidFill>
                <a:schemeClr val="dk1"/>
              </a:solidFill>
              <a:effectLst/>
              <a:latin typeface="+mn-lt"/>
              <a:ea typeface="+mn-ea"/>
              <a:cs typeface="+mn-cs"/>
            </a:rPr>
            <a:t>SEMINFRA</a:t>
          </a:r>
          <a:endParaRPr lang="pt-BR" sz="1000">
            <a:effectLst/>
          </a:endParaRPr>
        </a:p>
        <a:p>
          <a:pPr algn="ctr" rtl="0"/>
          <a:r>
            <a:rPr lang="pt-BR" sz="1000" b="1" i="0" baseline="0">
              <a:solidFill>
                <a:schemeClr val="dk1"/>
              </a:solidFill>
              <a:effectLst/>
              <a:latin typeface="+mn-lt"/>
              <a:ea typeface="+mn-ea"/>
              <a:cs typeface="+mn-cs"/>
            </a:rPr>
            <a:t>DIRETORIA TÉCNICA E OBRAS</a:t>
          </a:r>
          <a:endParaRPr lang="pt-BR" sz="10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0</xdr:col>
      <xdr:colOff>228600</xdr:colOff>
      <xdr:row>0</xdr:row>
      <xdr:rowOff>133351</xdr:rowOff>
    </xdr:from>
    <xdr:to>
      <xdr:col>1</xdr:col>
      <xdr:colOff>131150</xdr:colOff>
      <xdr:row>0</xdr:row>
      <xdr:rowOff>982981</xdr:rowOff>
    </xdr:to>
    <xdr:pic>
      <xdr:nvPicPr>
        <xdr:cNvPr id="6" name="Imagem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133351"/>
          <a:ext cx="664550" cy="849630"/>
        </a:xfrm>
        <a:prstGeom prst="rect">
          <a:avLst/>
        </a:prstGeom>
      </xdr:spPr>
    </xdr:pic>
    <xdr:clientData/>
  </xdr:twoCellAnchor>
  <xdr:twoCellAnchor editAs="oneCell">
    <xdr:from>
      <xdr:col>8</xdr:col>
      <xdr:colOff>492009</xdr:colOff>
      <xdr:row>0</xdr:row>
      <xdr:rowOff>76200</xdr:rowOff>
    </xdr:from>
    <xdr:to>
      <xdr:col>9</xdr:col>
      <xdr:colOff>564023</xdr:colOff>
      <xdr:row>0</xdr:row>
      <xdr:rowOff>1028941</xdr:rowOff>
    </xdr:to>
    <xdr:pic>
      <xdr:nvPicPr>
        <xdr:cNvPr id="7" name="Imagem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45559" y="76200"/>
          <a:ext cx="1062614" cy="952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482429</xdr:colOff>
      <xdr:row>0</xdr:row>
      <xdr:rowOff>468555</xdr:rowOff>
    </xdr:from>
    <xdr:to>
      <xdr:col>11</xdr:col>
      <xdr:colOff>199358</xdr:colOff>
      <xdr:row>1</xdr:row>
      <xdr:rowOff>239964</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5975179" y="468555"/>
          <a:ext cx="4796929" cy="1623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200" b="0" i="0" baseline="0">
              <a:solidFill>
                <a:schemeClr val="dk1"/>
              </a:solidFill>
              <a:effectLst/>
              <a:latin typeface="+mn-lt"/>
              <a:ea typeface="+mn-ea"/>
              <a:cs typeface="+mn-cs"/>
            </a:rPr>
            <a:t>REPÚBLICA FEDERATIVA DO BRASIL</a:t>
          </a:r>
          <a:endParaRPr lang="pt-BR" sz="1200">
            <a:effectLst/>
          </a:endParaRPr>
        </a:p>
        <a:p>
          <a:pPr algn="ctr" rtl="0"/>
          <a:r>
            <a:rPr lang="pt-BR" sz="1200" b="0" i="0" baseline="0">
              <a:solidFill>
                <a:schemeClr val="dk1"/>
              </a:solidFill>
              <a:effectLst/>
              <a:latin typeface="+mn-lt"/>
              <a:ea typeface="+mn-ea"/>
              <a:cs typeface="+mn-cs"/>
            </a:rPr>
            <a:t>ESTADO DO PARÁ</a:t>
          </a:r>
          <a:endParaRPr lang="pt-BR" sz="1200">
            <a:effectLst/>
          </a:endParaRPr>
        </a:p>
        <a:p>
          <a:pPr algn="ctr" rtl="0"/>
          <a:r>
            <a:rPr lang="pt-BR" sz="1200" b="1" i="0" baseline="0">
              <a:solidFill>
                <a:schemeClr val="dk1"/>
              </a:solidFill>
              <a:effectLst/>
              <a:latin typeface="+mn-lt"/>
              <a:ea typeface="+mn-ea"/>
              <a:cs typeface="+mn-cs"/>
            </a:rPr>
            <a:t>Prefeitura Municipal de Itaituba</a:t>
          </a:r>
          <a:endParaRPr lang="pt-BR" sz="1200">
            <a:effectLst/>
          </a:endParaRPr>
        </a:p>
        <a:p>
          <a:pPr algn="ctr" rtl="0"/>
          <a:r>
            <a:rPr lang="pt-BR" sz="1200" b="0" i="0" baseline="0">
              <a:solidFill>
                <a:schemeClr val="dk1"/>
              </a:solidFill>
              <a:effectLst/>
              <a:latin typeface="+mn-lt"/>
              <a:ea typeface="+mn-ea"/>
              <a:cs typeface="+mn-cs"/>
            </a:rPr>
            <a:t>SECRETARIA MUNICIPAL DE INFRA-ESTRUTURA  -  </a:t>
          </a:r>
          <a:r>
            <a:rPr lang="pt-BR" sz="1200" b="1" i="0" baseline="0">
              <a:solidFill>
                <a:schemeClr val="dk1"/>
              </a:solidFill>
              <a:effectLst/>
              <a:latin typeface="+mn-lt"/>
              <a:ea typeface="+mn-ea"/>
              <a:cs typeface="+mn-cs"/>
            </a:rPr>
            <a:t>SEMINFRA</a:t>
          </a:r>
          <a:endParaRPr lang="pt-BR" sz="1200">
            <a:effectLst/>
          </a:endParaRPr>
        </a:p>
        <a:p>
          <a:pPr algn="ctr" rtl="0"/>
          <a:r>
            <a:rPr lang="pt-BR" sz="1200" b="1" i="0" baseline="0">
              <a:solidFill>
                <a:schemeClr val="dk1"/>
              </a:solidFill>
              <a:effectLst/>
              <a:latin typeface="+mn-lt"/>
              <a:ea typeface="+mn-ea"/>
              <a:cs typeface="+mn-cs"/>
            </a:rPr>
            <a:t>DIRETORIA TÉCNICA E OBRAS</a:t>
          </a:r>
          <a:endParaRPr lang="pt-BR" sz="12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17</xdr:col>
      <xdr:colOff>236194</xdr:colOff>
      <xdr:row>0</xdr:row>
      <xdr:rowOff>130629</xdr:rowOff>
    </xdr:from>
    <xdr:to>
      <xdr:col>18</xdr:col>
      <xdr:colOff>634901</xdr:colOff>
      <xdr:row>0</xdr:row>
      <xdr:rowOff>1280872</xdr:rowOff>
    </xdr:to>
    <xdr:pic>
      <xdr:nvPicPr>
        <xdr:cNvPr id="7" name="Imagem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19094" y="130629"/>
          <a:ext cx="1284532" cy="1156593"/>
        </a:xfrm>
        <a:prstGeom prst="rect">
          <a:avLst/>
        </a:prstGeom>
      </xdr:spPr>
    </xdr:pic>
    <xdr:clientData/>
  </xdr:twoCellAnchor>
  <xdr:twoCellAnchor editAs="oneCell">
    <xdr:from>
      <xdr:col>0</xdr:col>
      <xdr:colOff>301625</xdr:colOff>
      <xdr:row>0</xdr:row>
      <xdr:rowOff>95250</xdr:rowOff>
    </xdr:from>
    <xdr:to>
      <xdr:col>1</xdr:col>
      <xdr:colOff>809625</xdr:colOff>
      <xdr:row>0</xdr:row>
      <xdr:rowOff>1418639</xdr:rowOff>
    </xdr:to>
    <xdr:pic>
      <xdr:nvPicPr>
        <xdr:cNvPr id="8" name="Imagem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1625" y="95250"/>
          <a:ext cx="1047750" cy="13233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2314576</xdr:colOff>
      <xdr:row>0</xdr:row>
      <xdr:rowOff>133351</xdr:rowOff>
    </xdr:from>
    <xdr:to>
      <xdr:col>4</xdr:col>
      <xdr:colOff>104776</xdr:colOff>
      <xdr:row>0</xdr:row>
      <xdr:rowOff>1162051</xdr:rowOff>
    </xdr:to>
    <xdr:sp macro="" textlink="">
      <xdr:nvSpPr>
        <xdr:cNvPr id="2" name="CaixaDeTexto 1">
          <a:extLst>
            <a:ext uri="{FF2B5EF4-FFF2-40B4-BE49-F238E27FC236}">
              <a16:creationId xmlns:a16="http://schemas.microsoft.com/office/drawing/2014/main" id="{00000000-0008-0000-0300-000002000000}"/>
            </a:ext>
          </a:extLst>
        </xdr:cNvPr>
        <xdr:cNvSpPr txBox="1"/>
      </xdr:nvSpPr>
      <xdr:spPr>
        <a:xfrm>
          <a:off x="3609976" y="133351"/>
          <a:ext cx="350520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000" b="0" i="0" baseline="0">
              <a:solidFill>
                <a:schemeClr val="dk1"/>
              </a:solidFill>
              <a:effectLst/>
              <a:latin typeface="+mn-lt"/>
              <a:ea typeface="+mn-ea"/>
              <a:cs typeface="+mn-cs"/>
            </a:rPr>
            <a:t>REPÚBLICA FEDERATIVA DO BRASIL</a:t>
          </a:r>
          <a:endParaRPr lang="pt-BR" sz="1000">
            <a:effectLst/>
          </a:endParaRPr>
        </a:p>
        <a:p>
          <a:pPr algn="ctr" rtl="0"/>
          <a:r>
            <a:rPr lang="pt-BR" sz="1000" b="0" i="0" baseline="0">
              <a:solidFill>
                <a:schemeClr val="dk1"/>
              </a:solidFill>
              <a:effectLst/>
              <a:latin typeface="+mn-lt"/>
              <a:ea typeface="+mn-ea"/>
              <a:cs typeface="+mn-cs"/>
            </a:rPr>
            <a:t>ESTADO DO PARÁ</a:t>
          </a:r>
          <a:endParaRPr lang="pt-BR" sz="1000">
            <a:effectLst/>
          </a:endParaRPr>
        </a:p>
        <a:p>
          <a:pPr algn="ctr" rtl="0"/>
          <a:r>
            <a:rPr lang="pt-BR" sz="1000" b="1" i="0" baseline="0">
              <a:solidFill>
                <a:schemeClr val="dk1"/>
              </a:solidFill>
              <a:effectLst/>
              <a:latin typeface="+mn-lt"/>
              <a:ea typeface="+mn-ea"/>
              <a:cs typeface="+mn-cs"/>
            </a:rPr>
            <a:t>Prefeitura Municipal de Itaituba</a:t>
          </a:r>
          <a:endParaRPr lang="pt-BR" sz="1000">
            <a:effectLst/>
          </a:endParaRPr>
        </a:p>
        <a:p>
          <a:pPr algn="ctr" rtl="0"/>
          <a:r>
            <a:rPr lang="pt-BR" sz="1000" b="0" i="0" baseline="0">
              <a:solidFill>
                <a:schemeClr val="dk1"/>
              </a:solidFill>
              <a:effectLst/>
              <a:latin typeface="+mn-lt"/>
              <a:ea typeface="+mn-ea"/>
              <a:cs typeface="+mn-cs"/>
            </a:rPr>
            <a:t>SECRETARIA MUNICIPAL DE INFRA-ESTRUTURA  -  </a:t>
          </a:r>
          <a:r>
            <a:rPr lang="pt-BR" sz="1000" b="1" i="0" baseline="0">
              <a:solidFill>
                <a:schemeClr val="dk1"/>
              </a:solidFill>
              <a:effectLst/>
              <a:latin typeface="+mn-lt"/>
              <a:ea typeface="+mn-ea"/>
              <a:cs typeface="+mn-cs"/>
            </a:rPr>
            <a:t>SEMINFRA</a:t>
          </a:r>
          <a:endParaRPr lang="pt-BR" sz="1000">
            <a:effectLst/>
          </a:endParaRPr>
        </a:p>
        <a:p>
          <a:pPr algn="ctr" rtl="0"/>
          <a:r>
            <a:rPr lang="pt-BR" sz="1000" b="1" i="0" baseline="0">
              <a:solidFill>
                <a:schemeClr val="dk1"/>
              </a:solidFill>
              <a:effectLst/>
              <a:latin typeface="+mn-lt"/>
              <a:ea typeface="+mn-ea"/>
              <a:cs typeface="+mn-cs"/>
            </a:rPr>
            <a:t>DIRETORIA TÉCNICA E OBRAS</a:t>
          </a:r>
          <a:endParaRPr lang="pt-BR" sz="10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0</xdr:col>
      <xdr:colOff>180975</xdr:colOff>
      <xdr:row>0</xdr:row>
      <xdr:rowOff>86013</xdr:rowOff>
    </xdr:from>
    <xdr:to>
      <xdr:col>1</xdr:col>
      <xdr:colOff>169871</xdr:colOff>
      <xdr:row>0</xdr:row>
      <xdr:rowOff>923924</xdr:rowOff>
    </xdr:to>
    <xdr:pic>
      <xdr:nvPicPr>
        <xdr:cNvPr id="3" name="Imagem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86013"/>
          <a:ext cx="779471" cy="837911"/>
        </a:xfrm>
        <a:prstGeom prst="rect">
          <a:avLst/>
        </a:prstGeom>
      </xdr:spPr>
    </xdr:pic>
    <xdr:clientData/>
  </xdr:twoCellAnchor>
  <xdr:twoCellAnchor editAs="oneCell">
    <xdr:from>
      <xdr:col>4</xdr:col>
      <xdr:colOff>3073284</xdr:colOff>
      <xdr:row>0</xdr:row>
      <xdr:rowOff>76488</xdr:rowOff>
    </xdr:from>
    <xdr:to>
      <xdr:col>4</xdr:col>
      <xdr:colOff>4312617</xdr:colOff>
      <xdr:row>0</xdr:row>
      <xdr:rowOff>1009650</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83684" y="76488"/>
          <a:ext cx="1239333" cy="9331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219076</xdr:colOff>
      <xdr:row>0</xdr:row>
      <xdr:rowOff>85725</xdr:rowOff>
    </xdr:from>
    <xdr:to>
      <xdr:col>5</xdr:col>
      <xdr:colOff>133351</xdr:colOff>
      <xdr:row>4</xdr:row>
      <xdr:rowOff>19050</xdr:rowOff>
    </xdr:to>
    <xdr:sp macro="" textlink="">
      <xdr:nvSpPr>
        <xdr:cNvPr id="2" name="Text Box 73">
          <a:extLst>
            <a:ext uri="{FF2B5EF4-FFF2-40B4-BE49-F238E27FC236}">
              <a16:creationId xmlns:a16="http://schemas.microsoft.com/office/drawing/2014/main" id="{00000000-0008-0000-0400-000002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0</xdr:col>
      <xdr:colOff>85725</xdr:colOff>
      <xdr:row>0</xdr:row>
      <xdr:rowOff>66675</xdr:rowOff>
    </xdr:from>
    <xdr:to>
      <xdr:col>1</xdr:col>
      <xdr:colOff>160734</xdr:colOff>
      <xdr:row>3</xdr:row>
      <xdr:rowOff>381000</xdr:rowOff>
    </xdr:to>
    <xdr:pic>
      <xdr:nvPicPr>
        <xdr:cNvPr id="3" name="Picture 10">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6675"/>
          <a:ext cx="760809"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577850</xdr:colOff>
      <xdr:row>0</xdr:row>
      <xdr:rowOff>85725</xdr:rowOff>
    </xdr:from>
    <xdr:to>
      <xdr:col>6</xdr:col>
      <xdr:colOff>690469</xdr:colOff>
      <xdr:row>3</xdr:row>
      <xdr:rowOff>438150</xdr:rowOff>
    </xdr:to>
    <xdr:pic>
      <xdr:nvPicPr>
        <xdr:cNvPr id="4" name="Imagem 1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5895975" y="85725"/>
          <a:ext cx="1033369"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219076</xdr:colOff>
      <xdr:row>0</xdr:row>
      <xdr:rowOff>85725</xdr:rowOff>
    </xdr:from>
    <xdr:to>
      <xdr:col>5</xdr:col>
      <xdr:colOff>133351</xdr:colOff>
      <xdr:row>4</xdr:row>
      <xdr:rowOff>19050</xdr:rowOff>
    </xdr:to>
    <xdr:sp macro="" textlink="">
      <xdr:nvSpPr>
        <xdr:cNvPr id="5" name="Text Box 73">
          <a:extLst>
            <a:ext uri="{FF2B5EF4-FFF2-40B4-BE49-F238E27FC236}">
              <a16:creationId xmlns:a16="http://schemas.microsoft.com/office/drawing/2014/main" id="{00000000-0008-0000-0400-000005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2</xdr:col>
      <xdr:colOff>258539</xdr:colOff>
      <xdr:row>26</xdr:row>
      <xdr:rowOff>57150</xdr:rowOff>
    </xdr:from>
    <xdr:to>
      <xdr:col>7</xdr:col>
      <xdr:colOff>18174</xdr:colOff>
      <xdr:row>28</xdr:row>
      <xdr:rowOff>11329</xdr:rowOff>
    </xdr:to>
    <xdr:sp macro="" textlink="">
      <xdr:nvSpPr>
        <xdr:cNvPr id="6" name="Text Box 54">
          <a:extLst>
            <a:ext uri="{FF2B5EF4-FFF2-40B4-BE49-F238E27FC236}">
              <a16:creationId xmlns:a16="http://schemas.microsoft.com/office/drawing/2014/main" id="{00000000-0008-0000-0400-000006000000}"/>
            </a:ext>
          </a:extLst>
        </xdr:cNvPr>
        <xdr:cNvSpPr txBox="1">
          <a:spLocks noChangeArrowheads="1"/>
        </xdr:cNvSpPr>
      </xdr:nvSpPr>
      <xdr:spPr bwMode="auto">
        <a:xfrm>
          <a:off x="3373214" y="5848350"/>
          <a:ext cx="3369610" cy="335179"/>
        </a:xfrm>
        <a:prstGeom prst="rect">
          <a:avLst/>
        </a:prstGeom>
        <a:noFill/>
        <a:ln w="9525">
          <a:noFill/>
          <a:miter lim="800000"/>
          <a:headEnd/>
          <a:tailEnd/>
        </a:ln>
      </xdr:spPr>
      <xdr:txBody>
        <a:bodyPr vertOverflow="clip" wrap="square" lIns="27432" tIns="27432" rIns="27432" bIns="0" anchor="t" upright="1"/>
        <a:lstStyle/>
        <a:p>
          <a:pPr algn="ctr" rtl="1">
            <a:defRPr sz="1000"/>
          </a:pPr>
          <a:r>
            <a:rPr lang="pt-BR" sz="1000" b="1" i="0" strike="noStrike">
              <a:solidFill>
                <a:srgbClr val="000000"/>
              </a:solidFill>
              <a:latin typeface="Courier New"/>
              <a:cs typeface="Courier New"/>
            </a:rPr>
            <a:t>Itaituba - Pa,  15 de maio de 2023 </a:t>
          </a:r>
        </a:p>
      </xdr:txBody>
    </xdr:sp>
    <xdr:clientData/>
  </xdr:twoCellAnchor>
  <xdr:twoCellAnchor>
    <xdr:from>
      <xdr:col>0</xdr:col>
      <xdr:colOff>502228</xdr:colOff>
      <xdr:row>31</xdr:row>
      <xdr:rowOff>147204</xdr:rowOff>
    </xdr:from>
    <xdr:to>
      <xdr:col>3</xdr:col>
      <xdr:colOff>127915</xdr:colOff>
      <xdr:row>35</xdr:row>
      <xdr:rowOff>10250</xdr:rowOff>
    </xdr:to>
    <xdr:sp macro="" textlink="">
      <xdr:nvSpPr>
        <xdr:cNvPr id="7" name="Text Box 8">
          <a:extLst>
            <a:ext uri="{FF2B5EF4-FFF2-40B4-BE49-F238E27FC236}">
              <a16:creationId xmlns:a16="http://schemas.microsoft.com/office/drawing/2014/main" id="{00000000-0008-0000-0400-000007000000}"/>
            </a:ext>
          </a:extLst>
        </xdr:cNvPr>
        <xdr:cNvSpPr txBox="1">
          <a:spLocks noChangeArrowheads="1"/>
        </xdr:cNvSpPr>
      </xdr:nvSpPr>
      <xdr:spPr bwMode="auto">
        <a:xfrm>
          <a:off x="502228" y="6890904"/>
          <a:ext cx="3445212" cy="625046"/>
        </a:xfrm>
        <a:prstGeom prst="rect">
          <a:avLst/>
        </a:prstGeom>
        <a:noFill/>
        <a:ln w="9525">
          <a:noFill/>
          <a:miter lim="800000"/>
          <a:headEnd/>
          <a:tailEnd/>
        </a:ln>
      </xdr:spPr>
      <xdr:txBody>
        <a:bodyPr vertOverflow="clip" wrap="square" lIns="27432" tIns="22860" rIns="27432" bIns="0" anchor="t" upright="1"/>
        <a:lstStyle/>
        <a:p>
          <a:pPr algn="ctr" rtl="1">
            <a:defRPr sz="1000"/>
          </a:pPr>
          <a:r>
            <a:rPr lang="pt-BR" sz="1000" b="0" i="0" strike="noStrike">
              <a:solidFill>
                <a:srgbClr val="000000"/>
              </a:solidFill>
              <a:latin typeface="Arial"/>
              <a:cs typeface="Arial"/>
            </a:rPr>
            <a:t>  </a:t>
          </a:r>
          <a:r>
            <a:rPr lang="pt-BR" sz="1100" b="0" i="0" strike="noStrike">
              <a:solidFill>
                <a:srgbClr val="000000"/>
              </a:solidFill>
              <a:latin typeface="Arial" panose="020B0604020202020204" pitchFamily="34" charset="0"/>
              <a:cs typeface="Arial" panose="020B0604020202020204" pitchFamily="34" charset="0"/>
            </a:rPr>
            <a:t>_________________________________  </a:t>
          </a:r>
          <a:endParaRPr lang="pt-BR" sz="1200" b="0" i="0" strike="noStrike">
            <a:solidFill>
              <a:srgbClr val="000000"/>
            </a:solidFill>
            <a:latin typeface="Arial" panose="020B0604020202020204" pitchFamily="34" charset="0"/>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200" b="0" i="0" u="none" strike="noStrike" baseline="0">
              <a:latin typeface="Arial" panose="020B0604020202020204" pitchFamily="34" charset="0"/>
              <a:ea typeface="+mn-ea"/>
              <a:cs typeface="Arial" panose="020B0604020202020204" pitchFamily="34" charset="0"/>
            </a:rPr>
            <a:t>José Alcir Oliveira da Silva Júnior</a:t>
          </a: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000" b="0" i="0" baseline="0">
              <a:effectLst/>
              <a:latin typeface="Arial" panose="020B0604020202020204" pitchFamily="34" charset="0"/>
              <a:ea typeface="+mn-ea"/>
              <a:cs typeface="Arial" panose="020B0604020202020204" pitchFamily="34" charset="0"/>
            </a:rPr>
            <a:t>Engenheiro Civil - CREA 151525739-8  PA</a:t>
          </a:r>
          <a:endParaRPr lang="pt-BR" sz="1000" b="0" i="0" u="none" strike="noStrike" baseline="0">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1"/>
  <sheetViews>
    <sheetView tabSelected="1" showOutlineSymbols="0" showWhiteSpace="0" zoomScaleNormal="100" workbookViewId="0">
      <selection activeCell="D6" sqref="D6"/>
    </sheetView>
  </sheetViews>
  <sheetFormatPr defaultRowHeight="14.25"/>
  <cols>
    <col min="1" max="1" width="6.125" customWidth="1"/>
    <col min="2" max="2" width="9.625" customWidth="1"/>
    <col min="3" max="3" width="8.375" customWidth="1"/>
    <col min="4" max="4" width="58" customWidth="1"/>
    <col min="5" max="5" width="8" bestFit="1" customWidth="1"/>
    <col min="6" max="6" width="10.125" customWidth="1"/>
    <col min="7" max="7" width="9.5" customWidth="1"/>
    <col min="8" max="9" width="13" bestFit="1" customWidth="1"/>
    <col min="10" max="10" width="8.25" customWidth="1"/>
    <col min="11" max="11" width="11.375" bestFit="1" customWidth="1"/>
  </cols>
  <sheetData>
    <row r="1" spans="1:10" ht="90.75" customHeight="1" thickBot="1">
      <c r="A1" s="115"/>
      <c r="B1" s="115"/>
      <c r="C1" s="115"/>
      <c r="D1" s="115"/>
      <c r="E1" s="115"/>
      <c r="F1" s="115"/>
      <c r="G1" s="115"/>
      <c r="H1" s="115"/>
      <c r="I1" s="115"/>
      <c r="J1" s="115"/>
    </row>
    <row r="2" spans="1:10" ht="30" customHeight="1">
      <c r="A2" s="116" t="s">
        <v>1688</v>
      </c>
      <c r="B2" s="117"/>
      <c r="C2" s="117"/>
      <c r="D2" s="118"/>
      <c r="E2" s="119" t="s">
        <v>1689</v>
      </c>
      <c r="F2" s="120"/>
      <c r="G2" s="120"/>
      <c r="H2" s="121"/>
      <c r="I2" s="48" t="s">
        <v>1690</v>
      </c>
      <c r="J2" s="49">
        <v>0.28820000000000001</v>
      </c>
    </row>
    <row r="3" spans="1:10" ht="28.5" customHeight="1">
      <c r="A3" s="128" t="s">
        <v>1691</v>
      </c>
      <c r="B3" s="129"/>
      <c r="C3" s="129"/>
      <c r="D3" s="130"/>
      <c r="E3" s="122"/>
      <c r="F3" s="123"/>
      <c r="G3" s="123"/>
      <c r="H3" s="124"/>
      <c r="I3" s="131" t="s">
        <v>1692</v>
      </c>
      <c r="J3" s="132"/>
    </row>
    <row r="4" spans="1:10" ht="30" customHeight="1" thickBot="1">
      <c r="A4" s="133" t="s">
        <v>1693</v>
      </c>
      <c r="B4" s="134"/>
      <c r="C4" s="134"/>
      <c r="D4" s="135"/>
      <c r="E4" s="125"/>
      <c r="F4" s="126"/>
      <c r="G4" s="126"/>
      <c r="H4" s="127"/>
      <c r="I4" s="136">
        <f>H219</f>
        <v>1356178.7</v>
      </c>
      <c r="J4" s="137"/>
    </row>
    <row r="5" spans="1:10" ht="24.75" customHeight="1">
      <c r="A5" s="143" t="s">
        <v>0</v>
      </c>
      <c r="B5" s="144"/>
      <c r="C5" s="144"/>
      <c r="D5" s="144"/>
      <c r="E5" s="144"/>
      <c r="F5" s="144"/>
      <c r="G5" s="144"/>
      <c r="H5" s="144"/>
      <c r="I5" s="144"/>
      <c r="J5" s="144"/>
    </row>
    <row r="6" spans="1:10" ht="30" customHeight="1">
      <c r="A6" s="50" t="s">
        <v>1</v>
      </c>
      <c r="B6" s="68" t="s">
        <v>2</v>
      </c>
      <c r="C6" s="50" t="s">
        <v>3</v>
      </c>
      <c r="D6" s="50" t="s">
        <v>4</v>
      </c>
      <c r="E6" s="51" t="s">
        <v>5</v>
      </c>
      <c r="F6" s="57" t="s">
        <v>6</v>
      </c>
      <c r="G6" s="57" t="s">
        <v>7</v>
      </c>
      <c r="H6" s="57" t="s">
        <v>8</v>
      </c>
      <c r="I6" s="57" t="s">
        <v>9</v>
      </c>
      <c r="J6" s="57" t="s">
        <v>10</v>
      </c>
    </row>
    <row r="7" spans="1:10" ht="24" customHeight="1">
      <c r="A7" s="52" t="s">
        <v>11</v>
      </c>
      <c r="B7" s="52"/>
      <c r="C7" s="52"/>
      <c r="D7" s="52" t="s">
        <v>12</v>
      </c>
      <c r="E7" s="58"/>
      <c r="F7" s="59"/>
      <c r="G7" s="58"/>
      <c r="H7" s="58"/>
      <c r="I7" s="60">
        <v>53278.48</v>
      </c>
      <c r="J7" s="61">
        <f t="shared" ref="J7:J70" si="0">I7 / 1354549.69</f>
        <v>3.9332983052101991E-2</v>
      </c>
    </row>
    <row r="8" spans="1:10" ht="24" customHeight="1">
      <c r="A8" s="53" t="s">
        <v>13</v>
      </c>
      <c r="B8" s="69" t="s">
        <v>14</v>
      </c>
      <c r="C8" s="53" t="s">
        <v>15</v>
      </c>
      <c r="D8" s="53" t="s">
        <v>16</v>
      </c>
      <c r="E8" s="54" t="s">
        <v>17</v>
      </c>
      <c r="F8" s="62">
        <v>6</v>
      </c>
      <c r="G8" s="63">
        <v>174.28</v>
      </c>
      <c r="H8" s="63">
        <f>TRUNC(G8 * (1 + 28.82 / 100), 2)</f>
        <v>224.5</v>
      </c>
      <c r="I8" s="63">
        <f>TRUNC(F8 * H8, 2)</f>
        <v>1347</v>
      </c>
      <c r="J8" s="64">
        <f t="shared" si="0"/>
        <v>9.9442642078342663E-4</v>
      </c>
    </row>
    <row r="9" spans="1:10" ht="24" customHeight="1">
      <c r="A9" s="53" t="s">
        <v>18</v>
      </c>
      <c r="B9" s="69" t="s">
        <v>19</v>
      </c>
      <c r="C9" s="53" t="s">
        <v>15</v>
      </c>
      <c r="D9" s="53" t="s">
        <v>20</v>
      </c>
      <c r="E9" s="54" t="s">
        <v>17</v>
      </c>
      <c r="F9" s="62">
        <v>790.5</v>
      </c>
      <c r="G9" s="63">
        <v>8.81</v>
      </c>
      <c r="H9" s="63">
        <f>TRUNC(G9 * (1 + 28.82 / 100), 2)</f>
        <v>11.34</v>
      </c>
      <c r="I9" s="63">
        <f>TRUNC(F9 * H9, 2)</f>
        <v>8964.27</v>
      </c>
      <c r="J9" s="64">
        <f t="shared" si="0"/>
        <v>6.6178967565228269E-3</v>
      </c>
    </row>
    <row r="10" spans="1:10" ht="24" customHeight="1">
      <c r="A10" s="53" t="s">
        <v>21</v>
      </c>
      <c r="B10" s="69" t="s">
        <v>22</v>
      </c>
      <c r="C10" s="53" t="s">
        <v>15</v>
      </c>
      <c r="D10" s="53" t="s">
        <v>23</v>
      </c>
      <c r="E10" s="54" t="s">
        <v>17</v>
      </c>
      <c r="F10" s="62">
        <v>185.6</v>
      </c>
      <c r="G10" s="63">
        <v>138.31</v>
      </c>
      <c r="H10" s="63">
        <f>TRUNC(G10 * (1 + 28.82 / 100), 2)</f>
        <v>178.17</v>
      </c>
      <c r="I10" s="63">
        <f>TRUNC(F10 * H10, 2)</f>
        <v>33068.35</v>
      </c>
      <c r="J10" s="64">
        <f t="shared" si="0"/>
        <v>2.4412799503870545E-2</v>
      </c>
    </row>
    <row r="11" spans="1:10" ht="39" customHeight="1">
      <c r="A11" s="53" t="s">
        <v>24</v>
      </c>
      <c r="B11" s="69" t="s">
        <v>25</v>
      </c>
      <c r="C11" s="53" t="s">
        <v>26</v>
      </c>
      <c r="D11" s="53" t="s">
        <v>27</v>
      </c>
      <c r="E11" s="54" t="s">
        <v>17</v>
      </c>
      <c r="F11" s="62">
        <v>1050</v>
      </c>
      <c r="G11" s="63">
        <v>0.34</v>
      </c>
      <c r="H11" s="63">
        <f>TRUNC(G11 * (1 + 28.82 / 100), 2)</f>
        <v>0.43</v>
      </c>
      <c r="I11" s="63">
        <f>TRUNC(F11 * H11, 2)</f>
        <v>451.5</v>
      </c>
      <c r="J11" s="64">
        <f t="shared" si="0"/>
        <v>3.3332110540736239E-4</v>
      </c>
    </row>
    <row r="12" spans="1:10" ht="39" customHeight="1">
      <c r="A12" s="53" t="s">
        <v>28</v>
      </c>
      <c r="B12" s="69" t="s">
        <v>29</v>
      </c>
      <c r="C12" s="53" t="s">
        <v>26</v>
      </c>
      <c r="D12" s="53" t="s">
        <v>30</v>
      </c>
      <c r="E12" s="54" t="s">
        <v>17</v>
      </c>
      <c r="F12" s="62">
        <v>12</v>
      </c>
      <c r="G12" s="63">
        <v>611.15</v>
      </c>
      <c r="H12" s="63">
        <f>TRUNC(G12 * (1 + 28.82 / 100), 2)</f>
        <v>787.28</v>
      </c>
      <c r="I12" s="63">
        <f>TRUNC(F12 * H12, 2)</f>
        <v>9447.36</v>
      </c>
      <c r="J12" s="64">
        <f t="shared" si="0"/>
        <v>6.9745392655178274E-3</v>
      </c>
    </row>
    <row r="13" spans="1:10" ht="24" customHeight="1">
      <c r="A13" s="52" t="s">
        <v>31</v>
      </c>
      <c r="B13" s="52"/>
      <c r="C13" s="52"/>
      <c r="D13" s="52" t="s">
        <v>32</v>
      </c>
      <c r="E13" s="58"/>
      <c r="F13" s="59"/>
      <c r="G13" s="58"/>
      <c r="H13" s="58"/>
      <c r="I13" s="60">
        <f>I14</f>
        <v>40277.01</v>
      </c>
      <c r="J13" s="61">
        <f t="shared" si="0"/>
        <v>2.9734612393584471E-2</v>
      </c>
    </row>
    <row r="14" spans="1:10" ht="25.9" customHeight="1">
      <c r="A14" s="53" t="s">
        <v>33</v>
      </c>
      <c r="B14" s="69" t="s">
        <v>34</v>
      </c>
      <c r="C14" s="53" t="s">
        <v>26</v>
      </c>
      <c r="D14" s="53" t="s">
        <v>35</v>
      </c>
      <c r="E14" s="54" t="s">
        <v>36</v>
      </c>
      <c r="F14" s="62">
        <v>416.86</v>
      </c>
      <c r="G14" s="63">
        <v>75.010000000000005</v>
      </c>
      <c r="H14" s="63">
        <f>TRUNC(G14 * (1 + 28.82 / 100), 2)</f>
        <v>96.62</v>
      </c>
      <c r="I14" s="63">
        <f>TRUNC(F14 * H14, 2)</f>
        <v>40277.01</v>
      </c>
      <c r="J14" s="64">
        <f t="shared" si="0"/>
        <v>2.9734612393584471E-2</v>
      </c>
    </row>
    <row r="15" spans="1:10" ht="24" customHeight="1">
      <c r="A15" s="52" t="s">
        <v>37</v>
      </c>
      <c r="B15" s="52"/>
      <c r="C15" s="52"/>
      <c r="D15" s="52" t="s">
        <v>38</v>
      </c>
      <c r="E15" s="58"/>
      <c r="F15" s="59"/>
      <c r="G15" s="58"/>
      <c r="H15" s="58"/>
      <c r="I15" s="60">
        <v>194202.56</v>
      </c>
      <c r="J15" s="61">
        <f t="shared" si="0"/>
        <v>0.14337056915202573</v>
      </c>
    </row>
    <row r="16" spans="1:10" ht="24" customHeight="1">
      <c r="A16" s="53" t="s">
        <v>39</v>
      </c>
      <c r="B16" s="69" t="s">
        <v>40</v>
      </c>
      <c r="C16" s="53" t="s">
        <v>15</v>
      </c>
      <c r="D16" s="53" t="s">
        <v>41</v>
      </c>
      <c r="E16" s="54" t="s">
        <v>17</v>
      </c>
      <c r="F16" s="62">
        <v>416.86</v>
      </c>
      <c r="G16" s="63">
        <v>249.48</v>
      </c>
      <c r="H16" s="63">
        <f>TRUNC(G16 * (1 + 28.82 / 100), 2)</f>
        <v>321.38</v>
      </c>
      <c r="I16" s="63">
        <f>TRUNC(F16 * H16, 2)</f>
        <v>133970.46</v>
      </c>
      <c r="J16" s="64">
        <f t="shared" si="0"/>
        <v>9.8904057185233263E-2</v>
      </c>
    </row>
    <row r="17" spans="1:10" ht="24" customHeight="1">
      <c r="A17" s="53" t="s">
        <v>42</v>
      </c>
      <c r="B17" s="69" t="s">
        <v>43</v>
      </c>
      <c r="C17" s="53" t="s">
        <v>15</v>
      </c>
      <c r="D17" s="53" t="s">
        <v>44</v>
      </c>
      <c r="E17" s="54" t="s">
        <v>17</v>
      </c>
      <c r="F17" s="62">
        <v>416.86</v>
      </c>
      <c r="G17" s="63">
        <v>112.17</v>
      </c>
      <c r="H17" s="63">
        <f>TRUNC(G17 * (1 + 28.82 / 100), 2)</f>
        <v>144.49</v>
      </c>
      <c r="I17" s="63">
        <f>TRUNC(F17 * H17, 2)</f>
        <v>60232.1</v>
      </c>
      <c r="J17" s="64">
        <f t="shared" si="0"/>
        <v>4.4466511966792445E-2</v>
      </c>
    </row>
    <row r="18" spans="1:10" ht="24" customHeight="1">
      <c r="A18" s="52" t="s">
        <v>45</v>
      </c>
      <c r="B18" s="52"/>
      <c r="C18" s="52"/>
      <c r="D18" s="52" t="s">
        <v>46</v>
      </c>
      <c r="E18" s="58"/>
      <c r="F18" s="59"/>
      <c r="G18" s="58"/>
      <c r="H18" s="58"/>
      <c r="I18" s="60">
        <v>242283.56</v>
      </c>
      <c r="J18" s="61">
        <f t="shared" si="0"/>
        <v>0.17886649843019048</v>
      </c>
    </row>
    <row r="19" spans="1:10" ht="24" customHeight="1">
      <c r="A19" s="52" t="s">
        <v>47</v>
      </c>
      <c r="B19" s="52"/>
      <c r="C19" s="52"/>
      <c r="D19" s="52" t="s">
        <v>48</v>
      </c>
      <c r="E19" s="58"/>
      <c r="F19" s="59"/>
      <c r="G19" s="58"/>
      <c r="H19" s="58"/>
      <c r="I19" s="60">
        <v>77795.87</v>
      </c>
      <c r="J19" s="61">
        <f t="shared" si="0"/>
        <v>5.7433013033283409E-2</v>
      </c>
    </row>
    <row r="20" spans="1:10" ht="39" customHeight="1">
      <c r="A20" s="53" t="s">
        <v>49</v>
      </c>
      <c r="B20" s="69" t="s">
        <v>50</v>
      </c>
      <c r="C20" s="53" t="s">
        <v>26</v>
      </c>
      <c r="D20" s="53" t="s">
        <v>51</v>
      </c>
      <c r="E20" s="54" t="s">
        <v>36</v>
      </c>
      <c r="F20" s="62">
        <v>31.9</v>
      </c>
      <c r="G20" s="63">
        <v>114.48</v>
      </c>
      <c r="H20" s="63">
        <f t="shared" ref="H20:H32" si="1">TRUNC(G20 * (1 + 28.82 / 100), 2)</f>
        <v>147.47</v>
      </c>
      <c r="I20" s="63">
        <f t="shared" ref="I20:I32" si="2">TRUNC(F20 * H20, 2)</f>
        <v>4704.29</v>
      </c>
      <c r="J20" s="64">
        <f t="shared" si="0"/>
        <v>3.472954912418163E-3</v>
      </c>
    </row>
    <row r="21" spans="1:10" ht="39" customHeight="1">
      <c r="A21" s="53" t="s">
        <v>52</v>
      </c>
      <c r="B21" s="69" t="s">
        <v>53</v>
      </c>
      <c r="C21" s="53" t="s">
        <v>26</v>
      </c>
      <c r="D21" s="53" t="s">
        <v>54</v>
      </c>
      <c r="E21" s="54" t="s">
        <v>36</v>
      </c>
      <c r="F21" s="62">
        <v>9.6199999999999992</v>
      </c>
      <c r="G21" s="63">
        <v>87.15</v>
      </c>
      <c r="H21" s="63">
        <f t="shared" si="1"/>
        <v>112.26</v>
      </c>
      <c r="I21" s="63">
        <f t="shared" si="2"/>
        <v>1079.94</v>
      </c>
      <c r="J21" s="64">
        <f t="shared" si="0"/>
        <v>7.9726864800360342E-4</v>
      </c>
    </row>
    <row r="22" spans="1:10" ht="25.9" customHeight="1">
      <c r="A22" s="53" t="s">
        <v>55</v>
      </c>
      <c r="B22" s="69" t="s">
        <v>56</v>
      </c>
      <c r="C22" s="53" t="s">
        <v>57</v>
      </c>
      <c r="D22" s="53" t="s">
        <v>58</v>
      </c>
      <c r="E22" s="54" t="s">
        <v>36</v>
      </c>
      <c r="F22" s="62">
        <v>6.92</v>
      </c>
      <c r="G22" s="63">
        <v>82.95</v>
      </c>
      <c r="H22" s="63">
        <f t="shared" si="1"/>
        <v>106.85</v>
      </c>
      <c r="I22" s="63">
        <f t="shared" si="2"/>
        <v>739.4</v>
      </c>
      <c r="J22" s="64">
        <f t="shared" si="0"/>
        <v>5.4586406497941027E-4</v>
      </c>
    </row>
    <row r="23" spans="1:10" ht="39" customHeight="1">
      <c r="A23" s="53" t="s">
        <v>59</v>
      </c>
      <c r="B23" s="69" t="s">
        <v>60</v>
      </c>
      <c r="C23" s="53" t="s">
        <v>26</v>
      </c>
      <c r="D23" s="53" t="s">
        <v>61</v>
      </c>
      <c r="E23" s="54" t="s">
        <v>62</v>
      </c>
      <c r="F23" s="62">
        <v>207</v>
      </c>
      <c r="G23" s="63">
        <v>67.400000000000006</v>
      </c>
      <c r="H23" s="63">
        <f t="shared" si="1"/>
        <v>86.82</v>
      </c>
      <c r="I23" s="63">
        <f t="shared" si="2"/>
        <v>17971.740000000002</v>
      </c>
      <c r="J23" s="64">
        <f t="shared" si="0"/>
        <v>1.3267686030772339E-2</v>
      </c>
    </row>
    <row r="24" spans="1:10" ht="39" customHeight="1">
      <c r="A24" s="53" t="s">
        <v>63</v>
      </c>
      <c r="B24" s="69" t="s">
        <v>64</v>
      </c>
      <c r="C24" s="53" t="s">
        <v>26</v>
      </c>
      <c r="D24" s="53" t="s">
        <v>65</v>
      </c>
      <c r="E24" s="54" t="s">
        <v>62</v>
      </c>
      <c r="F24" s="62">
        <v>12</v>
      </c>
      <c r="G24" s="63">
        <v>128.47</v>
      </c>
      <c r="H24" s="63">
        <f t="shared" si="1"/>
        <v>165.49</v>
      </c>
      <c r="I24" s="63">
        <f t="shared" si="2"/>
        <v>1985.88</v>
      </c>
      <c r="J24" s="64">
        <f t="shared" si="0"/>
        <v>1.4660813218302831E-3</v>
      </c>
    </row>
    <row r="25" spans="1:10" ht="39" customHeight="1">
      <c r="A25" s="53" t="s">
        <v>66</v>
      </c>
      <c r="B25" s="69" t="s">
        <v>67</v>
      </c>
      <c r="C25" s="53" t="s">
        <v>26</v>
      </c>
      <c r="D25" s="53" t="s">
        <v>68</v>
      </c>
      <c r="E25" s="54" t="s">
        <v>17</v>
      </c>
      <c r="F25" s="62">
        <v>19.05</v>
      </c>
      <c r="G25" s="63">
        <v>39.11</v>
      </c>
      <c r="H25" s="63">
        <f t="shared" si="1"/>
        <v>50.38</v>
      </c>
      <c r="I25" s="63">
        <f t="shared" si="2"/>
        <v>959.73</v>
      </c>
      <c r="J25" s="64">
        <f t="shared" si="0"/>
        <v>7.0852328791275285E-4</v>
      </c>
    </row>
    <row r="26" spans="1:10" ht="24" customHeight="1">
      <c r="A26" s="53" t="s">
        <v>69</v>
      </c>
      <c r="B26" s="69" t="s">
        <v>70</v>
      </c>
      <c r="C26" s="53" t="s">
        <v>15</v>
      </c>
      <c r="D26" s="53" t="s">
        <v>71</v>
      </c>
      <c r="E26" s="54" t="s">
        <v>36</v>
      </c>
      <c r="F26" s="62">
        <v>1.39</v>
      </c>
      <c r="G26" s="63">
        <v>889.49</v>
      </c>
      <c r="H26" s="63">
        <f t="shared" si="1"/>
        <v>1145.8399999999999</v>
      </c>
      <c r="I26" s="63">
        <f t="shared" si="2"/>
        <v>1592.71</v>
      </c>
      <c r="J26" s="64">
        <f t="shared" si="0"/>
        <v>1.1758224978811963E-3</v>
      </c>
    </row>
    <row r="27" spans="1:10" ht="39" customHeight="1">
      <c r="A27" s="53" t="s">
        <v>72</v>
      </c>
      <c r="B27" s="69" t="s">
        <v>73</v>
      </c>
      <c r="C27" s="53" t="s">
        <v>26</v>
      </c>
      <c r="D27" s="53" t="s">
        <v>74</v>
      </c>
      <c r="E27" s="54" t="s">
        <v>36</v>
      </c>
      <c r="F27" s="62">
        <v>18.829999999999998</v>
      </c>
      <c r="G27" s="63">
        <v>880.83</v>
      </c>
      <c r="H27" s="63">
        <f t="shared" si="1"/>
        <v>1134.68</v>
      </c>
      <c r="I27" s="63">
        <f t="shared" si="2"/>
        <v>21366.02</v>
      </c>
      <c r="J27" s="64">
        <f t="shared" si="0"/>
        <v>1.577352249071055E-2</v>
      </c>
    </row>
    <row r="28" spans="1:10" ht="25.9" customHeight="1">
      <c r="A28" s="53" t="s">
        <v>75</v>
      </c>
      <c r="B28" s="69" t="s">
        <v>76</v>
      </c>
      <c r="C28" s="53" t="s">
        <v>26</v>
      </c>
      <c r="D28" s="53" t="s">
        <v>77</v>
      </c>
      <c r="E28" s="54" t="s">
        <v>78</v>
      </c>
      <c r="F28" s="62">
        <v>453.6</v>
      </c>
      <c r="G28" s="63">
        <v>17.95</v>
      </c>
      <c r="H28" s="63">
        <f t="shared" si="1"/>
        <v>23.12</v>
      </c>
      <c r="I28" s="63">
        <f t="shared" si="2"/>
        <v>10487.23</v>
      </c>
      <c r="J28" s="64">
        <f t="shared" si="0"/>
        <v>7.7422261268244802E-3</v>
      </c>
    </row>
    <row r="29" spans="1:10" ht="25.9" customHeight="1">
      <c r="A29" s="53" t="s">
        <v>79</v>
      </c>
      <c r="B29" s="69" t="s">
        <v>80</v>
      </c>
      <c r="C29" s="53" t="s">
        <v>26</v>
      </c>
      <c r="D29" s="53" t="s">
        <v>81</v>
      </c>
      <c r="E29" s="54" t="s">
        <v>78</v>
      </c>
      <c r="F29" s="62">
        <v>4.5</v>
      </c>
      <c r="G29" s="63">
        <v>16.809999999999999</v>
      </c>
      <c r="H29" s="63">
        <f t="shared" si="1"/>
        <v>21.65</v>
      </c>
      <c r="I29" s="63">
        <f t="shared" si="2"/>
        <v>97.42</v>
      </c>
      <c r="J29" s="64">
        <f t="shared" si="0"/>
        <v>7.1920580484574175E-5</v>
      </c>
    </row>
    <row r="30" spans="1:10" ht="25.9" customHeight="1">
      <c r="A30" s="53" t="s">
        <v>82</v>
      </c>
      <c r="B30" s="69" t="s">
        <v>83</v>
      </c>
      <c r="C30" s="53" t="s">
        <v>26</v>
      </c>
      <c r="D30" s="53" t="s">
        <v>84</v>
      </c>
      <c r="E30" s="54" t="s">
        <v>78</v>
      </c>
      <c r="F30" s="62">
        <v>633.6</v>
      </c>
      <c r="G30" s="63">
        <v>15.71</v>
      </c>
      <c r="H30" s="63">
        <f t="shared" si="1"/>
        <v>20.23</v>
      </c>
      <c r="I30" s="63">
        <f t="shared" si="2"/>
        <v>12817.72</v>
      </c>
      <c r="J30" s="64">
        <f t="shared" si="0"/>
        <v>9.4627167202703359E-3</v>
      </c>
    </row>
    <row r="31" spans="1:10" ht="25.9" customHeight="1">
      <c r="A31" s="53" t="s">
        <v>85</v>
      </c>
      <c r="B31" s="69" t="s">
        <v>86</v>
      </c>
      <c r="C31" s="53" t="s">
        <v>26</v>
      </c>
      <c r="D31" s="53" t="s">
        <v>87</v>
      </c>
      <c r="E31" s="54" t="s">
        <v>78</v>
      </c>
      <c r="F31" s="62">
        <v>175.2</v>
      </c>
      <c r="G31" s="63">
        <v>14.01</v>
      </c>
      <c r="H31" s="63">
        <f t="shared" si="1"/>
        <v>18.04</v>
      </c>
      <c r="I31" s="63">
        <f t="shared" si="2"/>
        <v>3160.6</v>
      </c>
      <c r="J31" s="64">
        <f t="shared" si="0"/>
        <v>2.3333215631240519E-3</v>
      </c>
    </row>
    <row r="32" spans="1:10" ht="25.9" customHeight="1">
      <c r="A32" s="53" t="s">
        <v>88</v>
      </c>
      <c r="B32" s="69" t="s">
        <v>89</v>
      </c>
      <c r="C32" s="53" t="s">
        <v>26</v>
      </c>
      <c r="D32" s="53" t="s">
        <v>90</v>
      </c>
      <c r="E32" s="54" t="s">
        <v>78</v>
      </c>
      <c r="F32" s="62">
        <v>54.6</v>
      </c>
      <c r="G32" s="63">
        <v>11.85</v>
      </c>
      <c r="H32" s="63">
        <f t="shared" si="1"/>
        <v>15.26</v>
      </c>
      <c r="I32" s="63">
        <f t="shared" si="2"/>
        <v>833.19</v>
      </c>
      <c r="J32" s="64">
        <f t="shared" si="0"/>
        <v>6.151047880716728E-4</v>
      </c>
    </row>
    <row r="33" spans="1:10" ht="24" customHeight="1">
      <c r="A33" s="52" t="s">
        <v>91</v>
      </c>
      <c r="B33" s="52"/>
      <c r="C33" s="52"/>
      <c r="D33" s="52" t="s">
        <v>92</v>
      </c>
      <c r="E33" s="58"/>
      <c r="F33" s="59"/>
      <c r="G33" s="58"/>
      <c r="H33" s="58"/>
      <c r="I33" s="60">
        <v>164487.69</v>
      </c>
      <c r="J33" s="61">
        <f t="shared" si="0"/>
        <v>0.12143348539690708</v>
      </c>
    </row>
    <row r="34" spans="1:10" ht="39" customHeight="1">
      <c r="A34" s="53" t="s">
        <v>93</v>
      </c>
      <c r="B34" s="69" t="s">
        <v>94</v>
      </c>
      <c r="C34" s="53" t="s">
        <v>26</v>
      </c>
      <c r="D34" s="53" t="s">
        <v>95</v>
      </c>
      <c r="E34" s="54" t="s">
        <v>36</v>
      </c>
      <c r="F34" s="62">
        <v>9.76</v>
      </c>
      <c r="G34" s="63">
        <v>838.34</v>
      </c>
      <c r="H34" s="63">
        <f t="shared" ref="H34:H42" si="3">TRUNC(G34 * (1 + 28.82 / 100), 2)</f>
        <v>1079.94</v>
      </c>
      <c r="I34" s="63">
        <f t="shared" ref="I34:I42" si="4">TRUNC(F34 * H34, 2)</f>
        <v>10540.21</v>
      </c>
      <c r="J34" s="64">
        <f t="shared" si="0"/>
        <v>7.7813387562031778E-3</v>
      </c>
    </row>
    <row r="35" spans="1:10" ht="39" customHeight="1">
      <c r="A35" s="53" t="s">
        <v>96</v>
      </c>
      <c r="B35" s="69" t="s">
        <v>97</v>
      </c>
      <c r="C35" s="53" t="s">
        <v>26</v>
      </c>
      <c r="D35" s="53" t="s">
        <v>98</v>
      </c>
      <c r="E35" s="54" t="s">
        <v>78</v>
      </c>
      <c r="F35" s="62">
        <v>464.8</v>
      </c>
      <c r="G35" s="63">
        <v>14.81</v>
      </c>
      <c r="H35" s="63">
        <f t="shared" si="3"/>
        <v>19.07</v>
      </c>
      <c r="I35" s="63">
        <f t="shared" si="4"/>
        <v>8863.73</v>
      </c>
      <c r="J35" s="64">
        <f t="shared" si="0"/>
        <v>6.5436728275357695E-3</v>
      </c>
    </row>
    <row r="36" spans="1:10" ht="39" customHeight="1">
      <c r="A36" s="53" t="s">
        <v>99</v>
      </c>
      <c r="B36" s="69" t="s">
        <v>100</v>
      </c>
      <c r="C36" s="53" t="s">
        <v>26</v>
      </c>
      <c r="D36" s="53" t="s">
        <v>101</v>
      </c>
      <c r="E36" s="54" t="s">
        <v>78</v>
      </c>
      <c r="F36" s="62">
        <v>27.5</v>
      </c>
      <c r="G36" s="63">
        <v>14.34</v>
      </c>
      <c r="H36" s="63">
        <f t="shared" si="3"/>
        <v>18.47</v>
      </c>
      <c r="I36" s="63">
        <f t="shared" si="4"/>
        <v>507.92</v>
      </c>
      <c r="J36" s="64">
        <f t="shared" si="0"/>
        <v>3.7497332416059248E-4</v>
      </c>
    </row>
    <row r="37" spans="1:10" ht="39" customHeight="1">
      <c r="A37" s="53" t="s">
        <v>102</v>
      </c>
      <c r="B37" s="69" t="s">
        <v>103</v>
      </c>
      <c r="C37" s="53" t="s">
        <v>26</v>
      </c>
      <c r="D37" s="53" t="s">
        <v>104</v>
      </c>
      <c r="E37" s="54" t="s">
        <v>78</v>
      </c>
      <c r="F37" s="62">
        <v>1109.9000000000001</v>
      </c>
      <c r="G37" s="63">
        <v>12.41</v>
      </c>
      <c r="H37" s="63">
        <f t="shared" si="3"/>
        <v>15.98</v>
      </c>
      <c r="I37" s="63">
        <f t="shared" si="4"/>
        <v>17736.2</v>
      </c>
      <c r="J37" s="64">
        <f t="shared" si="0"/>
        <v>1.3093797983889393E-2</v>
      </c>
    </row>
    <row r="38" spans="1:10" ht="39" customHeight="1">
      <c r="A38" s="53" t="s">
        <v>102</v>
      </c>
      <c r="B38" s="69" t="s">
        <v>105</v>
      </c>
      <c r="C38" s="53" t="s">
        <v>26</v>
      </c>
      <c r="D38" s="53" t="s">
        <v>106</v>
      </c>
      <c r="E38" s="54" t="s">
        <v>78</v>
      </c>
      <c r="F38" s="62">
        <v>724.7</v>
      </c>
      <c r="G38" s="63">
        <v>13.76</v>
      </c>
      <c r="H38" s="63">
        <f t="shared" si="3"/>
        <v>17.72</v>
      </c>
      <c r="I38" s="63">
        <f t="shared" si="4"/>
        <v>12841.68</v>
      </c>
      <c r="J38" s="64">
        <f t="shared" si="0"/>
        <v>9.4804052555650439E-3</v>
      </c>
    </row>
    <row r="39" spans="1:10" ht="39" customHeight="1">
      <c r="A39" s="53" t="s">
        <v>107</v>
      </c>
      <c r="B39" s="69" t="s">
        <v>108</v>
      </c>
      <c r="C39" s="53" t="s">
        <v>26</v>
      </c>
      <c r="D39" s="53" t="s">
        <v>109</v>
      </c>
      <c r="E39" s="54" t="s">
        <v>78</v>
      </c>
      <c r="F39" s="62">
        <v>304.60000000000002</v>
      </c>
      <c r="G39" s="63">
        <v>10.53</v>
      </c>
      <c r="H39" s="63">
        <f t="shared" si="3"/>
        <v>13.56</v>
      </c>
      <c r="I39" s="63">
        <f t="shared" si="4"/>
        <v>4130.37</v>
      </c>
      <c r="J39" s="64">
        <f t="shared" si="0"/>
        <v>3.0492569083973584E-3</v>
      </c>
    </row>
    <row r="40" spans="1:10" ht="39" customHeight="1">
      <c r="A40" s="53" t="s">
        <v>110</v>
      </c>
      <c r="B40" s="69" t="s">
        <v>111</v>
      </c>
      <c r="C40" s="53" t="s">
        <v>26</v>
      </c>
      <c r="D40" s="53" t="s">
        <v>112</v>
      </c>
      <c r="E40" s="54" t="s">
        <v>36</v>
      </c>
      <c r="F40" s="62">
        <v>10.83</v>
      </c>
      <c r="G40" s="63">
        <v>838.74</v>
      </c>
      <c r="H40" s="63">
        <f t="shared" si="3"/>
        <v>1080.46</v>
      </c>
      <c r="I40" s="63">
        <f t="shared" si="4"/>
        <v>11701.38</v>
      </c>
      <c r="J40" s="64">
        <f t="shared" si="0"/>
        <v>8.6385756730710996E-3</v>
      </c>
    </row>
    <row r="41" spans="1:10" ht="52.15" customHeight="1">
      <c r="A41" s="53" t="s">
        <v>113</v>
      </c>
      <c r="B41" s="69" t="s">
        <v>114</v>
      </c>
      <c r="C41" s="53" t="s">
        <v>26</v>
      </c>
      <c r="D41" s="53" t="s">
        <v>115</v>
      </c>
      <c r="E41" s="54" t="s">
        <v>17</v>
      </c>
      <c r="F41" s="62">
        <v>364.46</v>
      </c>
      <c r="G41" s="63">
        <v>179.04</v>
      </c>
      <c r="H41" s="63">
        <f t="shared" si="3"/>
        <v>230.63</v>
      </c>
      <c r="I41" s="63">
        <f t="shared" si="4"/>
        <v>84055.4</v>
      </c>
      <c r="J41" s="64">
        <f t="shared" si="0"/>
        <v>6.2054128113971214E-2</v>
      </c>
    </row>
    <row r="42" spans="1:10" ht="39" customHeight="1">
      <c r="A42" s="53" t="s">
        <v>116</v>
      </c>
      <c r="B42" s="69" t="s">
        <v>111</v>
      </c>
      <c r="C42" s="53" t="s">
        <v>26</v>
      </c>
      <c r="D42" s="53" t="s">
        <v>112</v>
      </c>
      <c r="E42" s="54" t="s">
        <v>36</v>
      </c>
      <c r="F42" s="62">
        <v>13.06</v>
      </c>
      <c r="G42" s="63">
        <v>838.74</v>
      </c>
      <c r="H42" s="63">
        <f t="shared" si="3"/>
        <v>1080.46</v>
      </c>
      <c r="I42" s="63">
        <f t="shared" si="4"/>
        <v>14110.8</v>
      </c>
      <c r="J42" s="64">
        <f t="shared" si="0"/>
        <v>1.0417336554113419E-2</v>
      </c>
    </row>
    <row r="43" spans="1:10" ht="24" customHeight="1">
      <c r="A43" s="52" t="s">
        <v>117</v>
      </c>
      <c r="B43" s="52"/>
      <c r="C43" s="52"/>
      <c r="D43" s="52" t="s">
        <v>118</v>
      </c>
      <c r="E43" s="58"/>
      <c r="F43" s="59"/>
      <c r="G43" s="58"/>
      <c r="H43" s="58"/>
      <c r="I43" s="60">
        <v>73612.44</v>
      </c>
      <c r="J43" s="61">
        <f t="shared" si="0"/>
        <v>5.4344584435289341E-2</v>
      </c>
    </row>
    <row r="44" spans="1:10" ht="52.15" customHeight="1">
      <c r="A44" s="53" t="s">
        <v>119</v>
      </c>
      <c r="B44" s="69" t="s">
        <v>120</v>
      </c>
      <c r="C44" s="53" t="s">
        <v>26</v>
      </c>
      <c r="D44" s="53" t="s">
        <v>121</v>
      </c>
      <c r="E44" s="54" t="s">
        <v>17</v>
      </c>
      <c r="F44" s="62">
        <v>1038.99</v>
      </c>
      <c r="G44" s="63">
        <v>55</v>
      </c>
      <c r="H44" s="63">
        <f>TRUNC(G44 * (1 + 28.82 / 100), 2)</f>
        <v>70.849999999999994</v>
      </c>
      <c r="I44" s="63">
        <f>TRUNC(F44 * H44, 2)</f>
        <v>73612.44</v>
      </c>
      <c r="J44" s="64">
        <f t="shared" si="0"/>
        <v>5.4344584435289341E-2</v>
      </c>
    </row>
    <row r="45" spans="1:10" ht="24" customHeight="1">
      <c r="A45" s="52" t="s">
        <v>122</v>
      </c>
      <c r="B45" s="52"/>
      <c r="C45" s="52"/>
      <c r="D45" s="52" t="s">
        <v>123</v>
      </c>
      <c r="E45" s="58"/>
      <c r="F45" s="59"/>
      <c r="G45" s="58"/>
      <c r="H45" s="58"/>
      <c r="I45" s="60">
        <v>12226.97</v>
      </c>
      <c r="J45" s="61">
        <f t="shared" si="0"/>
        <v>9.0265939228851774E-3</v>
      </c>
    </row>
    <row r="46" spans="1:10" ht="25.9" customHeight="1">
      <c r="A46" s="53" t="s">
        <v>124</v>
      </c>
      <c r="B46" s="69" t="s">
        <v>125</v>
      </c>
      <c r="C46" s="53" t="s">
        <v>26</v>
      </c>
      <c r="D46" s="53" t="s">
        <v>126</v>
      </c>
      <c r="E46" s="54" t="s">
        <v>17</v>
      </c>
      <c r="F46" s="62">
        <v>236.27</v>
      </c>
      <c r="G46" s="63">
        <v>40.18</v>
      </c>
      <c r="H46" s="63">
        <f>TRUNC(G46 * (1 + 28.82 / 100), 2)</f>
        <v>51.75</v>
      </c>
      <c r="I46" s="63">
        <f>TRUNC(F46 * H46, 2)</f>
        <v>12226.97</v>
      </c>
      <c r="J46" s="64">
        <f t="shared" si="0"/>
        <v>9.0265939228851774E-3</v>
      </c>
    </row>
    <row r="47" spans="1:10" ht="24" customHeight="1">
      <c r="A47" s="52" t="s">
        <v>127</v>
      </c>
      <c r="B47" s="52"/>
      <c r="C47" s="52"/>
      <c r="D47" s="52" t="s">
        <v>128</v>
      </c>
      <c r="E47" s="58"/>
      <c r="F47" s="59"/>
      <c r="G47" s="58"/>
      <c r="H47" s="58"/>
      <c r="I47" s="60">
        <v>429196.9</v>
      </c>
      <c r="J47" s="61">
        <f t="shared" si="0"/>
        <v>0.31685578105296386</v>
      </c>
    </row>
    <row r="48" spans="1:10" ht="24" customHeight="1">
      <c r="A48" s="52" t="s">
        <v>129</v>
      </c>
      <c r="B48" s="52"/>
      <c r="C48" s="52"/>
      <c r="D48" s="52" t="s">
        <v>130</v>
      </c>
      <c r="E48" s="58"/>
      <c r="F48" s="59"/>
      <c r="G48" s="58"/>
      <c r="H48" s="58"/>
      <c r="I48" s="60">
        <v>142221.73000000001</v>
      </c>
      <c r="J48" s="61">
        <f t="shared" si="0"/>
        <v>0.10499557974872079</v>
      </c>
    </row>
    <row r="49" spans="1:10" ht="52.15" customHeight="1">
      <c r="A49" s="53" t="s">
        <v>131</v>
      </c>
      <c r="B49" s="69" t="s">
        <v>132</v>
      </c>
      <c r="C49" s="53" t="s">
        <v>26</v>
      </c>
      <c r="D49" s="53" t="s">
        <v>133</v>
      </c>
      <c r="E49" s="54" t="s">
        <v>17</v>
      </c>
      <c r="F49" s="62">
        <v>364.46</v>
      </c>
      <c r="G49" s="63">
        <v>111.47</v>
      </c>
      <c r="H49" s="63">
        <f t="shared" ref="H49:H56" si="5">TRUNC(G49 * (1 + 28.82 / 100), 2)</f>
        <v>143.59</v>
      </c>
      <c r="I49" s="63">
        <f t="shared" ref="I49:I56" si="6">TRUNC(F49 * H49, 2)</f>
        <v>52332.81</v>
      </c>
      <c r="J49" s="64">
        <f t="shared" si="0"/>
        <v>3.8634839597504911E-2</v>
      </c>
    </row>
    <row r="50" spans="1:10" ht="24" customHeight="1">
      <c r="A50" s="53" t="s">
        <v>134</v>
      </c>
      <c r="B50" s="69" t="s">
        <v>135</v>
      </c>
      <c r="C50" s="53" t="s">
        <v>15</v>
      </c>
      <c r="D50" s="53" t="s">
        <v>136</v>
      </c>
      <c r="E50" s="54" t="s">
        <v>17</v>
      </c>
      <c r="F50" s="62">
        <v>44.91</v>
      </c>
      <c r="G50" s="63">
        <v>44.04</v>
      </c>
      <c r="H50" s="63">
        <f t="shared" si="5"/>
        <v>56.73</v>
      </c>
      <c r="I50" s="63">
        <f t="shared" si="6"/>
        <v>2547.7399999999998</v>
      </c>
      <c r="J50" s="64">
        <f t="shared" si="0"/>
        <v>1.8808759979857216E-3</v>
      </c>
    </row>
    <row r="51" spans="1:10" ht="64.900000000000006" customHeight="1">
      <c r="A51" s="53" t="s">
        <v>137</v>
      </c>
      <c r="B51" s="69" t="s">
        <v>138</v>
      </c>
      <c r="C51" s="53" t="s">
        <v>26</v>
      </c>
      <c r="D51" s="53" t="s">
        <v>139</v>
      </c>
      <c r="E51" s="54" t="s">
        <v>17</v>
      </c>
      <c r="F51" s="62">
        <v>319.55</v>
      </c>
      <c r="G51" s="63">
        <v>102.09</v>
      </c>
      <c r="H51" s="63">
        <f t="shared" si="5"/>
        <v>131.51</v>
      </c>
      <c r="I51" s="63">
        <f t="shared" si="6"/>
        <v>42024.02</v>
      </c>
      <c r="J51" s="64">
        <f t="shared" si="0"/>
        <v>3.1024347286957039E-2</v>
      </c>
    </row>
    <row r="52" spans="1:10" ht="64.900000000000006" customHeight="1">
      <c r="A52" s="53" t="s">
        <v>137</v>
      </c>
      <c r="B52" s="69" t="s">
        <v>140</v>
      </c>
      <c r="C52" s="53" t="s">
        <v>26</v>
      </c>
      <c r="D52" s="53" t="s">
        <v>141</v>
      </c>
      <c r="E52" s="54" t="s">
        <v>17</v>
      </c>
      <c r="F52" s="62">
        <v>44.91</v>
      </c>
      <c r="G52" s="63">
        <v>61.63</v>
      </c>
      <c r="H52" s="63">
        <f t="shared" si="5"/>
        <v>79.39</v>
      </c>
      <c r="I52" s="63">
        <f t="shared" si="6"/>
        <v>3565.4</v>
      </c>
      <c r="J52" s="64">
        <f t="shared" si="0"/>
        <v>2.6321662662666884E-3</v>
      </c>
    </row>
    <row r="53" spans="1:10" ht="25.9" customHeight="1">
      <c r="A53" s="53" t="s">
        <v>142</v>
      </c>
      <c r="B53" s="69" t="s">
        <v>143</v>
      </c>
      <c r="C53" s="53" t="s">
        <v>26</v>
      </c>
      <c r="D53" s="53" t="s">
        <v>144</v>
      </c>
      <c r="E53" s="54" t="s">
        <v>17</v>
      </c>
      <c r="F53" s="62">
        <v>219.22</v>
      </c>
      <c r="G53" s="63">
        <v>97.53</v>
      </c>
      <c r="H53" s="63">
        <f t="shared" si="5"/>
        <v>125.63</v>
      </c>
      <c r="I53" s="63">
        <f t="shared" si="6"/>
        <v>27540.6</v>
      </c>
      <c r="J53" s="64">
        <f t="shared" si="0"/>
        <v>2.0331923002396463E-2</v>
      </c>
    </row>
    <row r="54" spans="1:10" ht="25.9" customHeight="1">
      <c r="A54" s="53" t="s">
        <v>145</v>
      </c>
      <c r="B54" s="69" t="s">
        <v>146</v>
      </c>
      <c r="C54" s="53" t="s">
        <v>15</v>
      </c>
      <c r="D54" s="53" t="s">
        <v>147</v>
      </c>
      <c r="E54" s="54" t="s">
        <v>17</v>
      </c>
      <c r="F54" s="62">
        <v>69</v>
      </c>
      <c r="G54" s="63">
        <v>58.82</v>
      </c>
      <c r="H54" s="63">
        <f t="shared" si="5"/>
        <v>75.77</v>
      </c>
      <c r="I54" s="63">
        <f t="shared" si="6"/>
        <v>5228.13</v>
      </c>
      <c r="J54" s="64">
        <f t="shared" si="0"/>
        <v>3.8596812199632193E-3</v>
      </c>
    </row>
    <row r="55" spans="1:10" ht="52.15" customHeight="1">
      <c r="A55" s="53" t="s">
        <v>148</v>
      </c>
      <c r="B55" s="69" t="s">
        <v>149</v>
      </c>
      <c r="C55" s="53" t="s">
        <v>26</v>
      </c>
      <c r="D55" s="53" t="s">
        <v>150</v>
      </c>
      <c r="E55" s="54" t="s">
        <v>62</v>
      </c>
      <c r="F55" s="62">
        <v>35</v>
      </c>
      <c r="G55" s="63">
        <v>62.79</v>
      </c>
      <c r="H55" s="63">
        <f t="shared" si="5"/>
        <v>80.88</v>
      </c>
      <c r="I55" s="63">
        <f t="shared" si="6"/>
        <v>2830.8</v>
      </c>
      <c r="J55" s="64">
        <f t="shared" si="0"/>
        <v>2.0898458143680208E-3</v>
      </c>
    </row>
    <row r="56" spans="1:10" ht="25.9" customHeight="1">
      <c r="A56" s="53" t="s">
        <v>151</v>
      </c>
      <c r="B56" s="69" t="s">
        <v>152</v>
      </c>
      <c r="C56" s="53" t="s">
        <v>26</v>
      </c>
      <c r="D56" s="53" t="s">
        <v>153</v>
      </c>
      <c r="E56" s="54" t="s">
        <v>62</v>
      </c>
      <c r="F56" s="62">
        <v>33.85</v>
      </c>
      <c r="G56" s="63">
        <v>141.09</v>
      </c>
      <c r="H56" s="63">
        <f t="shared" si="5"/>
        <v>181.75</v>
      </c>
      <c r="I56" s="63">
        <f t="shared" si="6"/>
        <v>6152.23</v>
      </c>
      <c r="J56" s="64">
        <f t="shared" si="0"/>
        <v>4.5419005632787082E-3</v>
      </c>
    </row>
    <row r="57" spans="1:10" ht="24" customHeight="1">
      <c r="A57" s="52" t="s">
        <v>154</v>
      </c>
      <c r="B57" s="52"/>
      <c r="C57" s="52"/>
      <c r="D57" s="52" t="s">
        <v>155</v>
      </c>
      <c r="E57" s="58"/>
      <c r="F57" s="59"/>
      <c r="G57" s="58"/>
      <c r="H57" s="58"/>
      <c r="I57" s="60">
        <v>236919.32</v>
      </c>
      <c r="J57" s="61">
        <f t="shared" si="0"/>
        <v>0.17490633363180647</v>
      </c>
    </row>
    <row r="58" spans="1:10" ht="24" customHeight="1">
      <c r="A58" s="53" t="s">
        <v>156</v>
      </c>
      <c r="B58" s="69" t="s">
        <v>157</v>
      </c>
      <c r="C58" s="53" t="s">
        <v>15</v>
      </c>
      <c r="D58" s="53" t="s">
        <v>158</v>
      </c>
      <c r="E58" s="54" t="s">
        <v>17</v>
      </c>
      <c r="F58" s="62">
        <v>2077.98</v>
      </c>
      <c r="G58" s="63">
        <v>13.65</v>
      </c>
      <c r="H58" s="63">
        <f t="shared" ref="H58:H64" si="7">TRUNC(G58 * (1 + 28.82 / 100), 2)</f>
        <v>17.579999999999998</v>
      </c>
      <c r="I58" s="63">
        <f t="shared" ref="I58:I64" si="8">TRUNC(F58 * H58, 2)</f>
        <v>36530.879999999997</v>
      </c>
      <c r="J58" s="64">
        <f t="shared" si="0"/>
        <v>2.6969021712300565E-2</v>
      </c>
    </row>
    <row r="59" spans="1:10" ht="24" customHeight="1">
      <c r="A59" s="53" t="s">
        <v>159</v>
      </c>
      <c r="B59" s="69" t="s">
        <v>160</v>
      </c>
      <c r="C59" s="53" t="s">
        <v>15</v>
      </c>
      <c r="D59" s="53" t="s">
        <v>161</v>
      </c>
      <c r="E59" s="54" t="s">
        <v>17</v>
      </c>
      <c r="F59" s="62">
        <v>2077.98</v>
      </c>
      <c r="G59" s="63">
        <v>40.04</v>
      </c>
      <c r="H59" s="63">
        <f t="shared" si="7"/>
        <v>51.57</v>
      </c>
      <c r="I59" s="63">
        <f t="shared" si="8"/>
        <v>107161.42</v>
      </c>
      <c r="J59" s="64">
        <f t="shared" si="0"/>
        <v>7.9112210346451009E-2</v>
      </c>
    </row>
    <row r="60" spans="1:10" ht="52.15" customHeight="1">
      <c r="A60" s="53" t="s">
        <v>162</v>
      </c>
      <c r="B60" s="69" t="s">
        <v>163</v>
      </c>
      <c r="C60" s="53" t="s">
        <v>26</v>
      </c>
      <c r="D60" s="53" t="s">
        <v>164</v>
      </c>
      <c r="E60" s="54" t="s">
        <v>17</v>
      </c>
      <c r="F60" s="62">
        <v>264.95</v>
      </c>
      <c r="G60" s="63">
        <v>63.31</v>
      </c>
      <c r="H60" s="63">
        <f t="shared" si="7"/>
        <v>81.55</v>
      </c>
      <c r="I60" s="63">
        <f t="shared" si="8"/>
        <v>21606.67</v>
      </c>
      <c r="J60" s="64">
        <f t="shared" si="0"/>
        <v>1.5951183009019033E-2</v>
      </c>
    </row>
    <row r="61" spans="1:10" ht="25.9" customHeight="1">
      <c r="A61" s="53" t="s">
        <v>165</v>
      </c>
      <c r="B61" s="69" t="s">
        <v>166</v>
      </c>
      <c r="C61" s="53" t="s">
        <v>26</v>
      </c>
      <c r="D61" s="53" t="s">
        <v>167</v>
      </c>
      <c r="E61" s="54" t="s">
        <v>17</v>
      </c>
      <c r="F61" s="62">
        <v>885.81</v>
      </c>
      <c r="G61" s="63">
        <v>17.03</v>
      </c>
      <c r="H61" s="63">
        <f t="shared" si="7"/>
        <v>21.93</v>
      </c>
      <c r="I61" s="63">
        <f t="shared" si="8"/>
        <v>19425.810000000001</v>
      </c>
      <c r="J61" s="64">
        <f t="shared" si="0"/>
        <v>1.4341157170838083E-2</v>
      </c>
    </row>
    <row r="62" spans="1:10" ht="24" customHeight="1">
      <c r="A62" s="53" t="s">
        <v>168</v>
      </c>
      <c r="B62" s="69" t="s">
        <v>169</v>
      </c>
      <c r="C62" s="53" t="s">
        <v>15</v>
      </c>
      <c r="D62" s="53" t="s">
        <v>170</v>
      </c>
      <c r="E62" s="54" t="s">
        <v>17</v>
      </c>
      <c r="F62" s="62">
        <v>885.81</v>
      </c>
      <c r="G62" s="63">
        <v>20.440000000000001</v>
      </c>
      <c r="H62" s="63">
        <f t="shared" si="7"/>
        <v>26.33</v>
      </c>
      <c r="I62" s="63">
        <f t="shared" si="8"/>
        <v>23323.37</v>
      </c>
      <c r="J62" s="64">
        <f t="shared" si="0"/>
        <v>1.7218541462292167E-2</v>
      </c>
    </row>
    <row r="63" spans="1:10" ht="25.9" customHeight="1">
      <c r="A63" s="53" t="s">
        <v>171</v>
      </c>
      <c r="B63" s="69" t="s">
        <v>172</v>
      </c>
      <c r="C63" s="53" t="s">
        <v>26</v>
      </c>
      <c r="D63" s="53" t="s">
        <v>173</v>
      </c>
      <c r="E63" s="54" t="s">
        <v>17</v>
      </c>
      <c r="F63" s="62">
        <v>979.62</v>
      </c>
      <c r="G63" s="63">
        <v>15.12</v>
      </c>
      <c r="H63" s="63">
        <f t="shared" si="7"/>
        <v>19.47</v>
      </c>
      <c r="I63" s="63">
        <f t="shared" si="8"/>
        <v>19073.2</v>
      </c>
      <c r="J63" s="64">
        <f t="shared" si="0"/>
        <v>1.4080841877421271E-2</v>
      </c>
    </row>
    <row r="64" spans="1:10" ht="39" customHeight="1">
      <c r="A64" s="53" t="s">
        <v>174</v>
      </c>
      <c r="B64" s="69" t="s">
        <v>175</v>
      </c>
      <c r="C64" s="53" t="s">
        <v>26</v>
      </c>
      <c r="D64" s="53" t="s">
        <v>176</v>
      </c>
      <c r="E64" s="54" t="s">
        <v>62</v>
      </c>
      <c r="F64" s="62">
        <v>48.5</v>
      </c>
      <c r="G64" s="63">
        <v>156.83000000000001</v>
      </c>
      <c r="H64" s="63">
        <f t="shared" si="7"/>
        <v>202.02</v>
      </c>
      <c r="I64" s="63">
        <f t="shared" si="8"/>
        <v>9797.9699999999993</v>
      </c>
      <c r="J64" s="64">
        <f t="shared" si="0"/>
        <v>7.2333780534843276E-3</v>
      </c>
    </row>
    <row r="65" spans="1:10" ht="24" customHeight="1">
      <c r="A65" s="52" t="s">
        <v>177</v>
      </c>
      <c r="B65" s="52"/>
      <c r="C65" s="52"/>
      <c r="D65" s="52" t="s">
        <v>178</v>
      </c>
      <c r="E65" s="58"/>
      <c r="F65" s="59"/>
      <c r="G65" s="58"/>
      <c r="H65" s="58"/>
      <c r="I65" s="60">
        <v>50055.85</v>
      </c>
      <c r="J65" s="61">
        <f t="shared" si="0"/>
        <v>3.6953867672436587E-2</v>
      </c>
    </row>
    <row r="66" spans="1:10" ht="39" customHeight="1">
      <c r="A66" s="53" t="s">
        <v>179</v>
      </c>
      <c r="B66" s="69" t="s">
        <v>180</v>
      </c>
      <c r="C66" s="53" t="s">
        <v>26</v>
      </c>
      <c r="D66" s="53" t="s">
        <v>181</v>
      </c>
      <c r="E66" s="54" t="s">
        <v>17</v>
      </c>
      <c r="F66" s="62">
        <v>416.86</v>
      </c>
      <c r="G66" s="63">
        <v>16.79</v>
      </c>
      <c r="H66" s="63">
        <f>TRUNC(G66 * (1 + 28.82 / 100), 2)</f>
        <v>21.62</v>
      </c>
      <c r="I66" s="63">
        <f>TRUNC(F66 * H66, 2)</f>
        <v>9012.51</v>
      </c>
      <c r="J66" s="64">
        <f t="shared" si="0"/>
        <v>6.6535100679842914E-3</v>
      </c>
    </row>
    <row r="67" spans="1:10" ht="24" customHeight="1">
      <c r="A67" s="53" t="s">
        <v>182</v>
      </c>
      <c r="B67" s="69" t="s">
        <v>160</v>
      </c>
      <c r="C67" s="53" t="s">
        <v>15</v>
      </c>
      <c r="D67" s="53" t="s">
        <v>161</v>
      </c>
      <c r="E67" s="54" t="s">
        <v>17</v>
      </c>
      <c r="F67" s="62">
        <v>416.86</v>
      </c>
      <c r="G67" s="63">
        <v>40.04</v>
      </c>
      <c r="H67" s="63">
        <f>TRUNC(G67 * (1 + 28.82 / 100), 2)</f>
        <v>51.57</v>
      </c>
      <c r="I67" s="63">
        <f>TRUNC(F67 * H67, 2)</f>
        <v>21497.47</v>
      </c>
      <c r="J67" s="64">
        <f t="shared" si="0"/>
        <v>1.587056581143214E-2</v>
      </c>
    </row>
    <row r="68" spans="1:10" ht="24" customHeight="1">
      <c r="A68" s="53" t="s">
        <v>183</v>
      </c>
      <c r="B68" s="69" t="s">
        <v>184</v>
      </c>
      <c r="C68" s="53" t="s">
        <v>15</v>
      </c>
      <c r="D68" s="53" t="s">
        <v>185</v>
      </c>
      <c r="E68" s="54" t="s">
        <v>17</v>
      </c>
      <c r="F68" s="62">
        <v>416.86</v>
      </c>
      <c r="G68" s="63">
        <v>17.329999999999998</v>
      </c>
      <c r="H68" s="63">
        <f>TRUNC(G68 * (1 + 28.82 / 100), 2)</f>
        <v>22.32</v>
      </c>
      <c r="I68" s="63">
        <f>TRUNC(F68 * H68, 2)</f>
        <v>9304.31</v>
      </c>
      <c r="J68" s="64">
        <f t="shared" si="0"/>
        <v>6.8689322131844418E-3</v>
      </c>
    </row>
    <row r="69" spans="1:10" ht="25.9" customHeight="1">
      <c r="A69" s="53" t="s">
        <v>186</v>
      </c>
      <c r="B69" s="69" t="s">
        <v>187</v>
      </c>
      <c r="C69" s="53" t="s">
        <v>26</v>
      </c>
      <c r="D69" s="53" t="s">
        <v>188</v>
      </c>
      <c r="E69" s="54" t="s">
        <v>17</v>
      </c>
      <c r="F69" s="62">
        <v>416.86</v>
      </c>
      <c r="G69" s="63">
        <v>18.850000000000001</v>
      </c>
      <c r="H69" s="63">
        <f>TRUNC(G69 * (1 + 28.82 / 100), 2)</f>
        <v>24.28</v>
      </c>
      <c r="I69" s="63">
        <f>TRUNC(F69 * H69, 2)</f>
        <v>10121.36</v>
      </c>
      <c r="J69" s="64">
        <f t="shared" si="0"/>
        <v>7.4721216022721184E-3</v>
      </c>
    </row>
    <row r="70" spans="1:10" ht="25.9" customHeight="1">
      <c r="A70" s="53" t="s">
        <v>189</v>
      </c>
      <c r="B70" s="69" t="s">
        <v>190</v>
      </c>
      <c r="C70" s="53" t="s">
        <v>26</v>
      </c>
      <c r="D70" s="53" t="s">
        <v>191</v>
      </c>
      <c r="E70" s="54" t="s">
        <v>17</v>
      </c>
      <c r="F70" s="62">
        <v>2.5499999999999998</v>
      </c>
      <c r="G70" s="63">
        <v>36.6</v>
      </c>
      <c r="H70" s="63">
        <f>TRUNC(G70 * (1 + 28.82 / 100), 2)</f>
        <v>47.14</v>
      </c>
      <c r="I70" s="63">
        <f>TRUNC(F70 * H70, 2)</f>
        <v>120.2</v>
      </c>
      <c r="J70" s="64">
        <f t="shared" si="0"/>
        <v>8.8737977563599027E-5</v>
      </c>
    </row>
    <row r="71" spans="1:10" ht="24" customHeight="1">
      <c r="A71" s="52" t="s">
        <v>192</v>
      </c>
      <c r="B71" s="52"/>
      <c r="C71" s="52"/>
      <c r="D71" s="52" t="s">
        <v>193</v>
      </c>
      <c r="E71" s="58"/>
      <c r="F71" s="59"/>
      <c r="G71" s="58"/>
      <c r="H71" s="58"/>
      <c r="I71" s="60">
        <v>84422.53</v>
      </c>
      <c r="J71" s="61">
        <f t="shared" ref="J71:J134" si="9">I71 / 1354549.69</f>
        <v>6.2325162836957278E-2</v>
      </c>
    </row>
    <row r="72" spans="1:10" ht="39" customHeight="1">
      <c r="A72" s="53" t="s">
        <v>194</v>
      </c>
      <c r="B72" s="69" t="s">
        <v>195</v>
      </c>
      <c r="C72" s="53" t="s">
        <v>26</v>
      </c>
      <c r="D72" s="53" t="s">
        <v>196</v>
      </c>
      <c r="E72" s="54" t="s">
        <v>197</v>
      </c>
      <c r="F72" s="62">
        <v>7</v>
      </c>
      <c r="G72" s="63">
        <v>361.94</v>
      </c>
      <c r="H72" s="63">
        <f t="shared" ref="H72:H84" si="10">TRUNC(G72 * (1 + 28.82 / 100), 2)</f>
        <v>466.25</v>
      </c>
      <c r="I72" s="63">
        <f t="shared" ref="I72:I84" si="11">TRUNC(F72 * H72, 2)</f>
        <v>3263.75</v>
      </c>
      <c r="J72" s="64">
        <f t="shared" si="9"/>
        <v>2.4094723317237628E-3</v>
      </c>
    </row>
    <row r="73" spans="1:10" ht="39" customHeight="1">
      <c r="A73" s="53" t="s">
        <v>198</v>
      </c>
      <c r="B73" s="69" t="s">
        <v>199</v>
      </c>
      <c r="C73" s="53" t="s">
        <v>26</v>
      </c>
      <c r="D73" s="53" t="s">
        <v>200</v>
      </c>
      <c r="E73" s="54" t="s">
        <v>197</v>
      </c>
      <c r="F73" s="62">
        <v>15</v>
      </c>
      <c r="G73" s="63">
        <v>444.56</v>
      </c>
      <c r="H73" s="63">
        <f t="shared" si="10"/>
        <v>572.67999999999995</v>
      </c>
      <c r="I73" s="63">
        <f t="shared" si="11"/>
        <v>8590.2000000000007</v>
      </c>
      <c r="J73" s="64">
        <f t="shared" si="9"/>
        <v>6.3417385596241955E-3</v>
      </c>
    </row>
    <row r="74" spans="1:10" ht="25.9" customHeight="1">
      <c r="A74" s="53" t="s">
        <v>201</v>
      </c>
      <c r="B74" s="69" t="s">
        <v>202</v>
      </c>
      <c r="C74" s="53" t="s">
        <v>203</v>
      </c>
      <c r="D74" s="53" t="s">
        <v>204</v>
      </c>
      <c r="E74" s="54" t="s">
        <v>17</v>
      </c>
      <c r="F74" s="62">
        <v>5.67</v>
      </c>
      <c r="G74" s="63">
        <v>853.14</v>
      </c>
      <c r="H74" s="63">
        <f t="shared" si="10"/>
        <v>1099.01</v>
      </c>
      <c r="I74" s="63">
        <f t="shared" si="11"/>
        <v>6231.38</v>
      </c>
      <c r="J74" s="64">
        <f t="shared" si="9"/>
        <v>4.6003332664747059E-3</v>
      </c>
    </row>
    <row r="75" spans="1:10" ht="24" customHeight="1">
      <c r="A75" s="53" t="s">
        <v>205</v>
      </c>
      <c r="B75" s="69" t="s">
        <v>206</v>
      </c>
      <c r="C75" s="53" t="s">
        <v>15</v>
      </c>
      <c r="D75" s="53" t="s">
        <v>207</v>
      </c>
      <c r="E75" s="54" t="s">
        <v>17</v>
      </c>
      <c r="F75" s="62">
        <v>4.62</v>
      </c>
      <c r="G75" s="63">
        <v>516.72</v>
      </c>
      <c r="H75" s="63">
        <f t="shared" si="10"/>
        <v>665.63</v>
      </c>
      <c r="I75" s="63">
        <f t="shared" si="11"/>
        <v>3075.21</v>
      </c>
      <c r="J75" s="64">
        <f t="shared" si="9"/>
        <v>2.2702821629230893E-3</v>
      </c>
    </row>
    <row r="76" spans="1:10" ht="39" customHeight="1">
      <c r="A76" s="53" t="s">
        <v>208</v>
      </c>
      <c r="B76" s="69" t="s">
        <v>209</v>
      </c>
      <c r="C76" s="53" t="s">
        <v>26</v>
      </c>
      <c r="D76" s="53" t="s">
        <v>210</v>
      </c>
      <c r="E76" s="54" t="s">
        <v>197</v>
      </c>
      <c r="F76" s="62">
        <v>27</v>
      </c>
      <c r="G76" s="63">
        <v>81.540000000000006</v>
      </c>
      <c r="H76" s="63">
        <f t="shared" si="10"/>
        <v>105.03</v>
      </c>
      <c r="I76" s="63">
        <f t="shared" si="11"/>
        <v>2835.81</v>
      </c>
      <c r="J76" s="64">
        <f t="shared" si="9"/>
        <v>2.0935444605210459E-3</v>
      </c>
    </row>
    <row r="77" spans="1:10" ht="25.9" customHeight="1">
      <c r="A77" s="53" t="s">
        <v>211</v>
      </c>
      <c r="B77" s="69" t="s">
        <v>212</v>
      </c>
      <c r="C77" s="53" t="s">
        <v>26</v>
      </c>
      <c r="D77" s="53" t="s">
        <v>213</v>
      </c>
      <c r="E77" s="54" t="s">
        <v>17</v>
      </c>
      <c r="F77" s="62">
        <v>150.57</v>
      </c>
      <c r="G77" s="63">
        <v>15.06</v>
      </c>
      <c r="H77" s="63">
        <f t="shared" si="10"/>
        <v>19.399999999999999</v>
      </c>
      <c r="I77" s="63">
        <f t="shared" si="11"/>
        <v>2921.05</v>
      </c>
      <c r="J77" s="64">
        <f t="shared" si="9"/>
        <v>2.1564731228132356E-3</v>
      </c>
    </row>
    <row r="78" spans="1:10" ht="39" customHeight="1">
      <c r="A78" s="53" t="s">
        <v>214</v>
      </c>
      <c r="B78" s="69" t="s">
        <v>215</v>
      </c>
      <c r="C78" s="53" t="s">
        <v>26</v>
      </c>
      <c r="D78" s="53" t="s">
        <v>216</v>
      </c>
      <c r="E78" s="54" t="s">
        <v>17</v>
      </c>
      <c r="F78" s="62">
        <v>41.5</v>
      </c>
      <c r="G78" s="63">
        <v>502.52</v>
      </c>
      <c r="H78" s="63">
        <f t="shared" si="10"/>
        <v>647.34</v>
      </c>
      <c r="I78" s="63">
        <f t="shared" si="11"/>
        <v>26864.61</v>
      </c>
      <c r="J78" s="64">
        <f t="shared" si="9"/>
        <v>1.9832871542719118E-2</v>
      </c>
    </row>
    <row r="79" spans="1:10" ht="39" customHeight="1">
      <c r="A79" s="53" t="s">
        <v>217</v>
      </c>
      <c r="B79" s="69" t="s">
        <v>218</v>
      </c>
      <c r="C79" s="53" t="s">
        <v>26</v>
      </c>
      <c r="D79" s="53" t="s">
        <v>219</v>
      </c>
      <c r="E79" s="54" t="s">
        <v>17</v>
      </c>
      <c r="F79" s="62">
        <v>6.8</v>
      </c>
      <c r="G79" s="63">
        <v>581.09</v>
      </c>
      <c r="H79" s="63">
        <f t="shared" si="10"/>
        <v>748.56</v>
      </c>
      <c r="I79" s="63">
        <f t="shared" si="11"/>
        <v>5090.2</v>
      </c>
      <c r="J79" s="64">
        <f t="shared" si="9"/>
        <v>3.7578540215826265E-3</v>
      </c>
    </row>
    <row r="80" spans="1:10" ht="39" customHeight="1">
      <c r="A80" s="53" t="s">
        <v>220</v>
      </c>
      <c r="B80" s="69" t="s">
        <v>221</v>
      </c>
      <c r="C80" s="53" t="s">
        <v>26</v>
      </c>
      <c r="D80" s="53" t="s">
        <v>222</v>
      </c>
      <c r="E80" s="54" t="s">
        <v>17</v>
      </c>
      <c r="F80" s="62">
        <v>16.649999999999999</v>
      </c>
      <c r="G80" s="63">
        <v>459.62</v>
      </c>
      <c r="H80" s="63">
        <f t="shared" si="10"/>
        <v>592.08000000000004</v>
      </c>
      <c r="I80" s="63">
        <f t="shared" si="11"/>
        <v>9858.1299999999992</v>
      </c>
      <c r="J80" s="64">
        <f t="shared" si="9"/>
        <v>7.2777913374296368E-3</v>
      </c>
    </row>
    <row r="81" spans="1:10" ht="39" customHeight="1">
      <c r="A81" s="53" t="s">
        <v>223</v>
      </c>
      <c r="B81" s="69" t="s">
        <v>224</v>
      </c>
      <c r="C81" s="53" t="s">
        <v>203</v>
      </c>
      <c r="D81" s="53" t="s">
        <v>225</v>
      </c>
      <c r="E81" s="54" t="s">
        <v>226</v>
      </c>
      <c r="F81" s="62">
        <v>1</v>
      </c>
      <c r="G81" s="63">
        <v>3842.28</v>
      </c>
      <c r="H81" s="63">
        <f t="shared" si="10"/>
        <v>4949.62</v>
      </c>
      <c r="I81" s="63">
        <f t="shared" si="11"/>
        <v>4949.62</v>
      </c>
      <c r="J81" s="64">
        <f t="shared" si="9"/>
        <v>3.6540704534803741E-3</v>
      </c>
    </row>
    <row r="82" spans="1:10" ht="39" customHeight="1">
      <c r="A82" s="53" t="s">
        <v>227</v>
      </c>
      <c r="B82" s="69" t="s">
        <v>228</v>
      </c>
      <c r="C82" s="53" t="s">
        <v>203</v>
      </c>
      <c r="D82" s="53" t="s">
        <v>229</v>
      </c>
      <c r="E82" s="54" t="s">
        <v>226</v>
      </c>
      <c r="F82" s="62">
        <v>1</v>
      </c>
      <c r="G82" s="63">
        <v>4089.55</v>
      </c>
      <c r="H82" s="63">
        <f t="shared" si="10"/>
        <v>5268.15</v>
      </c>
      <c r="I82" s="63">
        <f t="shared" si="11"/>
        <v>5268.15</v>
      </c>
      <c r="J82" s="64">
        <f t="shared" si="9"/>
        <v>3.8892260940239115E-3</v>
      </c>
    </row>
    <row r="83" spans="1:10" ht="25.9" customHeight="1">
      <c r="A83" s="53" t="s">
        <v>230</v>
      </c>
      <c r="B83" s="69" t="s">
        <v>231</v>
      </c>
      <c r="C83" s="53" t="s">
        <v>57</v>
      </c>
      <c r="D83" s="53" t="s">
        <v>232</v>
      </c>
      <c r="E83" s="54" t="s">
        <v>197</v>
      </c>
      <c r="F83" s="62">
        <v>1</v>
      </c>
      <c r="G83" s="63">
        <v>3629.39</v>
      </c>
      <c r="H83" s="63">
        <f t="shared" si="10"/>
        <v>4675.38</v>
      </c>
      <c r="I83" s="63">
        <f t="shared" si="11"/>
        <v>4675.38</v>
      </c>
      <c r="J83" s="64">
        <f t="shared" si="9"/>
        <v>3.4516120261339398E-3</v>
      </c>
    </row>
    <row r="84" spans="1:10" ht="39" customHeight="1">
      <c r="A84" s="55" t="s">
        <v>233</v>
      </c>
      <c r="B84" s="70" t="s">
        <v>234</v>
      </c>
      <c r="C84" s="55" t="s">
        <v>26</v>
      </c>
      <c r="D84" s="55" t="s">
        <v>235</v>
      </c>
      <c r="E84" s="56" t="s">
        <v>197</v>
      </c>
      <c r="F84" s="65">
        <v>4</v>
      </c>
      <c r="G84" s="66">
        <v>155.07</v>
      </c>
      <c r="H84" s="66">
        <f t="shared" si="10"/>
        <v>199.76</v>
      </c>
      <c r="I84" s="66">
        <f t="shared" si="11"/>
        <v>799.04</v>
      </c>
      <c r="J84" s="67">
        <f t="shared" si="9"/>
        <v>5.8989345750763852E-4</v>
      </c>
    </row>
    <row r="85" spans="1:10" ht="24" customHeight="1">
      <c r="A85" s="52" t="s">
        <v>236</v>
      </c>
      <c r="B85" s="52"/>
      <c r="C85" s="52"/>
      <c r="D85" s="52" t="s">
        <v>237</v>
      </c>
      <c r="E85" s="58"/>
      <c r="F85" s="59"/>
      <c r="G85" s="58"/>
      <c r="H85" s="58"/>
      <c r="I85" s="60">
        <v>58042.91</v>
      </c>
      <c r="J85" s="61">
        <f t="shared" si="9"/>
        <v>4.285033648341096E-2</v>
      </c>
    </row>
    <row r="86" spans="1:10" ht="39" customHeight="1">
      <c r="A86" s="53" t="s">
        <v>238</v>
      </c>
      <c r="B86" s="69" t="s">
        <v>239</v>
      </c>
      <c r="C86" s="53" t="s">
        <v>26</v>
      </c>
      <c r="D86" s="53" t="s">
        <v>240</v>
      </c>
      <c r="E86" s="54" t="s">
        <v>62</v>
      </c>
      <c r="F86" s="62">
        <v>1324.9</v>
      </c>
      <c r="G86" s="63">
        <v>2.84</v>
      </c>
      <c r="H86" s="63">
        <f t="shared" ref="H86:H110" si="12">TRUNC(G86 * (1 + 28.82 / 100), 2)</f>
        <v>3.65</v>
      </c>
      <c r="I86" s="63">
        <f t="shared" ref="I86:I110" si="13">TRUNC(F86 * H86, 2)</f>
        <v>4835.88</v>
      </c>
      <c r="J86" s="64">
        <f t="shared" si="9"/>
        <v>3.5701015885212747E-3</v>
      </c>
    </row>
    <row r="87" spans="1:10" ht="39" customHeight="1">
      <c r="A87" s="53" t="s">
        <v>241</v>
      </c>
      <c r="B87" s="69" t="s">
        <v>242</v>
      </c>
      <c r="C87" s="53" t="s">
        <v>26</v>
      </c>
      <c r="D87" s="53" t="s">
        <v>243</v>
      </c>
      <c r="E87" s="54" t="s">
        <v>62</v>
      </c>
      <c r="F87" s="62">
        <v>1422.1</v>
      </c>
      <c r="G87" s="63">
        <v>4.1100000000000003</v>
      </c>
      <c r="H87" s="63">
        <f t="shared" si="12"/>
        <v>5.29</v>
      </c>
      <c r="I87" s="63">
        <f t="shared" si="13"/>
        <v>7522.9</v>
      </c>
      <c r="J87" s="64">
        <f t="shared" si="9"/>
        <v>5.5538014260665472E-3</v>
      </c>
    </row>
    <row r="88" spans="1:10" ht="52.15" customHeight="1">
      <c r="A88" s="53" t="s">
        <v>244</v>
      </c>
      <c r="B88" s="69" t="s">
        <v>245</v>
      </c>
      <c r="C88" s="53" t="s">
        <v>26</v>
      </c>
      <c r="D88" s="53" t="s">
        <v>246</v>
      </c>
      <c r="E88" s="54" t="s">
        <v>62</v>
      </c>
      <c r="F88" s="62">
        <v>32.200000000000003</v>
      </c>
      <c r="G88" s="63">
        <v>38.56</v>
      </c>
      <c r="H88" s="63">
        <f t="shared" si="12"/>
        <v>49.67</v>
      </c>
      <c r="I88" s="63">
        <f t="shared" si="13"/>
        <v>1599.37</v>
      </c>
      <c r="J88" s="64">
        <f t="shared" si="9"/>
        <v>1.1807392610307266E-3</v>
      </c>
    </row>
    <row r="89" spans="1:10" ht="39" customHeight="1">
      <c r="A89" s="53" t="s">
        <v>247</v>
      </c>
      <c r="B89" s="69" t="s">
        <v>248</v>
      </c>
      <c r="C89" s="53" t="s">
        <v>26</v>
      </c>
      <c r="D89" s="53" t="s">
        <v>249</v>
      </c>
      <c r="E89" s="54" t="s">
        <v>62</v>
      </c>
      <c r="F89" s="62">
        <v>143.80000000000001</v>
      </c>
      <c r="G89" s="63">
        <v>6.36</v>
      </c>
      <c r="H89" s="63">
        <f t="shared" si="12"/>
        <v>8.19</v>
      </c>
      <c r="I89" s="63">
        <f t="shared" si="13"/>
        <v>1177.72</v>
      </c>
      <c r="J89" s="64">
        <f t="shared" si="9"/>
        <v>8.6945499946923326E-4</v>
      </c>
    </row>
    <row r="90" spans="1:10" ht="52.15" customHeight="1">
      <c r="A90" s="53" t="s">
        <v>250</v>
      </c>
      <c r="B90" s="69" t="s">
        <v>251</v>
      </c>
      <c r="C90" s="53" t="s">
        <v>26</v>
      </c>
      <c r="D90" s="53" t="s">
        <v>252</v>
      </c>
      <c r="E90" s="54" t="s">
        <v>62</v>
      </c>
      <c r="F90" s="62">
        <v>153.19999999999999</v>
      </c>
      <c r="G90" s="63">
        <v>77.81</v>
      </c>
      <c r="H90" s="63">
        <f t="shared" si="12"/>
        <v>100.23</v>
      </c>
      <c r="I90" s="63">
        <f t="shared" si="13"/>
        <v>15355.23</v>
      </c>
      <c r="J90" s="64">
        <f t="shared" si="9"/>
        <v>1.1336040392877725E-2</v>
      </c>
    </row>
    <row r="91" spans="1:10" ht="39" customHeight="1">
      <c r="A91" s="53" t="s">
        <v>253</v>
      </c>
      <c r="B91" s="69" t="s">
        <v>254</v>
      </c>
      <c r="C91" s="53" t="s">
        <v>26</v>
      </c>
      <c r="D91" s="53" t="s">
        <v>255</v>
      </c>
      <c r="E91" s="54" t="s">
        <v>197</v>
      </c>
      <c r="F91" s="62">
        <v>31</v>
      </c>
      <c r="G91" s="63">
        <v>24.3</v>
      </c>
      <c r="H91" s="63">
        <f t="shared" si="12"/>
        <v>31.3</v>
      </c>
      <c r="I91" s="63">
        <f t="shared" si="13"/>
        <v>970.3</v>
      </c>
      <c r="J91" s="64">
        <f t="shared" si="9"/>
        <v>7.163266192176383E-4</v>
      </c>
    </row>
    <row r="92" spans="1:10" ht="39" customHeight="1">
      <c r="A92" s="53" t="s">
        <v>256</v>
      </c>
      <c r="B92" s="69" t="s">
        <v>257</v>
      </c>
      <c r="C92" s="53" t="s">
        <v>26</v>
      </c>
      <c r="D92" s="53" t="s">
        <v>258</v>
      </c>
      <c r="E92" s="54" t="s">
        <v>197</v>
      </c>
      <c r="F92" s="62">
        <v>1</v>
      </c>
      <c r="G92" s="63">
        <v>38.51</v>
      </c>
      <c r="H92" s="63">
        <f t="shared" si="12"/>
        <v>49.6</v>
      </c>
      <c r="I92" s="63">
        <f t="shared" si="13"/>
        <v>49.6</v>
      </c>
      <c r="J92" s="64">
        <f t="shared" si="9"/>
        <v>3.6617335167674802E-5</v>
      </c>
    </row>
    <row r="93" spans="1:10" ht="39" customHeight="1">
      <c r="A93" s="53" t="s">
        <v>259</v>
      </c>
      <c r="B93" s="69" t="s">
        <v>260</v>
      </c>
      <c r="C93" s="53" t="s">
        <v>26</v>
      </c>
      <c r="D93" s="53" t="s">
        <v>261</v>
      </c>
      <c r="E93" s="54" t="s">
        <v>197</v>
      </c>
      <c r="F93" s="62">
        <v>3</v>
      </c>
      <c r="G93" s="63">
        <v>52.72</v>
      </c>
      <c r="H93" s="63">
        <f t="shared" si="12"/>
        <v>67.91</v>
      </c>
      <c r="I93" s="63">
        <f t="shared" si="13"/>
        <v>203.73</v>
      </c>
      <c r="J93" s="64">
        <f t="shared" si="9"/>
        <v>1.5040422769577394E-4</v>
      </c>
    </row>
    <row r="94" spans="1:10" ht="39" customHeight="1">
      <c r="A94" s="53" t="s">
        <v>262</v>
      </c>
      <c r="B94" s="69" t="s">
        <v>263</v>
      </c>
      <c r="C94" s="53" t="s">
        <v>26</v>
      </c>
      <c r="D94" s="53" t="s">
        <v>264</v>
      </c>
      <c r="E94" s="54" t="s">
        <v>197</v>
      </c>
      <c r="F94" s="62">
        <v>78</v>
      </c>
      <c r="G94" s="63">
        <v>28.93</v>
      </c>
      <c r="H94" s="63">
        <f t="shared" si="12"/>
        <v>37.26</v>
      </c>
      <c r="I94" s="63">
        <f t="shared" si="13"/>
        <v>2906.28</v>
      </c>
      <c r="J94" s="64">
        <f t="shared" si="9"/>
        <v>2.1455691300627001E-3</v>
      </c>
    </row>
    <row r="95" spans="1:10" ht="39" customHeight="1">
      <c r="A95" s="53" t="s">
        <v>265</v>
      </c>
      <c r="B95" s="69" t="s">
        <v>266</v>
      </c>
      <c r="C95" s="53" t="s">
        <v>26</v>
      </c>
      <c r="D95" s="53" t="s">
        <v>267</v>
      </c>
      <c r="E95" s="54" t="s">
        <v>197</v>
      </c>
      <c r="F95" s="62">
        <v>2</v>
      </c>
      <c r="G95" s="63">
        <v>40.28</v>
      </c>
      <c r="H95" s="63">
        <f t="shared" si="12"/>
        <v>51.88</v>
      </c>
      <c r="I95" s="63">
        <f t="shared" si="13"/>
        <v>103.76</v>
      </c>
      <c r="J95" s="64">
        <f t="shared" si="9"/>
        <v>7.6601102762055193E-5</v>
      </c>
    </row>
    <row r="96" spans="1:10" ht="39" customHeight="1">
      <c r="A96" s="53" t="s">
        <v>268</v>
      </c>
      <c r="B96" s="69" t="s">
        <v>269</v>
      </c>
      <c r="C96" s="53" t="s">
        <v>26</v>
      </c>
      <c r="D96" s="53" t="s">
        <v>270</v>
      </c>
      <c r="E96" s="54" t="s">
        <v>197</v>
      </c>
      <c r="F96" s="62">
        <v>1</v>
      </c>
      <c r="G96" s="63">
        <v>406.53</v>
      </c>
      <c r="H96" s="63">
        <f t="shared" si="12"/>
        <v>523.69000000000005</v>
      </c>
      <c r="I96" s="63">
        <f t="shared" si="13"/>
        <v>523.69000000000005</v>
      </c>
      <c r="J96" s="64">
        <f t="shared" si="9"/>
        <v>3.8661556963628263E-4</v>
      </c>
    </row>
    <row r="97" spans="1:10" ht="25.9" customHeight="1">
      <c r="A97" s="53" t="s">
        <v>271</v>
      </c>
      <c r="B97" s="69" t="s">
        <v>272</v>
      </c>
      <c r="C97" s="53" t="s">
        <v>26</v>
      </c>
      <c r="D97" s="53" t="s">
        <v>273</v>
      </c>
      <c r="E97" s="54" t="s">
        <v>197</v>
      </c>
      <c r="F97" s="62">
        <v>23</v>
      </c>
      <c r="G97" s="63">
        <v>11.17</v>
      </c>
      <c r="H97" s="63">
        <f t="shared" si="12"/>
        <v>14.38</v>
      </c>
      <c r="I97" s="63">
        <f t="shared" si="13"/>
        <v>330.74</v>
      </c>
      <c r="J97" s="64">
        <f t="shared" si="9"/>
        <v>2.4416970631767668E-4</v>
      </c>
    </row>
    <row r="98" spans="1:10" ht="25.9" customHeight="1">
      <c r="A98" s="53" t="s">
        <v>274</v>
      </c>
      <c r="B98" s="69" t="s">
        <v>275</v>
      </c>
      <c r="C98" s="53" t="s">
        <v>26</v>
      </c>
      <c r="D98" s="53" t="s">
        <v>276</v>
      </c>
      <c r="E98" s="54" t="s">
        <v>197</v>
      </c>
      <c r="F98" s="62">
        <v>2</v>
      </c>
      <c r="G98" s="63">
        <v>11.72</v>
      </c>
      <c r="H98" s="63">
        <f t="shared" si="12"/>
        <v>15.09</v>
      </c>
      <c r="I98" s="63">
        <f t="shared" si="13"/>
        <v>30.18</v>
      </c>
      <c r="J98" s="64">
        <f t="shared" si="9"/>
        <v>2.2280467245169869E-5</v>
      </c>
    </row>
    <row r="99" spans="1:10" ht="25.9" customHeight="1">
      <c r="A99" s="53" t="s">
        <v>277</v>
      </c>
      <c r="B99" s="69" t="s">
        <v>278</v>
      </c>
      <c r="C99" s="53" t="s">
        <v>26</v>
      </c>
      <c r="D99" s="53" t="s">
        <v>279</v>
      </c>
      <c r="E99" s="54" t="s">
        <v>197</v>
      </c>
      <c r="F99" s="62">
        <v>16</v>
      </c>
      <c r="G99" s="63">
        <v>54.77</v>
      </c>
      <c r="H99" s="63">
        <f t="shared" si="12"/>
        <v>70.55</v>
      </c>
      <c r="I99" s="63">
        <f t="shared" si="13"/>
        <v>1128.8</v>
      </c>
      <c r="J99" s="64">
        <f t="shared" si="9"/>
        <v>8.3333967615466362E-4</v>
      </c>
    </row>
    <row r="100" spans="1:10" ht="25.9" customHeight="1">
      <c r="A100" s="53" t="s">
        <v>280</v>
      </c>
      <c r="B100" s="69" t="s">
        <v>281</v>
      </c>
      <c r="C100" s="53" t="s">
        <v>26</v>
      </c>
      <c r="D100" s="53" t="s">
        <v>282</v>
      </c>
      <c r="E100" s="54" t="s">
        <v>197</v>
      </c>
      <c r="F100" s="62">
        <v>1</v>
      </c>
      <c r="G100" s="63">
        <v>55.87</v>
      </c>
      <c r="H100" s="63">
        <f t="shared" si="12"/>
        <v>71.97</v>
      </c>
      <c r="I100" s="63">
        <f t="shared" si="13"/>
        <v>71.97</v>
      </c>
      <c r="J100" s="64">
        <f t="shared" si="9"/>
        <v>5.3132048629386202E-5</v>
      </c>
    </row>
    <row r="101" spans="1:10" ht="25.9" customHeight="1">
      <c r="A101" s="53" t="s">
        <v>283</v>
      </c>
      <c r="B101" s="69" t="s">
        <v>284</v>
      </c>
      <c r="C101" s="53" t="s">
        <v>26</v>
      </c>
      <c r="D101" s="53" t="s">
        <v>285</v>
      </c>
      <c r="E101" s="54" t="s">
        <v>197</v>
      </c>
      <c r="F101" s="62">
        <v>3</v>
      </c>
      <c r="G101" s="63">
        <v>58.1</v>
      </c>
      <c r="H101" s="63">
        <f t="shared" si="12"/>
        <v>74.84</v>
      </c>
      <c r="I101" s="63">
        <f t="shared" si="13"/>
        <v>224.52</v>
      </c>
      <c r="J101" s="64">
        <f t="shared" si="9"/>
        <v>1.6575250185174088E-4</v>
      </c>
    </row>
    <row r="102" spans="1:10" ht="39" customHeight="1">
      <c r="A102" s="53" t="s">
        <v>286</v>
      </c>
      <c r="B102" s="69" t="s">
        <v>287</v>
      </c>
      <c r="C102" s="53" t="s">
        <v>26</v>
      </c>
      <c r="D102" s="53" t="s">
        <v>288</v>
      </c>
      <c r="E102" s="54" t="s">
        <v>62</v>
      </c>
      <c r="F102" s="62">
        <v>28.5</v>
      </c>
      <c r="G102" s="63">
        <v>15.6</v>
      </c>
      <c r="H102" s="63">
        <f t="shared" si="12"/>
        <v>20.09</v>
      </c>
      <c r="I102" s="63">
        <f t="shared" si="13"/>
        <v>572.55999999999995</v>
      </c>
      <c r="J102" s="64">
        <f t="shared" si="9"/>
        <v>4.2269398031459439E-4</v>
      </c>
    </row>
    <row r="103" spans="1:10" ht="39" customHeight="1">
      <c r="A103" s="53" t="s">
        <v>289</v>
      </c>
      <c r="B103" s="69" t="s">
        <v>290</v>
      </c>
      <c r="C103" s="53" t="s">
        <v>26</v>
      </c>
      <c r="D103" s="53" t="s">
        <v>291</v>
      </c>
      <c r="E103" s="54" t="s">
        <v>62</v>
      </c>
      <c r="F103" s="62">
        <v>633</v>
      </c>
      <c r="G103" s="63">
        <v>10.7</v>
      </c>
      <c r="H103" s="63">
        <f t="shared" si="12"/>
        <v>13.78</v>
      </c>
      <c r="I103" s="63">
        <f t="shared" si="13"/>
        <v>8722.74</v>
      </c>
      <c r="J103" s="64">
        <f t="shared" si="9"/>
        <v>6.4395865758162035E-3</v>
      </c>
    </row>
    <row r="104" spans="1:10" ht="39" customHeight="1">
      <c r="A104" s="53" t="s">
        <v>292</v>
      </c>
      <c r="B104" s="69" t="s">
        <v>293</v>
      </c>
      <c r="C104" s="53" t="s">
        <v>26</v>
      </c>
      <c r="D104" s="53" t="s">
        <v>294</v>
      </c>
      <c r="E104" s="54" t="s">
        <v>62</v>
      </c>
      <c r="F104" s="62">
        <v>9.4</v>
      </c>
      <c r="G104" s="63">
        <v>13.04</v>
      </c>
      <c r="H104" s="63">
        <f t="shared" si="12"/>
        <v>16.79</v>
      </c>
      <c r="I104" s="63">
        <f t="shared" si="13"/>
        <v>157.82</v>
      </c>
      <c r="J104" s="64">
        <f t="shared" si="9"/>
        <v>1.165110450839201E-4</v>
      </c>
    </row>
    <row r="105" spans="1:10" ht="39" customHeight="1">
      <c r="A105" s="53" t="s">
        <v>295</v>
      </c>
      <c r="B105" s="69" t="s">
        <v>296</v>
      </c>
      <c r="C105" s="53" t="s">
        <v>26</v>
      </c>
      <c r="D105" s="53" t="s">
        <v>297</v>
      </c>
      <c r="E105" s="54" t="s">
        <v>62</v>
      </c>
      <c r="F105" s="62">
        <v>32.200000000000003</v>
      </c>
      <c r="G105" s="63">
        <v>47.64</v>
      </c>
      <c r="H105" s="63">
        <f t="shared" si="12"/>
        <v>61.36</v>
      </c>
      <c r="I105" s="63">
        <f t="shared" si="13"/>
        <v>1975.79</v>
      </c>
      <c r="J105" s="64">
        <f t="shared" si="9"/>
        <v>1.4586323518334717E-3</v>
      </c>
    </row>
    <row r="106" spans="1:10" ht="24" customHeight="1">
      <c r="A106" s="53" t="s">
        <v>298</v>
      </c>
      <c r="B106" s="69" t="s">
        <v>299</v>
      </c>
      <c r="C106" s="53" t="s">
        <v>15</v>
      </c>
      <c r="D106" s="53" t="s">
        <v>300</v>
      </c>
      <c r="E106" s="54" t="s">
        <v>62</v>
      </c>
      <c r="F106" s="62">
        <v>12.1</v>
      </c>
      <c r="G106" s="63">
        <v>27.35</v>
      </c>
      <c r="H106" s="63">
        <f t="shared" si="12"/>
        <v>35.229999999999997</v>
      </c>
      <c r="I106" s="63">
        <f t="shared" si="13"/>
        <v>426.28</v>
      </c>
      <c r="J106" s="64">
        <f t="shared" si="9"/>
        <v>3.1470237167895994E-4</v>
      </c>
    </row>
    <row r="107" spans="1:10" ht="39" customHeight="1">
      <c r="A107" s="53" t="s">
        <v>301</v>
      </c>
      <c r="B107" s="69" t="s">
        <v>302</v>
      </c>
      <c r="C107" s="53" t="s">
        <v>26</v>
      </c>
      <c r="D107" s="53" t="s">
        <v>303</v>
      </c>
      <c r="E107" s="54" t="s">
        <v>197</v>
      </c>
      <c r="F107" s="62">
        <v>1</v>
      </c>
      <c r="G107" s="63">
        <v>138.87</v>
      </c>
      <c r="H107" s="63">
        <f t="shared" si="12"/>
        <v>178.89</v>
      </c>
      <c r="I107" s="63">
        <f t="shared" si="13"/>
        <v>178.89</v>
      </c>
      <c r="J107" s="64">
        <f t="shared" si="9"/>
        <v>1.3206603000293034E-4</v>
      </c>
    </row>
    <row r="108" spans="1:10" ht="25.9" customHeight="1">
      <c r="A108" s="53" t="s">
        <v>304</v>
      </c>
      <c r="B108" s="69" t="s">
        <v>305</v>
      </c>
      <c r="C108" s="53" t="s">
        <v>57</v>
      </c>
      <c r="D108" s="53" t="s">
        <v>306</v>
      </c>
      <c r="E108" s="54" t="s">
        <v>197</v>
      </c>
      <c r="F108" s="62">
        <v>1</v>
      </c>
      <c r="G108" s="63">
        <v>1864.3</v>
      </c>
      <c r="H108" s="63">
        <f t="shared" si="12"/>
        <v>2401.59</v>
      </c>
      <c r="I108" s="63">
        <f t="shared" si="13"/>
        <v>2401.59</v>
      </c>
      <c r="J108" s="64">
        <f t="shared" si="9"/>
        <v>1.7729803622043576E-3</v>
      </c>
    </row>
    <row r="109" spans="1:10" ht="25.9" customHeight="1">
      <c r="A109" s="53" t="s">
        <v>307</v>
      </c>
      <c r="B109" s="69" t="s">
        <v>308</v>
      </c>
      <c r="C109" s="53" t="s">
        <v>26</v>
      </c>
      <c r="D109" s="53" t="s">
        <v>309</v>
      </c>
      <c r="E109" s="54" t="s">
        <v>197</v>
      </c>
      <c r="F109" s="62">
        <v>133</v>
      </c>
      <c r="G109" s="63">
        <v>32.159999999999997</v>
      </c>
      <c r="H109" s="63">
        <f t="shared" si="12"/>
        <v>41.42</v>
      </c>
      <c r="I109" s="63">
        <f t="shared" si="13"/>
        <v>5508.86</v>
      </c>
      <c r="J109" s="64">
        <f t="shared" si="9"/>
        <v>4.0669309074959073E-3</v>
      </c>
    </row>
    <row r="110" spans="1:10" ht="39" customHeight="1">
      <c r="A110" s="53" t="s">
        <v>310</v>
      </c>
      <c r="B110" s="69" t="s">
        <v>311</v>
      </c>
      <c r="C110" s="53" t="s">
        <v>26</v>
      </c>
      <c r="D110" s="53" t="s">
        <v>312</v>
      </c>
      <c r="E110" s="54" t="s">
        <v>197</v>
      </c>
      <c r="F110" s="62">
        <v>9</v>
      </c>
      <c r="G110" s="63">
        <v>91.75</v>
      </c>
      <c r="H110" s="63">
        <f t="shared" si="12"/>
        <v>118.19</v>
      </c>
      <c r="I110" s="63">
        <f t="shared" si="13"/>
        <v>1063.71</v>
      </c>
      <c r="J110" s="64">
        <f t="shared" si="9"/>
        <v>7.8528680627434205E-4</v>
      </c>
    </row>
    <row r="111" spans="1:10" ht="24" customHeight="1">
      <c r="A111" s="52" t="s">
        <v>313</v>
      </c>
      <c r="B111" s="52"/>
      <c r="C111" s="52"/>
      <c r="D111" s="52" t="s">
        <v>314</v>
      </c>
      <c r="E111" s="58"/>
      <c r="F111" s="59"/>
      <c r="G111" s="58"/>
      <c r="H111" s="58"/>
      <c r="I111" s="60">
        <v>139597.79999999999</v>
      </c>
      <c r="J111" s="61">
        <f t="shared" si="9"/>
        <v>0.1030584562756055</v>
      </c>
    </row>
    <row r="112" spans="1:10" ht="24" customHeight="1">
      <c r="A112" s="52" t="s">
        <v>315</v>
      </c>
      <c r="B112" s="52"/>
      <c r="C112" s="52"/>
      <c r="D112" s="52" t="s">
        <v>316</v>
      </c>
      <c r="E112" s="58"/>
      <c r="F112" s="59"/>
      <c r="G112" s="58"/>
      <c r="H112" s="58"/>
      <c r="I112" s="60">
        <v>39246.379999999997</v>
      </c>
      <c r="J112" s="61">
        <f t="shared" si="9"/>
        <v>2.8973746987458245E-2</v>
      </c>
    </row>
    <row r="113" spans="1:10" ht="24" customHeight="1">
      <c r="A113" s="53" t="s">
        <v>317</v>
      </c>
      <c r="B113" s="69" t="s">
        <v>318</v>
      </c>
      <c r="C113" s="53" t="s">
        <v>15</v>
      </c>
      <c r="D113" s="53" t="s">
        <v>319</v>
      </c>
      <c r="E113" s="54" t="s">
        <v>197</v>
      </c>
      <c r="F113" s="62">
        <v>4</v>
      </c>
      <c r="G113" s="63">
        <v>442.26</v>
      </c>
      <c r="H113" s="63">
        <f t="shared" ref="H113:H149" si="14">TRUNC(G113 * (1 + 28.82 / 100), 2)</f>
        <v>569.71</v>
      </c>
      <c r="I113" s="63">
        <f t="shared" ref="I113:I149" si="15">TRUNC(F113 * H113, 2)</f>
        <v>2278.84</v>
      </c>
      <c r="J113" s="64">
        <f t="shared" si="9"/>
        <v>1.682359840191614E-3</v>
      </c>
    </row>
    <row r="114" spans="1:10" ht="52.15" customHeight="1">
      <c r="A114" s="53" t="s">
        <v>320</v>
      </c>
      <c r="B114" s="69" t="s">
        <v>321</v>
      </c>
      <c r="C114" s="53" t="s">
        <v>26</v>
      </c>
      <c r="D114" s="53" t="s">
        <v>322</v>
      </c>
      <c r="E114" s="54" t="s">
        <v>197</v>
      </c>
      <c r="F114" s="62">
        <v>12</v>
      </c>
      <c r="G114" s="63">
        <v>72.97</v>
      </c>
      <c r="H114" s="63">
        <f t="shared" si="14"/>
        <v>93.99</v>
      </c>
      <c r="I114" s="63">
        <f t="shared" si="15"/>
        <v>1127.8800000000001</v>
      </c>
      <c r="J114" s="64">
        <f t="shared" si="9"/>
        <v>8.3266048364752138E-4</v>
      </c>
    </row>
    <row r="115" spans="1:10" ht="39" customHeight="1">
      <c r="A115" s="53" t="s">
        <v>323</v>
      </c>
      <c r="B115" s="69" t="s">
        <v>324</v>
      </c>
      <c r="C115" s="53" t="s">
        <v>26</v>
      </c>
      <c r="D115" s="53" t="s">
        <v>325</v>
      </c>
      <c r="E115" s="54" t="s">
        <v>197</v>
      </c>
      <c r="F115" s="62">
        <v>1</v>
      </c>
      <c r="G115" s="63">
        <v>108.28</v>
      </c>
      <c r="H115" s="63">
        <f t="shared" si="14"/>
        <v>139.47999999999999</v>
      </c>
      <c r="I115" s="63">
        <f t="shared" si="15"/>
        <v>139.47999999999999</v>
      </c>
      <c r="J115" s="64">
        <f t="shared" si="9"/>
        <v>1.0297149010458228E-4</v>
      </c>
    </row>
    <row r="116" spans="1:10" ht="39" customHeight="1">
      <c r="A116" s="53" t="s">
        <v>326</v>
      </c>
      <c r="B116" s="69" t="s">
        <v>327</v>
      </c>
      <c r="C116" s="53" t="s">
        <v>26</v>
      </c>
      <c r="D116" s="53" t="s">
        <v>328</v>
      </c>
      <c r="E116" s="54" t="s">
        <v>197</v>
      </c>
      <c r="F116" s="62">
        <v>3</v>
      </c>
      <c r="G116" s="63">
        <v>21.33</v>
      </c>
      <c r="H116" s="63">
        <f t="shared" si="14"/>
        <v>27.47</v>
      </c>
      <c r="I116" s="63">
        <f t="shared" si="15"/>
        <v>82.41</v>
      </c>
      <c r="J116" s="64">
        <f t="shared" si="9"/>
        <v>6.0839407080001623E-5</v>
      </c>
    </row>
    <row r="117" spans="1:10" ht="24" customHeight="1">
      <c r="A117" s="53" t="s">
        <v>329</v>
      </c>
      <c r="B117" s="69" t="s">
        <v>330</v>
      </c>
      <c r="C117" s="53" t="s">
        <v>15</v>
      </c>
      <c r="D117" s="53" t="s">
        <v>331</v>
      </c>
      <c r="E117" s="54" t="s">
        <v>197</v>
      </c>
      <c r="F117" s="62">
        <v>19</v>
      </c>
      <c r="G117" s="63">
        <v>16.91</v>
      </c>
      <c r="H117" s="63">
        <f t="shared" si="14"/>
        <v>21.78</v>
      </c>
      <c r="I117" s="63">
        <f t="shared" si="15"/>
        <v>413.82</v>
      </c>
      <c r="J117" s="64">
        <f t="shared" si="9"/>
        <v>3.0550374272353197E-4</v>
      </c>
    </row>
    <row r="118" spans="1:10" ht="39" customHeight="1">
      <c r="A118" s="53" t="s">
        <v>332</v>
      </c>
      <c r="B118" s="69" t="s">
        <v>333</v>
      </c>
      <c r="C118" s="53" t="s">
        <v>26</v>
      </c>
      <c r="D118" s="53" t="s">
        <v>334</v>
      </c>
      <c r="E118" s="54" t="s">
        <v>197</v>
      </c>
      <c r="F118" s="62">
        <v>19</v>
      </c>
      <c r="G118" s="63">
        <v>9.59</v>
      </c>
      <c r="H118" s="63">
        <f t="shared" si="14"/>
        <v>12.35</v>
      </c>
      <c r="I118" s="63">
        <f t="shared" si="15"/>
        <v>234.65</v>
      </c>
      <c r="J118" s="64">
        <f t="shared" si="9"/>
        <v>1.7323100195755831E-4</v>
      </c>
    </row>
    <row r="119" spans="1:10" ht="39" customHeight="1">
      <c r="A119" s="53" t="s">
        <v>335</v>
      </c>
      <c r="B119" s="69" t="s">
        <v>336</v>
      </c>
      <c r="C119" s="53" t="s">
        <v>26</v>
      </c>
      <c r="D119" s="53" t="s">
        <v>337</v>
      </c>
      <c r="E119" s="54" t="s">
        <v>197</v>
      </c>
      <c r="F119" s="62">
        <v>2</v>
      </c>
      <c r="G119" s="63">
        <v>75.27</v>
      </c>
      <c r="H119" s="63">
        <f t="shared" si="14"/>
        <v>96.96</v>
      </c>
      <c r="I119" s="63">
        <f t="shared" si="15"/>
        <v>193.92</v>
      </c>
      <c r="J119" s="64">
        <f t="shared" si="9"/>
        <v>1.43161968462006E-4</v>
      </c>
    </row>
    <row r="120" spans="1:10" ht="52.15" customHeight="1">
      <c r="A120" s="53" t="s">
        <v>338</v>
      </c>
      <c r="B120" s="69" t="s">
        <v>339</v>
      </c>
      <c r="C120" s="53" t="s">
        <v>26</v>
      </c>
      <c r="D120" s="53" t="s">
        <v>340</v>
      </c>
      <c r="E120" s="54" t="s">
        <v>197</v>
      </c>
      <c r="F120" s="62">
        <v>1</v>
      </c>
      <c r="G120" s="63">
        <v>26.99</v>
      </c>
      <c r="H120" s="63">
        <f t="shared" si="14"/>
        <v>34.76</v>
      </c>
      <c r="I120" s="63">
        <f t="shared" si="15"/>
        <v>34.76</v>
      </c>
      <c r="J120" s="64">
        <f t="shared" si="9"/>
        <v>2.5661664726378549E-5</v>
      </c>
    </row>
    <row r="121" spans="1:10" ht="39" customHeight="1">
      <c r="A121" s="53" t="s">
        <v>341</v>
      </c>
      <c r="B121" s="69" t="s">
        <v>342</v>
      </c>
      <c r="C121" s="53" t="s">
        <v>26</v>
      </c>
      <c r="D121" s="53" t="s">
        <v>343</v>
      </c>
      <c r="E121" s="54" t="s">
        <v>197</v>
      </c>
      <c r="F121" s="62">
        <v>3</v>
      </c>
      <c r="G121" s="63">
        <v>79.22</v>
      </c>
      <c r="H121" s="63">
        <f t="shared" si="14"/>
        <v>102.05</v>
      </c>
      <c r="I121" s="63">
        <f t="shared" si="15"/>
        <v>306.14999999999998</v>
      </c>
      <c r="J121" s="64">
        <f t="shared" si="9"/>
        <v>2.2601607180612178E-4</v>
      </c>
    </row>
    <row r="122" spans="1:10" ht="52.15" customHeight="1">
      <c r="A122" s="53" t="s">
        <v>344</v>
      </c>
      <c r="B122" s="69" t="s">
        <v>345</v>
      </c>
      <c r="C122" s="53" t="s">
        <v>26</v>
      </c>
      <c r="D122" s="53" t="s">
        <v>346</v>
      </c>
      <c r="E122" s="54" t="s">
        <v>197</v>
      </c>
      <c r="F122" s="62">
        <v>7</v>
      </c>
      <c r="G122" s="63">
        <v>45.23</v>
      </c>
      <c r="H122" s="63">
        <f t="shared" si="14"/>
        <v>58.26</v>
      </c>
      <c r="I122" s="63">
        <f t="shared" si="15"/>
        <v>407.82</v>
      </c>
      <c r="J122" s="64">
        <f t="shared" si="9"/>
        <v>3.0107422637260358E-4</v>
      </c>
    </row>
    <row r="123" spans="1:10" ht="52.15" customHeight="1">
      <c r="A123" s="53" t="s">
        <v>347</v>
      </c>
      <c r="B123" s="69" t="s">
        <v>348</v>
      </c>
      <c r="C123" s="53" t="s">
        <v>26</v>
      </c>
      <c r="D123" s="53" t="s">
        <v>349</v>
      </c>
      <c r="E123" s="54" t="s">
        <v>197</v>
      </c>
      <c r="F123" s="62">
        <v>19</v>
      </c>
      <c r="G123" s="63">
        <v>12.55</v>
      </c>
      <c r="H123" s="63">
        <f t="shared" si="14"/>
        <v>16.16</v>
      </c>
      <c r="I123" s="63">
        <f t="shared" si="15"/>
        <v>307.04000000000002</v>
      </c>
      <c r="J123" s="64">
        <f t="shared" si="9"/>
        <v>2.2667311673150951E-4</v>
      </c>
    </row>
    <row r="124" spans="1:10" ht="52.15" customHeight="1">
      <c r="A124" s="53" t="s">
        <v>350</v>
      </c>
      <c r="B124" s="69" t="s">
        <v>351</v>
      </c>
      <c r="C124" s="53" t="s">
        <v>26</v>
      </c>
      <c r="D124" s="53" t="s">
        <v>352</v>
      </c>
      <c r="E124" s="54" t="s">
        <v>197</v>
      </c>
      <c r="F124" s="62">
        <v>1</v>
      </c>
      <c r="G124" s="63">
        <v>24.55</v>
      </c>
      <c r="H124" s="63">
        <f t="shared" si="14"/>
        <v>31.62</v>
      </c>
      <c r="I124" s="63">
        <f t="shared" si="15"/>
        <v>31.62</v>
      </c>
      <c r="J124" s="64">
        <f t="shared" si="9"/>
        <v>2.3343551169392688E-5</v>
      </c>
    </row>
    <row r="125" spans="1:10" ht="24" customHeight="1">
      <c r="A125" s="53" t="s">
        <v>353</v>
      </c>
      <c r="B125" s="69" t="s">
        <v>354</v>
      </c>
      <c r="C125" s="53" t="s">
        <v>57</v>
      </c>
      <c r="D125" s="53" t="s">
        <v>355</v>
      </c>
      <c r="E125" s="54" t="s">
        <v>197</v>
      </c>
      <c r="F125" s="62">
        <v>14</v>
      </c>
      <c r="G125" s="63">
        <v>31.85</v>
      </c>
      <c r="H125" s="63">
        <f t="shared" si="14"/>
        <v>41.02</v>
      </c>
      <c r="I125" s="63">
        <f t="shared" si="15"/>
        <v>574.28</v>
      </c>
      <c r="J125" s="64">
        <f t="shared" si="9"/>
        <v>4.2396377500186056E-4</v>
      </c>
    </row>
    <row r="126" spans="1:10" ht="24" customHeight="1">
      <c r="A126" s="53" t="s">
        <v>356</v>
      </c>
      <c r="B126" s="69" t="s">
        <v>357</v>
      </c>
      <c r="C126" s="53" t="s">
        <v>15</v>
      </c>
      <c r="D126" s="53" t="s">
        <v>358</v>
      </c>
      <c r="E126" s="54" t="s">
        <v>197</v>
      </c>
      <c r="F126" s="62">
        <v>2</v>
      </c>
      <c r="G126" s="63">
        <v>16.260000000000002</v>
      </c>
      <c r="H126" s="63">
        <f t="shared" si="14"/>
        <v>20.94</v>
      </c>
      <c r="I126" s="63">
        <f t="shared" si="15"/>
        <v>41.88</v>
      </c>
      <c r="J126" s="64">
        <f t="shared" si="9"/>
        <v>3.0918024129480258E-5</v>
      </c>
    </row>
    <row r="127" spans="1:10" ht="24" customHeight="1">
      <c r="A127" s="53" t="s">
        <v>359</v>
      </c>
      <c r="B127" s="69" t="s">
        <v>360</v>
      </c>
      <c r="C127" s="53" t="s">
        <v>15</v>
      </c>
      <c r="D127" s="53" t="s">
        <v>361</v>
      </c>
      <c r="E127" s="54" t="s">
        <v>197</v>
      </c>
      <c r="F127" s="62">
        <v>15</v>
      </c>
      <c r="G127" s="63">
        <v>18.079999999999998</v>
      </c>
      <c r="H127" s="63">
        <f t="shared" si="14"/>
        <v>23.29</v>
      </c>
      <c r="I127" s="63">
        <f t="shared" si="15"/>
        <v>349.35</v>
      </c>
      <c r="J127" s="64">
        <f t="shared" si="9"/>
        <v>2.579085895328063E-4</v>
      </c>
    </row>
    <row r="128" spans="1:10" ht="24" customHeight="1">
      <c r="A128" s="53" t="s">
        <v>362</v>
      </c>
      <c r="B128" s="69" t="s">
        <v>363</v>
      </c>
      <c r="C128" s="53" t="s">
        <v>15</v>
      </c>
      <c r="D128" s="53" t="s">
        <v>364</v>
      </c>
      <c r="E128" s="54" t="s">
        <v>197</v>
      </c>
      <c r="F128" s="62">
        <v>4</v>
      </c>
      <c r="G128" s="63">
        <v>25.49</v>
      </c>
      <c r="H128" s="63">
        <f t="shared" si="14"/>
        <v>32.83</v>
      </c>
      <c r="I128" s="63">
        <f t="shared" si="15"/>
        <v>131.32</v>
      </c>
      <c r="J128" s="64">
        <f t="shared" si="9"/>
        <v>9.6947347867319659E-5</v>
      </c>
    </row>
    <row r="129" spans="1:10" ht="24" customHeight="1">
      <c r="A129" s="53" t="s">
        <v>365</v>
      </c>
      <c r="B129" s="69" t="s">
        <v>366</v>
      </c>
      <c r="C129" s="53" t="s">
        <v>15</v>
      </c>
      <c r="D129" s="53" t="s">
        <v>367</v>
      </c>
      <c r="E129" s="54" t="s">
        <v>197</v>
      </c>
      <c r="F129" s="62">
        <v>28</v>
      </c>
      <c r="G129" s="63">
        <v>22.27</v>
      </c>
      <c r="H129" s="63">
        <f t="shared" si="14"/>
        <v>28.68</v>
      </c>
      <c r="I129" s="63">
        <f t="shared" si="15"/>
        <v>803.04</v>
      </c>
      <c r="J129" s="64">
        <f t="shared" si="9"/>
        <v>5.9284646840825756E-4</v>
      </c>
    </row>
    <row r="130" spans="1:10" ht="24" customHeight="1">
      <c r="A130" s="53" t="s">
        <v>368</v>
      </c>
      <c r="B130" s="69" t="s">
        <v>369</v>
      </c>
      <c r="C130" s="53" t="s">
        <v>15</v>
      </c>
      <c r="D130" s="53" t="s">
        <v>370</v>
      </c>
      <c r="E130" s="54" t="s">
        <v>197</v>
      </c>
      <c r="F130" s="62">
        <v>2</v>
      </c>
      <c r="G130" s="63">
        <v>25.95</v>
      </c>
      <c r="H130" s="63">
        <f t="shared" si="14"/>
        <v>33.42</v>
      </c>
      <c r="I130" s="63">
        <f t="shared" si="15"/>
        <v>66.84</v>
      </c>
      <c r="J130" s="64">
        <f t="shared" si="9"/>
        <v>4.934481214934242E-5</v>
      </c>
    </row>
    <row r="131" spans="1:10" ht="24" customHeight="1">
      <c r="A131" s="53" t="s">
        <v>371</v>
      </c>
      <c r="B131" s="69" t="s">
        <v>372</v>
      </c>
      <c r="C131" s="53" t="s">
        <v>57</v>
      </c>
      <c r="D131" s="53" t="s">
        <v>373</v>
      </c>
      <c r="E131" s="54" t="s">
        <v>197</v>
      </c>
      <c r="F131" s="62">
        <v>15</v>
      </c>
      <c r="G131" s="63">
        <v>22.01</v>
      </c>
      <c r="H131" s="63">
        <f t="shared" si="14"/>
        <v>28.35</v>
      </c>
      <c r="I131" s="63">
        <f t="shared" si="15"/>
        <v>425.25</v>
      </c>
      <c r="J131" s="64">
        <f t="shared" si="9"/>
        <v>3.1394197137205059E-4</v>
      </c>
    </row>
    <row r="132" spans="1:10" ht="24" customHeight="1">
      <c r="A132" s="53" t="s">
        <v>374</v>
      </c>
      <c r="B132" s="69" t="s">
        <v>375</v>
      </c>
      <c r="C132" s="53" t="s">
        <v>15</v>
      </c>
      <c r="D132" s="53" t="s">
        <v>376</v>
      </c>
      <c r="E132" s="54" t="s">
        <v>197</v>
      </c>
      <c r="F132" s="62">
        <v>1</v>
      </c>
      <c r="G132" s="63">
        <v>50.4</v>
      </c>
      <c r="H132" s="63">
        <f t="shared" si="14"/>
        <v>64.92</v>
      </c>
      <c r="I132" s="63">
        <f t="shared" si="15"/>
        <v>64.92</v>
      </c>
      <c r="J132" s="64">
        <f t="shared" si="9"/>
        <v>4.7927366917045328E-5</v>
      </c>
    </row>
    <row r="133" spans="1:10" ht="24" customHeight="1">
      <c r="A133" s="53" t="s">
        <v>377</v>
      </c>
      <c r="B133" s="69" t="s">
        <v>378</v>
      </c>
      <c r="C133" s="53" t="s">
        <v>15</v>
      </c>
      <c r="D133" s="53" t="s">
        <v>379</v>
      </c>
      <c r="E133" s="54" t="s">
        <v>197</v>
      </c>
      <c r="F133" s="62">
        <v>2</v>
      </c>
      <c r="G133" s="63">
        <v>23.95</v>
      </c>
      <c r="H133" s="63">
        <f t="shared" si="14"/>
        <v>30.85</v>
      </c>
      <c r="I133" s="63">
        <f t="shared" si="15"/>
        <v>61.7</v>
      </c>
      <c r="J133" s="64">
        <f t="shared" si="9"/>
        <v>4.5550193142047084E-5</v>
      </c>
    </row>
    <row r="134" spans="1:10" ht="24" customHeight="1">
      <c r="A134" s="53" t="s">
        <v>380</v>
      </c>
      <c r="B134" s="69" t="s">
        <v>381</v>
      </c>
      <c r="C134" s="53" t="s">
        <v>15</v>
      </c>
      <c r="D134" s="53" t="s">
        <v>382</v>
      </c>
      <c r="E134" s="54" t="s">
        <v>197</v>
      </c>
      <c r="F134" s="62">
        <v>1</v>
      </c>
      <c r="G134" s="63">
        <v>31.35</v>
      </c>
      <c r="H134" s="63">
        <f t="shared" si="14"/>
        <v>40.380000000000003</v>
      </c>
      <c r="I134" s="63">
        <f t="shared" si="15"/>
        <v>40.380000000000003</v>
      </c>
      <c r="J134" s="64">
        <f t="shared" si="9"/>
        <v>2.9810645041748159E-5</v>
      </c>
    </row>
    <row r="135" spans="1:10" ht="24" customHeight="1">
      <c r="A135" s="53" t="s">
        <v>383</v>
      </c>
      <c r="B135" s="69" t="s">
        <v>384</v>
      </c>
      <c r="C135" s="53" t="s">
        <v>15</v>
      </c>
      <c r="D135" s="53" t="s">
        <v>385</v>
      </c>
      <c r="E135" s="54" t="s">
        <v>197</v>
      </c>
      <c r="F135" s="62">
        <v>6</v>
      </c>
      <c r="G135" s="63">
        <v>20.18</v>
      </c>
      <c r="H135" s="63">
        <f t="shared" si="14"/>
        <v>25.99</v>
      </c>
      <c r="I135" s="63">
        <f t="shared" si="15"/>
        <v>155.94</v>
      </c>
      <c r="J135" s="64">
        <f t="shared" ref="J135:J198" si="16">I135 / 1354549.69</f>
        <v>1.151231299606292E-4</v>
      </c>
    </row>
    <row r="136" spans="1:10" ht="24" customHeight="1">
      <c r="A136" s="53" t="s">
        <v>386</v>
      </c>
      <c r="B136" s="69" t="s">
        <v>387</v>
      </c>
      <c r="C136" s="53" t="s">
        <v>15</v>
      </c>
      <c r="D136" s="53" t="s">
        <v>388</v>
      </c>
      <c r="E136" s="54" t="s">
        <v>197</v>
      </c>
      <c r="F136" s="62">
        <v>12</v>
      </c>
      <c r="G136" s="63">
        <v>11.41</v>
      </c>
      <c r="H136" s="63">
        <f t="shared" si="14"/>
        <v>14.69</v>
      </c>
      <c r="I136" s="63">
        <f t="shared" si="15"/>
        <v>176.28</v>
      </c>
      <c r="J136" s="64">
        <f t="shared" si="16"/>
        <v>1.301391903902765E-4</v>
      </c>
    </row>
    <row r="137" spans="1:10" ht="24" customHeight="1">
      <c r="A137" s="53" t="s">
        <v>389</v>
      </c>
      <c r="B137" s="69" t="s">
        <v>390</v>
      </c>
      <c r="C137" s="53" t="s">
        <v>15</v>
      </c>
      <c r="D137" s="53" t="s">
        <v>391</v>
      </c>
      <c r="E137" s="54" t="s">
        <v>197</v>
      </c>
      <c r="F137" s="62">
        <v>4</v>
      </c>
      <c r="G137" s="63">
        <v>38.57</v>
      </c>
      <c r="H137" s="63">
        <f t="shared" si="14"/>
        <v>49.68</v>
      </c>
      <c r="I137" s="63">
        <f t="shared" si="15"/>
        <v>198.72</v>
      </c>
      <c r="J137" s="64">
        <f t="shared" si="16"/>
        <v>1.4670558154274873E-4</v>
      </c>
    </row>
    <row r="138" spans="1:10" ht="24" customHeight="1">
      <c r="A138" s="53" t="s">
        <v>392</v>
      </c>
      <c r="B138" s="69" t="s">
        <v>393</v>
      </c>
      <c r="C138" s="53" t="s">
        <v>15</v>
      </c>
      <c r="D138" s="53" t="s">
        <v>394</v>
      </c>
      <c r="E138" s="54" t="s">
        <v>197</v>
      </c>
      <c r="F138" s="62">
        <v>1</v>
      </c>
      <c r="G138" s="63">
        <v>38.729999999999997</v>
      </c>
      <c r="H138" s="63">
        <f t="shared" si="14"/>
        <v>49.89</v>
      </c>
      <c r="I138" s="63">
        <f t="shared" si="15"/>
        <v>49.89</v>
      </c>
      <c r="J138" s="64">
        <f t="shared" si="16"/>
        <v>3.6831428457969679E-5</v>
      </c>
    </row>
    <row r="139" spans="1:10" ht="24" customHeight="1">
      <c r="A139" s="53" t="s">
        <v>395</v>
      </c>
      <c r="B139" s="69" t="s">
        <v>396</v>
      </c>
      <c r="C139" s="53" t="s">
        <v>15</v>
      </c>
      <c r="D139" s="53" t="s">
        <v>397</v>
      </c>
      <c r="E139" s="54" t="s">
        <v>197</v>
      </c>
      <c r="F139" s="62">
        <v>1</v>
      </c>
      <c r="G139" s="63">
        <v>39.07</v>
      </c>
      <c r="H139" s="63">
        <f t="shared" si="14"/>
        <v>50.32</v>
      </c>
      <c r="I139" s="63">
        <f t="shared" si="15"/>
        <v>50.32</v>
      </c>
      <c r="J139" s="64">
        <f t="shared" si="16"/>
        <v>3.7148877129786213E-5</v>
      </c>
    </row>
    <row r="140" spans="1:10" ht="24" customHeight="1">
      <c r="A140" s="53" t="s">
        <v>398</v>
      </c>
      <c r="B140" s="69" t="s">
        <v>399</v>
      </c>
      <c r="C140" s="53" t="s">
        <v>15</v>
      </c>
      <c r="D140" s="53" t="s">
        <v>400</v>
      </c>
      <c r="E140" s="54" t="s">
        <v>197</v>
      </c>
      <c r="F140" s="62">
        <v>4</v>
      </c>
      <c r="G140" s="63">
        <v>21.86</v>
      </c>
      <c r="H140" s="63">
        <f t="shared" si="14"/>
        <v>28.16</v>
      </c>
      <c r="I140" s="63">
        <f t="shared" si="15"/>
        <v>112.64</v>
      </c>
      <c r="J140" s="64">
        <f t="shared" si="16"/>
        <v>8.3156786961429224E-5</v>
      </c>
    </row>
    <row r="141" spans="1:10" ht="24" customHeight="1">
      <c r="A141" s="53" t="s">
        <v>401</v>
      </c>
      <c r="B141" s="69" t="s">
        <v>402</v>
      </c>
      <c r="C141" s="53" t="s">
        <v>15</v>
      </c>
      <c r="D141" s="53" t="s">
        <v>403</v>
      </c>
      <c r="E141" s="54" t="s">
        <v>197</v>
      </c>
      <c r="F141" s="62">
        <v>3</v>
      </c>
      <c r="G141" s="63">
        <v>31.12</v>
      </c>
      <c r="H141" s="63">
        <f t="shared" si="14"/>
        <v>40.08</v>
      </c>
      <c r="I141" s="63">
        <f t="shared" si="15"/>
        <v>120.24</v>
      </c>
      <c r="J141" s="64">
        <f t="shared" si="16"/>
        <v>8.8767507672605207E-5</v>
      </c>
    </row>
    <row r="142" spans="1:10" ht="24" customHeight="1">
      <c r="A142" s="53" t="s">
        <v>404</v>
      </c>
      <c r="B142" s="69" t="s">
        <v>405</v>
      </c>
      <c r="C142" s="53" t="s">
        <v>57</v>
      </c>
      <c r="D142" s="53" t="s">
        <v>406</v>
      </c>
      <c r="E142" s="54" t="s">
        <v>197</v>
      </c>
      <c r="F142" s="62">
        <v>7</v>
      </c>
      <c r="G142" s="63">
        <v>58.86</v>
      </c>
      <c r="H142" s="63">
        <f t="shared" si="14"/>
        <v>75.819999999999993</v>
      </c>
      <c r="I142" s="63">
        <f t="shared" si="15"/>
        <v>530.74</v>
      </c>
      <c r="J142" s="64">
        <f t="shared" si="16"/>
        <v>3.9182025134862347E-4</v>
      </c>
    </row>
    <row r="143" spans="1:10" ht="25.9" customHeight="1">
      <c r="A143" s="53" t="s">
        <v>407</v>
      </c>
      <c r="B143" s="69" t="s">
        <v>408</v>
      </c>
      <c r="C143" s="53" t="s">
        <v>26</v>
      </c>
      <c r="D143" s="53" t="s">
        <v>409</v>
      </c>
      <c r="E143" s="54" t="s">
        <v>197</v>
      </c>
      <c r="F143" s="62">
        <v>1</v>
      </c>
      <c r="G143" s="63">
        <v>439.94</v>
      </c>
      <c r="H143" s="63">
        <f t="shared" si="14"/>
        <v>566.73</v>
      </c>
      <c r="I143" s="63">
        <f t="shared" si="15"/>
        <v>566.73</v>
      </c>
      <c r="J143" s="64">
        <f t="shared" si="16"/>
        <v>4.1838996692694234E-4</v>
      </c>
    </row>
    <row r="144" spans="1:10" ht="39" customHeight="1">
      <c r="A144" s="53" t="s">
        <v>410</v>
      </c>
      <c r="B144" s="69" t="s">
        <v>411</v>
      </c>
      <c r="C144" s="53" t="s">
        <v>26</v>
      </c>
      <c r="D144" s="53" t="s">
        <v>412</v>
      </c>
      <c r="E144" s="54" t="s">
        <v>62</v>
      </c>
      <c r="F144" s="62">
        <v>33.9</v>
      </c>
      <c r="G144" s="63">
        <v>20.079999999999998</v>
      </c>
      <c r="H144" s="63">
        <f t="shared" si="14"/>
        <v>25.86</v>
      </c>
      <c r="I144" s="63">
        <f t="shared" si="15"/>
        <v>876.65</v>
      </c>
      <c r="J144" s="64">
        <f t="shared" si="16"/>
        <v>6.471892515068975E-4</v>
      </c>
    </row>
    <row r="145" spans="1:10" ht="39" customHeight="1">
      <c r="A145" s="53" t="s">
        <v>413</v>
      </c>
      <c r="B145" s="69" t="s">
        <v>414</v>
      </c>
      <c r="C145" s="53" t="s">
        <v>26</v>
      </c>
      <c r="D145" s="53" t="s">
        <v>415</v>
      </c>
      <c r="E145" s="54" t="s">
        <v>62</v>
      </c>
      <c r="F145" s="62">
        <v>82.9</v>
      </c>
      <c r="G145" s="63">
        <v>26.17</v>
      </c>
      <c r="H145" s="63">
        <f t="shared" si="14"/>
        <v>33.71</v>
      </c>
      <c r="I145" s="63">
        <f t="shared" si="15"/>
        <v>2794.55</v>
      </c>
      <c r="J145" s="64">
        <f t="shared" si="16"/>
        <v>2.0630841530811616E-3</v>
      </c>
    </row>
    <row r="146" spans="1:10" ht="39" customHeight="1">
      <c r="A146" s="53" t="s">
        <v>416</v>
      </c>
      <c r="B146" s="69" t="s">
        <v>417</v>
      </c>
      <c r="C146" s="53" t="s">
        <v>26</v>
      </c>
      <c r="D146" s="53" t="s">
        <v>418</v>
      </c>
      <c r="E146" s="54" t="s">
        <v>62</v>
      </c>
      <c r="F146" s="62">
        <v>56.6</v>
      </c>
      <c r="G146" s="63">
        <v>32.79</v>
      </c>
      <c r="H146" s="63">
        <f t="shared" si="14"/>
        <v>42.24</v>
      </c>
      <c r="I146" s="63">
        <f t="shared" si="15"/>
        <v>2390.7800000000002</v>
      </c>
      <c r="J146" s="64">
        <f t="shared" si="16"/>
        <v>1.764999850245435E-3</v>
      </c>
    </row>
    <row r="147" spans="1:10" ht="39" customHeight="1">
      <c r="A147" s="53" t="s">
        <v>419</v>
      </c>
      <c r="B147" s="69" t="s">
        <v>420</v>
      </c>
      <c r="C147" s="53" t="s">
        <v>26</v>
      </c>
      <c r="D147" s="53" t="s">
        <v>421</v>
      </c>
      <c r="E147" s="54" t="s">
        <v>62</v>
      </c>
      <c r="F147" s="62">
        <v>104.9</v>
      </c>
      <c r="G147" s="63">
        <v>36.409999999999997</v>
      </c>
      <c r="H147" s="63">
        <f t="shared" si="14"/>
        <v>46.9</v>
      </c>
      <c r="I147" s="63">
        <f t="shared" si="15"/>
        <v>4919.8100000000004</v>
      </c>
      <c r="J147" s="64">
        <f t="shared" si="16"/>
        <v>3.6320631397435119E-3</v>
      </c>
    </row>
    <row r="148" spans="1:10" ht="52.15" customHeight="1">
      <c r="A148" s="53" t="s">
        <v>422</v>
      </c>
      <c r="B148" s="69" t="s">
        <v>423</v>
      </c>
      <c r="C148" s="53" t="s">
        <v>26</v>
      </c>
      <c r="D148" s="53" t="s">
        <v>424</v>
      </c>
      <c r="E148" s="54" t="s">
        <v>197</v>
      </c>
      <c r="F148" s="62">
        <v>1</v>
      </c>
      <c r="G148" s="63">
        <v>11105.44</v>
      </c>
      <c r="H148" s="63">
        <f t="shared" si="14"/>
        <v>14306.02</v>
      </c>
      <c r="I148" s="63">
        <f t="shared" si="15"/>
        <v>14306.02</v>
      </c>
      <c r="J148" s="64">
        <f t="shared" si="16"/>
        <v>1.0561458251118127E-2</v>
      </c>
    </row>
    <row r="149" spans="1:10" ht="52.15" customHeight="1">
      <c r="A149" s="53" t="s">
        <v>425</v>
      </c>
      <c r="B149" s="69" t="s">
        <v>426</v>
      </c>
      <c r="C149" s="53" t="s">
        <v>26</v>
      </c>
      <c r="D149" s="53" t="s">
        <v>427</v>
      </c>
      <c r="E149" s="54" t="s">
        <v>197</v>
      </c>
      <c r="F149" s="62">
        <v>1</v>
      </c>
      <c r="G149" s="63">
        <v>3011.74</v>
      </c>
      <c r="H149" s="63">
        <f t="shared" si="14"/>
        <v>3879.72</v>
      </c>
      <c r="I149" s="63">
        <f t="shared" si="15"/>
        <v>3879.72</v>
      </c>
      <c r="J149" s="64">
        <f t="shared" si="16"/>
        <v>2.8642138628373242E-3</v>
      </c>
    </row>
    <row r="150" spans="1:10" ht="24" customHeight="1">
      <c r="A150" s="52" t="s">
        <v>428</v>
      </c>
      <c r="B150" s="52"/>
      <c r="C150" s="52"/>
      <c r="D150" s="52" t="s">
        <v>429</v>
      </c>
      <c r="E150" s="58"/>
      <c r="F150" s="59"/>
      <c r="G150" s="58"/>
      <c r="H150" s="58"/>
      <c r="I150" s="60">
        <v>23244.19</v>
      </c>
      <c r="J150" s="61">
        <f t="shared" si="16"/>
        <v>1.7160086611514414E-2</v>
      </c>
    </row>
    <row r="151" spans="1:10" ht="39" customHeight="1">
      <c r="A151" s="53" t="s">
        <v>430</v>
      </c>
      <c r="B151" s="69" t="s">
        <v>431</v>
      </c>
      <c r="C151" s="53" t="s">
        <v>26</v>
      </c>
      <c r="D151" s="53" t="s">
        <v>432</v>
      </c>
      <c r="E151" s="54" t="s">
        <v>197</v>
      </c>
      <c r="F151" s="62">
        <v>3</v>
      </c>
      <c r="G151" s="63">
        <v>130.88999999999999</v>
      </c>
      <c r="H151" s="63">
        <f t="shared" ref="H151:H171" si="17">TRUNC(G151 * (1 + 28.82 / 100), 2)</f>
        <v>168.61</v>
      </c>
      <c r="I151" s="63">
        <f t="shared" ref="I151:I171" si="18">TRUNC(F151 * H151, 2)</f>
        <v>505.83</v>
      </c>
      <c r="J151" s="64">
        <f t="shared" si="16"/>
        <v>3.7343037596501905E-4</v>
      </c>
    </row>
    <row r="152" spans="1:10" ht="39" customHeight="1">
      <c r="A152" s="53" t="s">
        <v>433</v>
      </c>
      <c r="B152" s="69" t="s">
        <v>434</v>
      </c>
      <c r="C152" s="53" t="s">
        <v>26</v>
      </c>
      <c r="D152" s="53" t="s">
        <v>435</v>
      </c>
      <c r="E152" s="54" t="s">
        <v>197</v>
      </c>
      <c r="F152" s="62">
        <v>24</v>
      </c>
      <c r="G152" s="63">
        <v>73.98</v>
      </c>
      <c r="H152" s="63">
        <f t="shared" si="17"/>
        <v>95.3</v>
      </c>
      <c r="I152" s="63">
        <f t="shared" si="18"/>
        <v>2287.1999999999998</v>
      </c>
      <c r="J152" s="64">
        <f t="shared" si="16"/>
        <v>1.6885316329739073E-3</v>
      </c>
    </row>
    <row r="153" spans="1:10" ht="39" customHeight="1">
      <c r="A153" s="53" t="s">
        <v>436</v>
      </c>
      <c r="B153" s="69" t="s">
        <v>437</v>
      </c>
      <c r="C153" s="53" t="s">
        <v>26</v>
      </c>
      <c r="D153" s="53" t="s">
        <v>438</v>
      </c>
      <c r="E153" s="54" t="s">
        <v>197</v>
      </c>
      <c r="F153" s="62">
        <v>3</v>
      </c>
      <c r="G153" s="63">
        <v>70.31</v>
      </c>
      <c r="H153" s="63">
        <f t="shared" si="17"/>
        <v>90.57</v>
      </c>
      <c r="I153" s="63">
        <f t="shared" si="18"/>
        <v>271.70999999999998</v>
      </c>
      <c r="J153" s="64">
        <f t="shared" si="16"/>
        <v>2.0059064795179273E-4</v>
      </c>
    </row>
    <row r="154" spans="1:10" ht="25.9" customHeight="1">
      <c r="A154" s="53" t="s">
        <v>439</v>
      </c>
      <c r="B154" s="69" t="s">
        <v>440</v>
      </c>
      <c r="C154" s="53" t="s">
        <v>26</v>
      </c>
      <c r="D154" s="53" t="s">
        <v>441</v>
      </c>
      <c r="E154" s="54" t="s">
        <v>197</v>
      </c>
      <c r="F154" s="62">
        <v>1</v>
      </c>
      <c r="G154" s="63">
        <v>56.36</v>
      </c>
      <c r="H154" s="63">
        <f t="shared" si="17"/>
        <v>72.599999999999994</v>
      </c>
      <c r="I154" s="63">
        <f t="shared" si="18"/>
        <v>72.599999999999994</v>
      </c>
      <c r="J154" s="64">
        <f t="shared" si="16"/>
        <v>5.3597147846233678E-5</v>
      </c>
    </row>
    <row r="155" spans="1:10" ht="25.9" customHeight="1">
      <c r="A155" s="53" t="s">
        <v>442</v>
      </c>
      <c r="B155" s="69" t="s">
        <v>443</v>
      </c>
      <c r="C155" s="53" t="s">
        <v>26</v>
      </c>
      <c r="D155" s="53" t="s">
        <v>444</v>
      </c>
      <c r="E155" s="54" t="s">
        <v>197</v>
      </c>
      <c r="F155" s="62">
        <v>7</v>
      </c>
      <c r="G155" s="63">
        <v>48.42</v>
      </c>
      <c r="H155" s="63">
        <f t="shared" si="17"/>
        <v>62.37</v>
      </c>
      <c r="I155" s="63">
        <f t="shared" si="18"/>
        <v>436.59</v>
      </c>
      <c r="J155" s="64">
        <f t="shared" si="16"/>
        <v>3.2231375727530525E-4</v>
      </c>
    </row>
    <row r="156" spans="1:10" ht="25.9" customHeight="1">
      <c r="A156" s="53" t="s">
        <v>445</v>
      </c>
      <c r="B156" s="69" t="s">
        <v>446</v>
      </c>
      <c r="C156" s="53" t="s">
        <v>26</v>
      </c>
      <c r="D156" s="53" t="s">
        <v>447</v>
      </c>
      <c r="E156" s="54" t="s">
        <v>197</v>
      </c>
      <c r="F156" s="62">
        <v>21</v>
      </c>
      <c r="G156" s="63">
        <v>10.58</v>
      </c>
      <c r="H156" s="63">
        <f t="shared" si="17"/>
        <v>13.62</v>
      </c>
      <c r="I156" s="63">
        <f t="shared" si="18"/>
        <v>286.02</v>
      </c>
      <c r="J156" s="64">
        <f t="shared" si="16"/>
        <v>2.1115504444875699E-4</v>
      </c>
    </row>
    <row r="157" spans="1:10" ht="39" customHeight="1">
      <c r="A157" s="53" t="s">
        <v>448</v>
      </c>
      <c r="B157" s="69" t="s">
        <v>449</v>
      </c>
      <c r="C157" s="53" t="s">
        <v>26</v>
      </c>
      <c r="D157" s="53" t="s">
        <v>450</v>
      </c>
      <c r="E157" s="54" t="s">
        <v>197</v>
      </c>
      <c r="F157" s="62">
        <v>3</v>
      </c>
      <c r="G157" s="63">
        <v>6.54</v>
      </c>
      <c r="H157" s="63">
        <f t="shared" si="17"/>
        <v>8.42</v>
      </c>
      <c r="I157" s="63">
        <f t="shared" si="18"/>
        <v>25.26</v>
      </c>
      <c r="J157" s="64">
        <f t="shared" si="16"/>
        <v>1.8648263837408581E-5</v>
      </c>
    </row>
    <row r="158" spans="1:10" ht="64.900000000000006" customHeight="1">
      <c r="A158" s="53" t="s">
        <v>451</v>
      </c>
      <c r="B158" s="69" t="s">
        <v>452</v>
      </c>
      <c r="C158" s="53" t="s">
        <v>26</v>
      </c>
      <c r="D158" s="53" t="s">
        <v>453</v>
      </c>
      <c r="E158" s="54" t="s">
        <v>197</v>
      </c>
      <c r="F158" s="62">
        <v>51</v>
      </c>
      <c r="G158" s="63">
        <v>5.8</v>
      </c>
      <c r="H158" s="63">
        <f t="shared" si="17"/>
        <v>7.47</v>
      </c>
      <c r="I158" s="63">
        <f t="shared" si="18"/>
        <v>380.97</v>
      </c>
      <c r="J158" s="64">
        <f t="shared" si="16"/>
        <v>2.8125214070219898E-4</v>
      </c>
    </row>
    <row r="159" spans="1:10" ht="52.15" customHeight="1">
      <c r="A159" s="53" t="s">
        <v>454</v>
      </c>
      <c r="B159" s="69" t="s">
        <v>455</v>
      </c>
      <c r="C159" s="53" t="s">
        <v>26</v>
      </c>
      <c r="D159" s="53" t="s">
        <v>456</v>
      </c>
      <c r="E159" s="54" t="s">
        <v>197</v>
      </c>
      <c r="F159" s="62">
        <v>6</v>
      </c>
      <c r="G159" s="63">
        <v>9.9700000000000006</v>
      </c>
      <c r="H159" s="63">
        <f t="shared" si="17"/>
        <v>12.84</v>
      </c>
      <c r="I159" s="63">
        <f t="shared" si="18"/>
        <v>77.040000000000006</v>
      </c>
      <c r="J159" s="64">
        <f t="shared" si="16"/>
        <v>5.6874989945920707E-5</v>
      </c>
    </row>
    <row r="160" spans="1:10" ht="39" customHeight="1">
      <c r="A160" s="53" t="s">
        <v>457</v>
      </c>
      <c r="B160" s="69" t="s">
        <v>458</v>
      </c>
      <c r="C160" s="53" t="s">
        <v>26</v>
      </c>
      <c r="D160" s="53" t="s">
        <v>459</v>
      </c>
      <c r="E160" s="54" t="s">
        <v>197</v>
      </c>
      <c r="F160" s="62">
        <v>2</v>
      </c>
      <c r="G160" s="63">
        <v>22.59</v>
      </c>
      <c r="H160" s="63">
        <f t="shared" si="17"/>
        <v>29.1</v>
      </c>
      <c r="I160" s="63">
        <f t="shared" si="18"/>
        <v>58.2</v>
      </c>
      <c r="J160" s="64">
        <f t="shared" si="16"/>
        <v>4.2966308604005518E-5</v>
      </c>
    </row>
    <row r="161" spans="1:10" ht="39" customHeight="1">
      <c r="A161" s="53" t="s">
        <v>460</v>
      </c>
      <c r="B161" s="69" t="s">
        <v>461</v>
      </c>
      <c r="C161" s="53" t="s">
        <v>26</v>
      </c>
      <c r="D161" s="53" t="s">
        <v>462</v>
      </c>
      <c r="E161" s="54" t="s">
        <v>197</v>
      </c>
      <c r="F161" s="62">
        <v>26</v>
      </c>
      <c r="G161" s="63">
        <v>10.08</v>
      </c>
      <c r="H161" s="63">
        <f t="shared" si="17"/>
        <v>12.98</v>
      </c>
      <c r="I161" s="63">
        <f t="shared" si="18"/>
        <v>337.48</v>
      </c>
      <c r="J161" s="64">
        <f t="shared" si="16"/>
        <v>2.4914552968521961E-4</v>
      </c>
    </row>
    <row r="162" spans="1:10" ht="39" customHeight="1">
      <c r="A162" s="53" t="s">
        <v>463</v>
      </c>
      <c r="B162" s="69" t="s">
        <v>464</v>
      </c>
      <c r="C162" s="53" t="s">
        <v>26</v>
      </c>
      <c r="D162" s="53" t="s">
        <v>465</v>
      </c>
      <c r="E162" s="54" t="s">
        <v>197</v>
      </c>
      <c r="F162" s="62">
        <v>17</v>
      </c>
      <c r="G162" s="63">
        <v>26.82</v>
      </c>
      <c r="H162" s="63">
        <f t="shared" si="17"/>
        <v>34.54</v>
      </c>
      <c r="I162" s="63">
        <f t="shared" si="18"/>
        <v>587.17999999999995</v>
      </c>
      <c r="J162" s="64">
        <f t="shared" si="16"/>
        <v>4.3348723515635661E-4</v>
      </c>
    </row>
    <row r="163" spans="1:10" ht="39" customHeight="1">
      <c r="A163" s="53" t="s">
        <v>466</v>
      </c>
      <c r="B163" s="69" t="s">
        <v>467</v>
      </c>
      <c r="C163" s="53" t="s">
        <v>26</v>
      </c>
      <c r="D163" s="53" t="s">
        <v>468</v>
      </c>
      <c r="E163" s="54" t="s">
        <v>197</v>
      </c>
      <c r="F163" s="62">
        <v>6</v>
      </c>
      <c r="G163" s="63">
        <v>17.78</v>
      </c>
      <c r="H163" s="63">
        <f t="shared" si="17"/>
        <v>22.9</v>
      </c>
      <c r="I163" s="63">
        <f t="shared" si="18"/>
        <v>137.4</v>
      </c>
      <c r="J163" s="64">
        <f t="shared" si="16"/>
        <v>1.0143592443626044E-4</v>
      </c>
    </row>
    <row r="164" spans="1:10" ht="39" customHeight="1">
      <c r="A164" s="53" t="s">
        <v>469</v>
      </c>
      <c r="B164" s="69" t="s">
        <v>470</v>
      </c>
      <c r="C164" s="53" t="s">
        <v>26</v>
      </c>
      <c r="D164" s="53" t="s">
        <v>471</v>
      </c>
      <c r="E164" s="54" t="s">
        <v>197</v>
      </c>
      <c r="F164" s="62">
        <v>12</v>
      </c>
      <c r="G164" s="63">
        <v>7.55</v>
      </c>
      <c r="H164" s="63">
        <f t="shared" si="17"/>
        <v>9.7200000000000006</v>
      </c>
      <c r="I164" s="63">
        <f t="shared" si="18"/>
        <v>116.64</v>
      </c>
      <c r="J164" s="64">
        <f t="shared" si="16"/>
        <v>8.610979786204817E-5</v>
      </c>
    </row>
    <row r="165" spans="1:10" ht="39" customHeight="1">
      <c r="A165" s="53" t="s">
        <v>472</v>
      </c>
      <c r="B165" s="69" t="s">
        <v>473</v>
      </c>
      <c r="C165" s="53" t="s">
        <v>26</v>
      </c>
      <c r="D165" s="53" t="s">
        <v>474</v>
      </c>
      <c r="E165" s="54" t="s">
        <v>197</v>
      </c>
      <c r="F165" s="62">
        <v>31</v>
      </c>
      <c r="G165" s="63">
        <v>9.25</v>
      </c>
      <c r="H165" s="63">
        <f t="shared" si="17"/>
        <v>11.91</v>
      </c>
      <c r="I165" s="63">
        <f t="shared" si="18"/>
        <v>369.21</v>
      </c>
      <c r="J165" s="64">
        <f t="shared" si="16"/>
        <v>2.7257028865437929E-4</v>
      </c>
    </row>
    <row r="166" spans="1:10" ht="39" customHeight="1">
      <c r="A166" s="53" t="s">
        <v>475</v>
      </c>
      <c r="B166" s="69" t="s">
        <v>476</v>
      </c>
      <c r="C166" s="53" t="s">
        <v>26</v>
      </c>
      <c r="D166" s="53" t="s">
        <v>477</v>
      </c>
      <c r="E166" s="54" t="s">
        <v>197</v>
      </c>
      <c r="F166" s="62">
        <v>2</v>
      </c>
      <c r="G166" s="63">
        <v>12.7</v>
      </c>
      <c r="H166" s="63">
        <f t="shared" si="17"/>
        <v>16.36</v>
      </c>
      <c r="I166" s="63">
        <f t="shared" si="18"/>
        <v>32.72</v>
      </c>
      <c r="J166" s="64">
        <f t="shared" si="16"/>
        <v>2.4155629167062892E-5</v>
      </c>
    </row>
    <row r="167" spans="1:10" ht="39" customHeight="1">
      <c r="A167" s="53" t="s">
        <v>478</v>
      </c>
      <c r="B167" s="69" t="s">
        <v>479</v>
      </c>
      <c r="C167" s="53" t="s">
        <v>26</v>
      </c>
      <c r="D167" s="53" t="s">
        <v>480</v>
      </c>
      <c r="E167" s="54" t="s">
        <v>197</v>
      </c>
      <c r="F167" s="62">
        <v>11</v>
      </c>
      <c r="G167" s="63">
        <v>10.47</v>
      </c>
      <c r="H167" s="63">
        <f t="shared" si="17"/>
        <v>13.48</v>
      </c>
      <c r="I167" s="63">
        <f t="shared" si="18"/>
        <v>148.28</v>
      </c>
      <c r="J167" s="64">
        <f t="shared" si="16"/>
        <v>1.0946811408594394E-4</v>
      </c>
    </row>
    <row r="168" spans="1:10" ht="39" customHeight="1">
      <c r="A168" s="53" t="s">
        <v>481</v>
      </c>
      <c r="B168" s="69" t="s">
        <v>482</v>
      </c>
      <c r="C168" s="53" t="s">
        <v>26</v>
      </c>
      <c r="D168" s="53" t="s">
        <v>483</v>
      </c>
      <c r="E168" s="54" t="s">
        <v>197</v>
      </c>
      <c r="F168" s="62">
        <v>25</v>
      </c>
      <c r="G168" s="63">
        <v>27.5</v>
      </c>
      <c r="H168" s="63">
        <f t="shared" si="17"/>
        <v>35.42</v>
      </c>
      <c r="I168" s="63">
        <f t="shared" si="18"/>
        <v>885.5</v>
      </c>
      <c r="J168" s="64">
        <f t="shared" si="16"/>
        <v>6.5372278812451685E-4</v>
      </c>
    </row>
    <row r="169" spans="1:10" ht="39" customHeight="1">
      <c r="A169" s="53" t="s">
        <v>484</v>
      </c>
      <c r="B169" s="69" t="s">
        <v>485</v>
      </c>
      <c r="C169" s="53" t="s">
        <v>26</v>
      </c>
      <c r="D169" s="53" t="s">
        <v>486</v>
      </c>
      <c r="E169" s="54" t="s">
        <v>62</v>
      </c>
      <c r="F169" s="62">
        <v>97.7</v>
      </c>
      <c r="G169" s="63">
        <v>11.64</v>
      </c>
      <c r="H169" s="63">
        <f t="shared" si="17"/>
        <v>14.99</v>
      </c>
      <c r="I169" s="63">
        <f t="shared" si="18"/>
        <v>1464.52</v>
      </c>
      <c r="J169" s="64">
        <f t="shared" si="16"/>
        <v>1.0811858810436108E-3</v>
      </c>
    </row>
    <row r="170" spans="1:10" ht="39" customHeight="1">
      <c r="A170" s="53" t="s">
        <v>487</v>
      </c>
      <c r="B170" s="69" t="s">
        <v>488</v>
      </c>
      <c r="C170" s="53" t="s">
        <v>26</v>
      </c>
      <c r="D170" s="53" t="s">
        <v>489</v>
      </c>
      <c r="E170" s="54" t="s">
        <v>62</v>
      </c>
      <c r="F170" s="62">
        <v>110.1</v>
      </c>
      <c r="G170" s="63">
        <v>29.54</v>
      </c>
      <c r="H170" s="63">
        <f t="shared" si="17"/>
        <v>38.049999999999997</v>
      </c>
      <c r="I170" s="63">
        <f t="shared" si="18"/>
        <v>4189.3</v>
      </c>
      <c r="J170" s="64">
        <f t="shared" si="16"/>
        <v>3.0927621414907269E-3</v>
      </c>
    </row>
    <row r="171" spans="1:10" ht="24" customHeight="1">
      <c r="A171" s="53" t="s">
        <v>490</v>
      </c>
      <c r="B171" s="69" t="s">
        <v>491</v>
      </c>
      <c r="C171" s="53" t="s">
        <v>15</v>
      </c>
      <c r="D171" s="53" t="s">
        <v>492</v>
      </c>
      <c r="E171" s="54" t="s">
        <v>197</v>
      </c>
      <c r="F171" s="62">
        <v>2</v>
      </c>
      <c r="G171" s="63">
        <v>4104.3900000000003</v>
      </c>
      <c r="H171" s="63">
        <f t="shared" si="17"/>
        <v>5287.27</v>
      </c>
      <c r="I171" s="63">
        <f t="shared" si="18"/>
        <v>10574.54</v>
      </c>
      <c r="J171" s="64">
        <f t="shared" si="16"/>
        <v>7.806682972257741E-3</v>
      </c>
    </row>
    <row r="172" spans="1:10" ht="24" customHeight="1">
      <c r="A172" s="52" t="s">
        <v>493</v>
      </c>
      <c r="B172" s="52"/>
      <c r="C172" s="52"/>
      <c r="D172" s="52" t="s">
        <v>494</v>
      </c>
      <c r="E172" s="58"/>
      <c r="F172" s="59"/>
      <c r="G172" s="58"/>
      <c r="H172" s="58"/>
      <c r="I172" s="60">
        <v>19153.46</v>
      </c>
      <c r="J172" s="61">
        <f t="shared" si="16"/>
        <v>1.4140094041142189E-2</v>
      </c>
    </row>
    <row r="173" spans="1:10" ht="25.9" customHeight="1">
      <c r="A173" s="53" t="s">
        <v>495</v>
      </c>
      <c r="B173" s="69" t="s">
        <v>496</v>
      </c>
      <c r="C173" s="53" t="s">
        <v>15</v>
      </c>
      <c r="D173" s="53" t="s">
        <v>497</v>
      </c>
      <c r="E173" s="54" t="s">
        <v>197</v>
      </c>
      <c r="F173" s="62">
        <v>5</v>
      </c>
      <c r="G173" s="63">
        <v>234.28</v>
      </c>
      <c r="H173" s="63">
        <f>TRUNC(G173 * (1 + 28.82 / 100), 2)</f>
        <v>301.79000000000002</v>
      </c>
      <c r="I173" s="63">
        <f>TRUNC(F173 * H173, 2)</f>
        <v>1508.95</v>
      </c>
      <c r="J173" s="64">
        <f t="shared" si="16"/>
        <v>1.1139864496222359E-3</v>
      </c>
    </row>
    <row r="174" spans="1:10" ht="25.9" customHeight="1">
      <c r="A174" s="53" t="s">
        <v>498</v>
      </c>
      <c r="B174" s="69" t="s">
        <v>499</v>
      </c>
      <c r="C174" s="53" t="s">
        <v>15</v>
      </c>
      <c r="D174" s="53" t="s">
        <v>500</v>
      </c>
      <c r="E174" s="54" t="s">
        <v>197</v>
      </c>
      <c r="F174" s="62">
        <v>2</v>
      </c>
      <c r="G174" s="63">
        <v>671.73</v>
      </c>
      <c r="H174" s="63">
        <f>TRUNC(G174 * (1 + 28.82 / 100), 2)</f>
        <v>865.32</v>
      </c>
      <c r="I174" s="63">
        <f>TRUNC(F174 * H174, 2)</f>
        <v>1730.64</v>
      </c>
      <c r="J174" s="64">
        <f t="shared" si="16"/>
        <v>1.2776496962617887E-3</v>
      </c>
    </row>
    <row r="175" spans="1:10" ht="24" customHeight="1">
      <c r="A175" s="53" t="s">
        <v>501</v>
      </c>
      <c r="B175" s="69" t="s">
        <v>502</v>
      </c>
      <c r="C175" s="53" t="s">
        <v>15</v>
      </c>
      <c r="D175" s="53" t="s">
        <v>503</v>
      </c>
      <c r="E175" s="54" t="s">
        <v>62</v>
      </c>
      <c r="F175" s="62">
        <v>65.8</v>
      </c>
      <c r="G175" s="63">
        <v>90.26</v>
      </c>
      <c r="H175" s="63">
        <f>TRUNC(G175 * (1 + 28.82 / 100), 2)</f>
        <v>116.27</v>
      </c>
      <c r="I175" s="63">
        <f>TRUNC(F175 * H175, 2)</f>
        <v>7650.56</v>
      </c>
      <c r="J175" s="64">
        <f t="shared" si="16"/>
        <v>5.6480467689598015E-3</v>
      </c>
    </row>
    <row r="176" spans="1:10" ht="24" customHeight="1">
      <c r="A176" s="53" t="s">
        <v>504</v>
      </c>
      <c r="B176" s="69" t="s">
        <v>505</v>
      </c>
      <c r="C176" s="53" t="s">
        <v>57</v>
      </c>
      <c r="D176" s="53" t="s">
        <v>506</v>
      </c>
      <c r="E176" s="54" t="s">
        <v>62</v>
      </c>
      <c r="F176" s="62">
        <v>103.8</v>
      </c>
      <c r="G176" s="63">
        <v>59.35</v>
      </c>
      <c r="H176" s="63">
        <f>TRUNC(G176 * (1 + 28.82 / 100), 2)</f>
        <v>76.45</v>
      </c>
      <c r="I176" s="63">
        <f>TRUNC(F176 * H176, 2)</f>
        <v>7935.51</v>
      </c>
      <c r="J176" s="64">
        <f t="shared" si="16"/>
        <v>5.8584118829926425E-3</v>
      </c>
    </row>
    <row r="177" spans="1:10" ht="39" customHeight="1">
      <c r="A177" s="53" t="s">
        <v>507</v>
      </c>
      <c r="B177" s="69" t="s">
        <v>508</v>
      </c>
      <c r="C177" s="53" t="s">
        <v>26</v>
      </c>
      <c r="D177" s="53" t="s">
        <v>509</v>
      </c>
      <c r="E177" s="54" t="s">
        <v>197</v>
      </c>
      <c r="F177" s="62">
        <v>4</v>
      </c>
      <c r="G177" s="63">
        <v>63.62</v>
      </c>
      <c r="H177" s="63">
        <f>TRUNC(G177 * (1 + 28.82 / 100), 2)</f>
        <v>81.95</v>
      </c>
      <c r="I177" s="63">
        <f>TRUNC(F177 * H177, 2)</f>
        <v>327.8</v>
      </c>
      <c r="J177" s="64">
        <f t="shared" si="16"/>
        <v>2.419992433057218E-4</v>
      </c>
    </row>
    <row r="178" spans="1:10" ht="24" customHeight="1">
      <c r="A178" s="52" t="s">
        <v>510</v>
      </c>
      <c r="B178" s="52"/>
      <c r="C178" s="52"/>
      <c r="D178" s="52" t="s">
        <v>511</v>
      </c>
      <c r="E178" s="58"/>
      <c r="F178" s="59"/>
      <c r="G178" s="58"/>
      <c r="H178" s="58"/>
      <c r="I178" s="60">
        <v>57953.77</v>
      </c>
      <c r="J178" s="61">
        <f t="shared" si="16"/>
        <v>4.2784528635490662E-2</v>
      </c>
    </row>
    <row r="179" spans="1:10" ht="24" customHeight="1">
      <c r="A179" s="53" t="s">
        <v>512</v>
      </c>
      <c r="B179" s="69" t="s">
        <v>513</v>
      </c>
      <c r="C179" s="53" t="s">
        <v>15</v>
      </c>
      <c r="D179" s="53" t="s">
        <v>514</v>
      </c>
      <c r="E179" s="54" t="s">
        <v>197</v>
      </c>
      <c r="F179" s="62">
        <v>3</v>
      </c>
      <c r="G179" s="63">
        <v>591.38</v>
      </c>
      <c r="H179" s="63">
        <f t="shared" ref="H179:H193" si="19">TRUNC(G179 * (1 + 28.82 / 100), 2)</f>
        <v>761.81</v>
      </c>
      <c r="I179" s="63">
        <f t="shared" ref="I179:I193" si="20">TRUNC(F179 * H179, 2)</f>
        <v>2285.4299999999998</v>
      </c>
      <c r="J179" s="64">
        <f t="shared" si="16"/>
        <v>1.6872249256503834E-3</v>
      </c>
    </row>
    <row r="180" spans="1:10" ht="24" customHeight="1">
      <c r="A180" s="53" t="s">
        <v>515</v>
      </c>
      <c r="B180" s="69" t="s">
        <v>516</v>
      </c>
      <c r="C180" s="53" t="s">
        <v>15</v>
      </c>
      <c r="D180" s="53" t="s">
        <v>517</v>
      </c>
      <c r="E180" s="54" t="s">
        <v>197</v>
      </c>
      <c r="F180" s="62">
        <v>4</v>
      </c>
      <c r="G180" s="63">
        <v>1519.44</v>
      </c>
      <c r="H180" s="63">
        <f t="shared" si="19"/>
        <v>1957.34</v>
      </c>
      <c r="I180" s="63">
        <f t="shared" si="20"/>
        <v>7829.36</v>
      </c>
      <c r="J180" s="64">
        <f t="shared" si="16"/>
        <v>5.7800463562174675E-3</v>
      </c>
    </row>
    <row r="181" spans="1:10" ht="64.900000000000006" customHeight="1">
      <c r="A181" s="53" t="s">
        <v>518</v>
      </c>
      <c r="B181" s="69" t="s">
        <v>519</v>
      </c>
      <c r="C181" s="53" t="s">
        <v>26</v>
      </c>
      <c r="D181" s="53" t="s">
        <v>520</v>
      </c>
      <c r="E181" s="54" t="s">
        <v>197</v>
      </c>
      <c r="F181" s="62">
        <v>19</v>
      </c>
      <c r="G181" s="63">
        <v>230.27</v>
      </c>
      <c r="H181" s="63">
        <f t="shared" si="19"/>
        <v>296.63</v>
      </c>
      <c r="I181" s="63">
        <f t="shared" si="20"/>
        <v>5635.97</v>
      </c>
      <c r="J181" s="64">
        <f t="shared" si="16"/>
        <v>4.1607702113903256E-3</v>
      </c>
    </row>
    <row r="182" spans="1:10" ht="24" customHeight="1">
      <c r="A182" s="53" t="s">
        <v>521</v>
      </c>
      <c r="B182" s="69" t="s">
        <v>522</v>
      </c>
      <c r="C182" s="53" t="s">
        <v>15</v>
      </c>
      <c r="D182" s="53" t="s">
        <v>523</v>
      </c>
      <c r="E182" s="54" t="s">
        <v>197</v>
      </c>
      <c r="F182" s="62">
        <v>7</v>
      </c>
      <c r="G182" s="63">
        <v>86.48</v>
      </c>
      <c r="H182" s="63">
        <f t="shared" si="19"/>
        <v>111.4</v>
      </c>
      <c r="I182" s="63">
        <f t="shared" si="20"/>
        <v>779.8</v>
      </c>
      <c r="J182" s="64">
        <f t="shared" si="16"/>
        <v>5.7568947507566153E-4</v>
      </c>
    </row>
    <row r="183" spans="1:10" ht="24" customHeight="1">
      <c r="A183" s="53" t="s">
        <v>524</v>
      </c>
      <c r="B183" s="69" t="s">
        <v>525</v>
      </c>
      <c r="C183" s="53" t="s">
        <v>15</v>
      </c>
      <c r="D183" s="53" t="s">
        <v>526</v>
      </c>
      <c r="E183" s="54" t="s">
        <v>197</v>
      </c>
      <c r="F183" s="62">
        <v>20</v>
      </c>
      <c r="G183" s="63">
        <v>114.62</v>
      </c>
      <c r="H183" s="63">
        <f t="shared" si="19"/>
        <v>147.65</v>
      </c>
      <c r="I183" s="63">
        <f t="shared" si="20"/>
        <v>2953</v>
      </c>
      <c r="J183" s="64">
        <f t="shared" si="16"/>
        <v>2.1800602973819291E-3</v>
      </c>
    </row>
    <row r="184" spans="1:10" ht="39" customHeight="1">
      <c r="A184" s="53" t="s">
        <v>527</v>
      </c>
      <c r="B184" s="69" t="s">
        <v>528</v>
      </c>
      <c r="C184" s="53" t="s">
        <v>26</v>
      </c>
      <c r="D184" s="53" t="s">
        <v>529</v>
      </c>
      <c r="E184" s="54" t="s">
        <v>197</v>
      </c>
      <c r="F184" s="62">
        <v>20</v>
      </c>
      <c r="G184" s="63">
        <v>85.25</v>
      </c>
      <c r="H184" s="63">
        <f t="shared" si="19"/>
        <v>109.81</v>
      </c>
      <c r="I184" s="63">
        <f t="shared" si="20"/>
        <v>2196.1999999999998</v>
      </c>
      <c r="J184" s="64">
        <f t="shared" si="16"/>
        <v>1.6213506349848266E-3</v>
      </c>
    </row>
    <row r="185" spans="1:10" ht="52.15" customHeight="1">
      <c r="A185" s="53" t="s">
        <v>530</v>
      </c>
      <c r="B185" s="69" t="s">
        <v>531</v>
      </c>
      <c r="C185" s="53" t="s">
        <v>26</v>
      </c>
      <c r="D185" s="53" t="s">
        <v>532</v>
      </c>
      <c r="E185" s="54" t="s">
        <v>197</v>
      </c>
      <c r="F185" s="62">
        <v>1</v>
      </c>
      <c r="G185" s="63">
        <v>854.42</v>
      </c>
      <c r="H185" s="63">
        <f t="shared" si="19"/>
        <v>1100.6600000000001</v>
      </c>
      <c r="I185" s="63">
        <f t="shared" si="20"/>
        <v>1100.6600000000001</v>
      </c>
      <c r="J185" s="64">
        <f t="shared" si="16"/>
        <v>8.1256524446880946E-4</v>
      </c>
    </row>
    <row r="186" spans="1:10" ht="25.9" customHeight="1">
      <c r="A186" s="53" t="s">
        <v>533</v>
      </c>
      <c r="B186" s="69" t="s">
        <v>534</v>
      </c>
      <c r="C186" s="53" t="s">
        <v>26</v>
      </c>
      <c r="D186" s="53" t="s">
        <v>535</v>
      </c>
      <c r="E186" s="54" t="s">
        <v>197</v>
      </c>
      <c r="F186" s="62">
        <v>3</v>
      </c>
      <c r="G186" s="63">
        <v>93.14</v>
      </c>
      <c r="H186" s="63">
        <f t="shared" si="19"/>
        <v>119.98</v>
      </c>
      <c r="I186" s="63">
        <f t="shared" si="20"/>
        <v>359.94</v>
      </c>
      <c r="J186" s="64">
        <f t="shared" si="16"/>
        <v>2.6572668589219491E-4</v>
      </c>
    </row>
    <row r="187" spans="1:10" ht="25.9" customHeight="1">
      <c r="A187" s="53" t="s">
        <v>536</v>
      </c>
      <c r="B187" s="69" t="s">
        <v>537</v>
      </c>
      <c r="C187" s="53" t="s">
        <v>15</v>
      </c>
      <c r="D187" s="53" t="s">
        <v>538</v>
      </c>
      <c r="E187" s="54" t="s">
        <v>197</v>
      </c>
      <c r="F187" s="62">
        <v>10</v>
      </c>
      <c r="G187" s="63">
        <v>334.39</v>
      </c>
      <c r="H187" s="63">
        <f t="shared" si="19"/>
        <v>430.76</v>
      </c>
      <c r="I187" s="63">
        <f t="shared" si="20"/>
        <v>4307.6000000000004</v>
      </c>
      <c r="J187" s="64">
        <f t="shared" si="16"/>
        <v>3.1800974388765321E-3</v>
      </c>
    </row>
    <row r="188" spans="1:10" ht="25.9" customHeight="1">
      <c r="A188" s="53" t="s">
        <v>539</v>
      </c>
      <c r="B188" s="69" t="s">
        <v>540</v>
      </c>
      <c r="C188" s="53" t="s">
        <v>15</v>
      </c>
      <c r="D188" s="53" t="s">
        <v>541</v>
      </c>
      <c r="E188" s="54" t="s">
        <v>197</v>
      </c>
      <c r="F188" s="62">
        <v>5</v>
      </c>
      <c r="G188" s="63">
        <v>87.97</v>
      </c>
      <c r="H188" s="63">
        <f t="shared" si="19"/>
        <v>113.32</v>
      </c>
      <c r="I188" s="63">
        <f t="shared" si="20"/>
        <v>566.6</v>
      </c>
      <c r="J188" s="64">
        <f t="shared" si="16"/>
        <v>4.1829399407267224E-4</v>
      </c>
    </row>
    <row r="189" spans="1:10" ht="24" customHeight="1">
      <c r="A189" s="53" t="s">
        <v>542</v>
      </c>
      <c r="B189" s="69" t="s">
        <v>543</v>
      </c>
      <c r="C189" s="53" t="s">
        <v>15</v>
      </c>
      <c r="D189" s="53" t="s">
        <v>544</v>
      </c>
      <c r="E189" s="54" t="s">
        <v>62</v>
      </c>
      <c r="F189" s="62">
        <v>21.6</v>
      </c>
      <c r="G189" s="63">
        <v>299.2</v>
      </c>
      <c r="H189" s="63">
        <f t="shared" si="19"/>
        <v>385.42</v>
      </c>
      <c r="I189" s="63">
        <f t="shared" si="20"/>
        <v>8325.07</v>
      </c>
      <c r="J189" s="64">
        <f t="shared" si="16"/>
        <v>6.1460056146039202E-3</v>
      </c>
    </row>
    <row r="190" spans="1:10" ht="24" customHeight="1">
      <c r="A190" s="53" t="s">
        <v>545</v>
      </c>
      <c r="B190" s="69" t="s">
        <v>546</v>
      </c>
      <c r="C190" s="53" t="s">
        <v>15</v>
      </c>
      <c r="D190" s="53" t="s">
        <v>547</v>
      </c>
      <c r="E190" s="54" t="s">
        <v>197</v>
      </c>
      <c r="F190" s="62">
        <v>1</v>
      </c>
      <c r="G190" s="63">
        <v>5139.42</v>
      </c>
      <c r="H190" s="63">
        <f t="shared" si="19"/>
        <v>6620.6</v>
      </c>
      <c r="I190" s="63">
        <f t="shared" si="20"/>
        <v>6620.6</v>
      </c>
      <c r="J190" s="64">
        <f t="shared" si="16"/>
        <v>4.887675992159432E-3</v>
      </c>
    </row>
    <row r="191" spans="1:10" ht="24" customHeight="1">
      <c r="A191" s="53" t="s">
        <v>548</v>
      </c>
      <c r="B191" s="69" t="s">
        <v>549</v>
      </c>
      <c r="C191" s="53" t="s">
        <v>57</v>
      </c>
      <c r="D191" s="53" t="s">
        <v>550</v>
      </c>
      <c r="E191" s="54" t="s">
        <v>197</v>
      </c>
      <c r="F191" s="62">
        <v>1</v>
      </c>
      <c r="G191" s="63">
        <v>1613.61</v>
      </c>
      <c r="H191" s="63">
        <f t="shared" si="19"/>
        <v>2078.65</v>
      </c>
      <c r="I191" s="63">
        <f t="shared" si="20"/>
        <v>2078.65</v>
      </c>
      <c r="J191" s="64">
        <f t="shared" si="16"/>
        <v>1.5345690271428877E-3</v>
      </c>
    </row>
    <row r="192" spans="1:10" ht="24" customHeight="1">
      <c r="A192" s="53" t="s">
        <v>551</v>
      </c>
      <c r="B192" s="69" t="s">
        <v>552</v>
      </c>
      <c r="C192" s="53" t="s">
        <v>57</v>
      </c>
      <c r="D192" s="53" t="s">
        <v>553</v>
      </c>
      <c r="E192" s="54" t="s">
        <v>197</v>
      </c>
      <c r="F192" s="62">
        <v>7</v>
      </c>
      <c r="G192" s="63">
        <v>1191.46</v>
      </c>
      <c r="H192" s="63">
        <f t="shared" si="19"/>
        <v>1534.83</v>
      </c>
      <c r="I192" s="63">
        <f t="shared" si="20"/>
        <v>10743.81</v>
      </c>
      <c r="J192" s="64">
        <f t="shared" si="16"/>
        <v>7.9316470110446808E-3</v>
      </c>
    </row>
    <row r="193" spans="1:10" ht="25.9" customHeight="1">
      <c r="A193" s="53" t="s">
        <v>554</v>
      </c>
      <c r="B193" s="69" t="s">
        <v>555</v>
      </c>
      <c r="C193" s="53" t="s">
        <v>57</v>
      </c>
      <c r="D193" s="53" t="s">
        <v>556</v>
      </c>
      <c r="E193" s="54" t="s">
        <v>197</v>
      </c>
      <c r="F193" s="62">
        <v>1</v>
      </c>
      <c r="G193" s="63">
        <v>1685.36</v>
      </c>
      <c r="H193" s="63">
        <f t="shared" si="19"/>
        <v>2171.08</v>
      </c>
      <c r="I193" s="63">
        <f t="shared" si="20"/>
        <v>2171.08</v>
      </c>
      <c r="J193" s="64">
        <f t="shared" si="16"/>
        <v>1.6028057265289398E-3</v>
      </c>
    </row>
    <row r="194" spans="1:10" ht="24" customHeight="1">
      <c r="A194" s="52" t="s">
        <v>557</v>
      </c>
      <c r="B194" s="52"/>
      <c r="C194" s="52"/>
      <c r="D194" s="52" t="s">
        <v>558</v>
      </c>
      <c r="E194" s="58"/>
      <c r="F194" s="59"/>
      <c r="G194" s="58"/>
      <c r="H194" s="58"/>
      <c r="I194" s="60">
        <v>7710.57</v>
      </c>
      <c r="J194" s="61">
        <f t="shared" si="16"/>
        <v>5.6923493149963365E-3</v>
      </c>
    </row>
    <row r="195" spans="1:10" ht="39" customHeight="1">
      <c r="A195" s="53" t="s">
        <v>559</v>
      </c>
      <c r="B195" s="69" t="s">
        <v>560</v>
      </c>
      <c r="C195" s="53" t="s">
        <v>26</v>
      </c>
      <c r="D195" s="53" t="s">
        <v>561</v>
      </c>
      <c r="E195" s="54" t="s">
        <v>197</v>
      </c>
      <c r="F195" s="62">
        <v>4</v>
      </c>
      <c r="G195" s="63">
        <v>208.97</v>
      </c>
      <c r="H195" s="63">
        <f>TRUNC(G195 * (1 + 28.82 / 100), 2)</f>
        <v>269.19</v>
      </c>
      <c r="I195" s="63">
        <f>TRUNC(F195 * H195, 2)</f>
        <v>1076.76</v>
      </c>
      <c r="J195" s="64">
        <f t="shared" si="16"/>
        <v>7.949210043376113E-4</v>
      </c>
    </row>
    <row r="196" spans="1:10" ht="39" customHeight="1">
      <c r="A196" s="53" t="s">
        <v>562</v>
      </c>
      <c r="B196" s="69" t="s">
        <v>563</v>
      </c>
      <c r="C196" s="53" t="s">
        <v>26</v>
      </c>
      <c r="D196" s="53" t="s">
        <v>564</v>
      </c>
      <c r="E196" s="54" t="s">
        <v>197</v>
      </c>
      <c r="F196" s="62">
        <v>24</v>
      </c>
      <c r="G196" s="63">
        <v>30.57</v>
      </c>
      <c r="H196" s="63">
        <f>TRUNC(G196 * (1 + 28.82 / 100), 2)</f>
        <v>39.380000000000003</v>
      </c>
      <c r="I196" s="63">
        <f>TRUNC(F196 * H196, 2)</f>
        <v>945.12</v>
      </c>
      <c r="J196" s="64">
        <f t="shared" si="16"/>
        <v>6.9773741559824216E-4</v>
      </c>
    </row>
    <row r="197" spans="1:10" ht="25.9" customHeight="1">
      <c r="A197" s="53" t="s">
        <v>565</v>
      </c>
      <c r="B197" s="69" t="s">
        <v>566</v>
      </c>
      <c r="C197" s="53" t="s">
        <v>57</v>
      </c>
      <c r="D197" s="53" t="s">
        <v>567</v>
      </c>
      <c r="E197" s="54" t="s">
        <v>197</v>
      </c>
      <c r="F197" s="62">
        <v>3</v>
      </c>
      <c r="G197" s="63">
        <v>211.06</v>
      </c>
      <c r="H197" s="63">
        <f>TRUNC(G197 * (1 + 28.82 / 100), 2)</f>
        <v>271.88</v>
      </c>
      <c r="I197" s="63">
        <f>TRUNC(F197 * H197, 2)</f>
        <v>815.64</v>
      </c>
      <c r="J197" s="64">
        <f t="shared" si="16"/>
        <v>6.0214845274520715E-4</v>
      </c>
    </row>
    <row r="198" spans="1:10" ht="25.9" customHeight="1">
      <c r="A198" s="53" t="s">
        <v>568</v>
      </c>
      <c r="B198" s="69" t="s">
        <v>569</v>
      </c>
      <c r="C198" s="53" t="s">
        <v>57</v>
      </c>
      <c r="D198" s="53" t="s">
        <v>570</v>
      </c>
      <c r="E198" s="54" t="s">
        <v>197</v>
      </c>
      <c r="F198" s="62">
        <v>1</v>
      </c>
      <c r="G198" s="63">
        <v>1402.07</v>
      </c>
      <c r="H198" s="63">
        <f>TRUNC(G198 * (1 + 28.82 / 100), 2)</f>
        <v>1806.14</v>
      </c>
      <c r="I198" s="63">
        <f>TRUNC(F198 * H198, 2)</f>
        <v>1806.14</v>
      </c>
      <c r="J198" s="64">
        <f t="shared" si="16"/>
        <v>1.3333877770109713E-3</v>
      </c>
    </row>
    <row r="199" spans="1:10" ht="24" customHeight="1">
      <c r="A199" s="53" t="s">
        <v>571</v>
      </c>
      <c r="B199" s="69" t="s">
        <v>572</v>
      </c>
      <c r="C199" s="53" t="s">
        <v>15</v>
      </c>
      <c r="D199" s="53" t="s">
        <v>573</v>
      </c>
      <c r="E199" s="54" t="s">
        <v>197</v>
      </c>
      <c r="F199" s="62">
        <v>49</v>
      </c>
      <c r="G199" s="63">
        <v>48.59</v>
      </c>
      <c r="H199" s="63">
        <f>TRUNC(G199 * (1 + 28.82 / 100), 2)</f>
        <v>62.59</v>
      </c>
      <c r="I199" s="63">
        <f>TRUNC(F199 * H199, 2)</f>
        <v>3066.91</v>
      </c>
      <c r="J199" s="64">
        <f t="shared" ref="J199:J215" si="21">I199 / 1354549.69</f>
        <v>2.2641546653043051E-3</v>
      </c>
    </row>
    <row r="200" spans="1:10" ht="24" customHeight="1">
      <c r="A200" s="52" t="s">
        <v>574</v>
      </c>
      <c r="B200" s="52"/>
      <c r="C200" s="52"/>
      <c r="D200" s="52" t="s">
        <v>575</v>
      </c>
      <c r="E200" s="58"/>
      <c r="F200" s="59"/>
      <c r="G200" s="58"/>
      <c r="H200" s="58"/>
      <c r="I200" s="60">
        <v>7459.74</v>
      </c>
      <c r="J200" s="61">
        <f t="shared" si="21"/>
        <v>5.5071733839457751E-3</v>
      </c>
    </row>
    <row r="201" spans="1:10" ht="39" customHeight="1">
      <c r="A201" s="53" t="s">
        <v>576</v>
      </c>
      <c r="B201" s="69" t="s">
        <v>577</v>
      </c>
      <c r="C201" s="53" t="s">
        <v>26</v>
      </c>
      <c r="D201" s="53" t="s">
        <v>578</v>
      </c>
      <c r="E201" s="54" t="s">
        <v>62</v>
      </c>
      <c r="F201" s="62">
        <v>46</v>
      </c>
      <c r="G201" s="63">
        <v>59.4</v>
      </c>
      <c r="H201" s="63">
        <f t="shared" ref="H201:H211" si="22">TRUNC(G201 * (1 + 28.82 / 100), 2)</f>
        <v>76.510000000000005</v>
      </c>
      <c r="I201" s="63">
        <f t="shared" ref="I201:I211" si="23">TRUNC(F201 * H201, 2)</f>
        <v>3519.46</v>
      </c>
      <c r="J201" s="64">
        <f t="shared" si="21"/>
        <v>2.59825093607308E-3</v>
      </c>
    </row>
    <row r="202" spans="1:10" ht="39" customHeight="1">
      <c r="A202" s="53" t="s">
        <v>579</v>
      </c>
      <c r="B202" s="69" t="s">
        <v>580</v>
      </c>
      <c r="C202" s="53" t="s">
        <v>26</v>
      </c>
      <c r="D202" s="53" t="s">
        <v>581</v>
      </c>
      <c r="E202" s="54" t="s">
        <v>197</v>
      </c>
      <c r="F202" s="62">
        <v>5</v>
      </c>
      <c r="G202" s="63">
        <v>10.15</v>
      </c>
      <c r="H202" s="63">
        <f t="shared" si="22"/>
        <v>13.07</v>
      </c>
      <c r="I202" s="63">
        <f t="shared" si="23"/>
        <v>65.349999999999994</v>
      </c>
      <c r="J202" s="64">
        <f t="shared" si="21"/>
        <v>4.8244815588861856E-5</v>
      </c>
    </row>
    <row r="203" spans="1:10" ht="39" customHeight="1">
      <c r="A203" s="53" t="s">
        <v>582</v>
      </c>
      <c r="B203" s="69" t="s">
        <v>583</v>
      </c>
      <c r="C203" s="53" t="s">
        <v>26</v>
      </c>
      <c r="D203" s="53" t="s">
        <v>584</v>
      </c>
      <c r="E203" s="54" t="s">
        <v>197</v>
      </c>
      <c r="F203" s="62">
        <v>13</v>
      </c>
      <c r="G203" s="63">
        <v>15.6</v>
      </c>
      <c r="H203" s="63">
        <f t="shared" si="22"/>
        <v>20.09</v>
      </c>
      <c r="I203" s="63">
        <f t="shared" si="23"/>
        <v>261.17</v>
      </c>
      <c r="J203" s="64">
        <f t="shared" si="21"/>
        <v>1.9280946422866186E-4</v>
      </c>
    </row>
    <row r="204" spans="1:10" ht="39" customHeight="1">
      <c r="A204" s="53" t="s">
        <v>585</v>
      </c>
      <c r="B204" s="69" t="s">
        <v>586</v>
      </c>
      <c r="C204" s="53" t="s">
        <v>26</v>
      </c>
      <c r="D204" s="53" t="s">
        <v>587</v>
      </c>
      <c r="E204" s="54" t="s">
        <v>197</v>
      </c>
      <c r="F204" s="62">
        <v>7</v>
      </c>
      <c r="G204" s="63">
        <v>21.09</v>
      </c>
      <c r="H204" s="63">
        <f t="shared" si="22"/>
        <v>27.16</v>
      </c>
      <c r="I204" s="63">
        <f t="shared" si="23"/>
        <v>190.12</v>
      </c>
      <c r="J204" s="64">
        <f t="shared" si="21"/>
        <v>1.4035660810641801E-4</v>
      </c>
    </row>
    <row r="205" spans="1:10" ht="25.9" customHeight="1">
      <c r="A205" s="53" t="s">
        <v>588</v>
      </c>
      <c r="B205" s="69" t="s">
        <v>589</v>
      </c>
      <c r="C205" s="53" t="s">
        <v>26</v>
      </c>
      <c r="D205" s="53" t="s">
        <v>590</v>
      </c>
      <c r="E205" s="54" t="s">
        <v>197</v>
      </c>
      <c r="F205" s="62">
        <v>2</v>
      </c>
      <c r="G205" s="63">
        <v>40.700000000000003</v>
      </c>
      <c r="H205" s="63">
        <f t="shared" si="22"/>
        <v>52.42</v>
      </c>
      <c r="I205" s="63">
        <f t="shared" si="23"/>
        <v>104.84</v>
      </c>
      <c r="J205" s="64">
        <f t="shared" si="21"/>
        <v>7.7398415705222314E-5</v>
      </c>
    </row>
    <row r="206" spans="1:10" ht="25.9" customHeight="1">
      <c r="A206" s="53" t="s">
        <v>591</v>
      </c>
      <c r="B206" s="69" t="s">
        <v>592</v>
      </c>
      <c r="C206" s="53" t="s">
        <v>57</v>
      </c>
      <c r="D206" s="53" t="s">
        <v>593</v>
      </c>
      <c r="E206" s="54" t="s">
        <v>197</v>
      </c>
      <c r="F206" s="62">
        <v>5</v>
      </c>
      <c r="G206" s="63">
        <v>193.38</v>
      </c>
      <c r="H206" s="63">
        <f t="shared" si="22"/>
        <v>249.11</v>
      </c>
      <c r="I206" s="63">
        <f t="shared" si="23"/>
        <v>1245.55</v>
      </c>
      <c r="J206" s="64">
        <f t="shared" si="21"/>
        <v>9.1953068181647882E-4</v>
      </c>
    </row>
    <row r="207" spans="1:10" ht="24" customHeight="1">
      <c r="A207" s="53" t="s">
        <v>594</v>
      </c>
      <c r="B207" s="69" t="s">
        <v>595</v>
      </c>
      <c r="C207" s="53" t="s">
        <v>57</v>
      </c>
      <c r="D207" s="53" t="s">
        <v>596</v>
      </c>
      <c r="E207" s="54" t="s">
        <v>62</v>
      </c>
      <c r="F207" s="62">
        <v>14</v>
      </c>
      <c r="G207" s="63">
        <v>77.150000000000006</v>
      </c>
      <c r="H207" s="63">
        <f t="shared" si="22"/>
        <v>99.38</v>
      </c>
      <c r="I207" s="63">
        <f t="shared" si="23"/>
        <v>1391.32</v>
      </c>
      <c r="J207" s="64">
        <f t="shared" si="21"/>
        <v>1.0271457815622844E-3</v>
      </c>
    </row>
    <row r="208" spans="1:10" ht="24" customHeight="1">
      <c r="A208" s="53" t="s">
        <v>597</v>
      </c>
      <c r="B208" s="69" t="s">
        <v>598</v>
      </c>
      <c r="C208" s="53" t="s">
        <v>15</v>
      </c>
      <c r="D208" s="53" t="s">
        <v>599</v>
      </c>
      <c r="E208" s="54" t="s">
        <v>197</v>
      </c>
      <c r="F208" s="62">
        <v>3</v>
      </c>
      <c r="G208" s="63">
        <v>10.41</v>
      </c>
      <c r="H208" s="63">
        <f t="shared" si="22"/>
        <v>13.41</v>
      </c>
      <c r="I208" s="63">
        <f t="shared" si="23"/>
        <v>40.229999999999997</v>
      </c>
      <c r="J208" s="64">
        <f t="shared" si="21"/>
        <v>2.9699907132974943E-5</v>
      </c>
    </row>
    <row r="209" spans="1:11" ht="25.9" customHeight="1">
      <c r="A209" s="53" t="s">
        <v>600</v>
      </c>
      <c r="B209" s="69" t="s">
        <v>601</v>
      </c>
      <c r="C209" s="53" t="s">
        <v>602</v>
      </c>
      <c r="D209" s="53" t="s">
        <v>603</v>
      </c>
      <c r="E209" s="54" t="s">
        <v>604</v>
      </c>
      <c r="F209" s="62">
        <v>4</v>
      </c>
      <c r="G209" s="63">
        <v>9.7100000000000009</v>
      </c>
      <c r="H209" s="63">
        <f t="shared" si="22"/>
        <v>12.5</v>
      </c>
      <c r="I209" s="63">
        <f t="shared" si="23"/>
        <v>50</v>
      </c>
      <c r="J209" s="64">
        <f t="shared" si="21"/>
        <v>3.6912636257736698E-5</v>
      </c>
    </row>
    <row r="210" spans="1:11" ht="24" customHeight="1">
      <c r="A210" s="53" t="s">
        <v>605</v>
      </c>
      <c r="B210" s="69" t="s">
        <v>606</v>
      </c>
      <c r="C210" s="53" t="s">
        <v>15</v>
      </c>
      <c r="D210" s="53" t="s">
        <v>607</v>
      </c>
      <c r="E210" s="54" t="s">
        <v>62</v>
      </c>
      <c r="F210" s="62">
        <v>15</v>
      </c>
      <c r="G210" s="63">
        <v>27.38</v>
      </c>
      <c r="H210" s="63">
        <f t="shared" si="22"/>
        <v>35.270000000000003</v>
      </c>
      <c r="I210" s="63">
        <f t="shared" si="23"/>
        <v>529.04999999999995</v>
      </c>
      <c r="J210" s="64">
        <f t="shared" si="21"/>
        <v>3.9057260424311193E-4</v>
      </c>
    </row>
    <row r="211" spans="1:11" ht="24" customHeight="1">
      <c r="A211" s="53" t="s">
        <v>608</v>
      </c>
      <c r="B211" s="69" t="s">
        <v>609</v>
      </c>
      <c r="C211" s="53" t="s">
        <v>15</v>
      </c>
      <c r="D211" s="53" t="s">
        <v>610</v>
      </c>
      <c r="E211" s="54" t="s">
        <v>197</v>
      </c>
      <c r="F211" s="62">
        <v>5</v>
      </c>
      <c r="G211" s="63">
        <v>9.73</v>
      </c>
      <c r="H211" s="63">
        <f t="shared" si="22"/>
        <v>12.53</v>
      </c>
      <c r="I211" s="63">
        <f t="shared" si="23"/>
        <v>62.65</v>
      </c>
      <c r="J211" s="64">
        <f t="shared" si="21"/>
        <v>4.6251533230944081E-5</v>
      </c>
    </row>
    <row r="212" spans="1:11" ht="24" customHeight="1">
      <c r="A212" s="52" t="s">
        <v>611</v>
      </c>
      <c r="B212" s="52"/>
      <c r="C212" s="52"/>
      <c r="D212" s="52" t="s">
        <v>612</v>
      </c>
      <c r="E212" s="58"/>
      <c r="F212" s="59"/>
      <c r="G212" s="58"/>
      <c r="H212" s="58"/>
      <c r="I212" s="60">
        <v>13867.23</v>
      </c>
      <c r="J212" s="61">
        <f t="shared" si="21"/>
        <v>1.0237520337847481E-2</v>
      </c>
    </row>
    <row r="213" spans="1:11" ht="24" customHeight="1">
      <c r="A213" s="53" t="s">
        <v>613</v>
      </c>
      <c r="B213" s="69" t="s">
        <v>614</v>
      </c>
      <c r="C213" s="53" t="s">
        <v>15</v>
      </c>
      <c r="D213" s="53" t="s">
        <v>615</v>
      </c>
      <c r="E213" s="54" t="s">
        <v>17</v>
      </c>
      <c r="F213" s="62">
        <v>1050</v>
      </c>
      <c r="G213" s="63">
        <v>7.42</v>
      </c>
      <c r="H213" s="63">
        <f>TRUNC(G213 * (1 + 28.82 / 100), 2)</f>
        <v>9.5500000000000007</v>
      </c>
      <c r="I213" s="63">
        <f>TRUNC(F213 * H213, 2)</f>
        <v>10027.5</v>
      </c>
      <c r="J213" s="64">
        <f t="shared" si="21"/>
        <v>7.4028292014890942E-3</v>
      </c>
    </row>
    <row r="214" spans="1:11" ht="25.9" customHeight="1">
      <c r="A214" s="53" t="s">
        <v>616</v>
      </c>
      <c r="B214" s="69" t="s">
        <v>617</v>
      </c>
      <c r="C214" s="53" t="s">
        <v>15</v>
      </c>
      <c r="D214" s="53" t="s">
        <v>618</v>
      </c>
      <c r="E214" s="54" t="s">
        <v>197</v>
      </c>
      <c r="F214" s="62">
        <v>1</v>
      </c>
      <c r="G214" s="63">
        <v>1270.72</v>
      </c>
      <c r="H214" s="63">
        <f>TRUNC(G214 * (1 + 28.82 / 100), 2)</f>
        <v>1636.94</v>
      </c>
      <c r="I214" s="63">
        <f>TRUNC(F214 * H214, 2)</f>
        <v>1636.94</v>
      </c>
      <c r="J214" s="64">
        <f t="shared" si="21"/>
        <v>1.2084754159147901E-3</v>
      </c>
    </row>
    <row r="215" spans="1:11" ht="25.9" customHeight="1">
      <c r="A215" s="53" t="s">
        <v>619</v>
      </c>
      <c r="B215" s="69" t="s">
        <v>620</v>
      </c>
      <c r="C215" s="53" t="s">
        <v>57</v>
      </c>
      <c r="D215" s="53" t="s">
        <v>621</v>
      </c>
      <c r="E215" s="54" t="s">
        <v>62</v>
      </c>
      <c r="F215" s="62">
        <v>4.5</v>
      </c>
      <c r="G215" s="63">
        <v>380</v>
      </c>
      <c r="H215" s="63">
        <f>TRUNC(G215 * (1 + 28.82 / 100), 2)</f>
        <v>489.51</v>
      </c>
      <c r="I215" s="63">
        <f>TRUNC(F215 * H215, 2)</f>
        <v>2202.79</v>
      </c>
      <c r="J215" s="64">
        <f t="shared" si="21"/>
        <v>1.6262157204435964E-3</v>
      </c>
    </row>
    <row r="216" spans="1:11" ht="14.25" customHeight="1">
      <c r="A216" s="145" t="s">
        <v>1694</v>
      </c>
      <c r="B216" s="145"/>
      <c r="C216" s="145"/>
      <c r="D216" s="145"/>
      <c r="E216" s="3"/>
      <c r="F216" s="3"/>
      <c r="G216" s="3"/>
      <c r="H216" s="3"/>
      <c r="I216" s="3"/>
      <c r="J216" s="3"/>
    </row>
    <row r="217" spans="1:11">
      <c r="A217" s="146"/>
      <c r="B217" s="146"/>
      <c r="C217" s="146"/>
      <c r="D217" s="146"/>
      <c r="E217" s="2"/>
      <c r="F217" s="138" t="s">
        <v>622</v>
      </c>
      <c r="G217" s="139"/>
      <c r="H217" s="140">
        <v>1052891.6399999999</v>
      </c>
      <c r="I217" s="139"/>
      <c r="J217" s="139"/>
      <c r="K217" s="71"/>
    </row>
    <row r="218" spans="1:11">
      <c r="A218" s="146"/>
      <c r="B218" s="146"/>
      <c r="C218" s="146"/>
      <c r="D218" s="146"/>
      <c r="E218" s="2"/>
      <c r="F218" s="138" t="s">
        <v>623</v>
      </c>
      <c r="G218" s="139"/>
      <c r="H218" s="140">
        <v>303287.06</v>
      </c>
      <c r="I218" s="139"/>
      <c r="J218" s="139"/>
    </row>
    <row r="219" spans="1:11">
      <c r="A219" s="146"/>
      <c r="B219" s="146"/>
      <c r="C219" s="146"/>
      <c r="D219" s="146"/>
      <c r="E219" s="2"/>
      <c r="F219" s="138" t="s">
        <v>624</v>
      </c>
      <c r="G219" s="139"/>
      <c r="H219" s="140">
        <v>1356178.7</v>
      </c>
      <c r="I219" s="139"/>
      <c r="J219" s="139"/>
    </row>
    <row r="220" spans="1:11" ht="60" customHeight="1">
      <c r="A220" s="146"/>
      <c r="B220" s="146"/>
      <c r="C220" s="146"/>
      <c r="D220" s="146"/>
      <c r="E220" s="1"/>
      <c r="F220" s="1"/>
      <c r="G220" s="1"/>
      <c r="H220" s="1"/>
      <c r="I220" s="1"/>
      <c r="J220" s="1"/>
    </row>
    <row r="221" spans="1:11" ht="70.150000000000006" customHeight="1">
      <c r="A221" s="141"/>
      <c r="B221" s="142"/>
      <c r="C221" s="142"/>
      <c r="D221" s="142"/>
      <c r="E221" s="142"/>
      <c r="F221" s="142"/>
      <c r="G221" s="142"/>
      <c r="H221" s="142"/>
      <c r="I221" s="142"/>
      <c r="J221" s="142"/>
    </row>
  </sheetData>
  <mergeCells count="16">
    <mergeCell ref="F219:G219"/>
    <mergeCell ref="H219:J219"/>
    <mergeCell ref="A221:J221"/>
    <mergeCell ref="A5:J5"/>
    <mergeCell ref="F217:G217"/>
    <mergeCell ref="H217:J217"/>
    <mergeCell ref="F218:G218"/>
    <mergeCell ref="H218:J218"/>
    <mergeCell ref="A216:D220"/>
    <mergeCell ref="A1:J1"/>
    <mergeCell ref="A2:D2"/>
    <mergeCell ref="E2:H4"/>
    <mergeCell ref="A3:D3"/>
    <mergeCell ref="I3:J3"/>
    <mergeCell ref="A4:D4"/>
    <mergeCell ref="I4:J4"/>
  </mergeCells>
  <pageMargins left="0.51181102362204722" right="0.51181102362204722" top="0.19685039370078741" bottom="0.19685039370078741" header="0.51181102362204722" footer="0.51181102362204722"/>
  <pageSetup paperSize="9"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058"/>
  <sheetViews>
    <sheetView showOutlineSymbols="0" showWhiteSpace="0" zoomScaleNormal="100" workbookViewId="0">
      <selection sqref="A1:J1"/>
    </sheetView>
  </sheetViews>
  <sheetFormatPr defaultRowHeight="14.25"/>
  <cols>
    <col min="1" max="1" width="10" bestFit="1" customWidth="1"/>
    <col min="2" max="2" width="12" bestFit="1" customWidth="1"/>
    <col min="3" max="3" width="10" bestFit="1" customWidth="1"/>
    <col min="4" max="4" width="53" customWidth="1"/>
    <col min="5" max="5" width="12.5" customWidth="1"/>
    <col min="6" max="6" width="7.25" customWidth="1"/>
    <col min="7" max="7" width="9.75" customWidth="1"/>
    <col min="8" max="8" width="11.5" customWidth="1"/>
    <col min="9" max="9" width="13" style="45" bestFit="1" customWidth="1"/>
    <col min="10" max="10" width="14" style="45" bestFit="1" customWidth="1"/>
  </cols>
  <sheetData>
    <row r="1" spans="1:10" ht="92.25" customHeight="1" thickBot="1">
      <c r="A1" s="115"/>
      <c r="B1" s="115"/>
      <c r="C1" s="115"/>
      <c r="D1" s="115"/>
      <c r="E1" s="115"/>
      <c r="F1" s="115"/>
      <c r="G1" s="115"/>
      <c r="H1" s="115"/>
      <c r="I1" s="115"/>
      <c r="J1" s="115"/>
    </row>
    <row r="2" spans="1:10" ht="30.75" customHeight="1">
      <c r="A2" s="116" t="s">
        <v>1688</v>
      </c>
      <c r="B2" s="117"/>
      <c r="C2" s="117"/>
      <c r="D2" s="118"/>
      <c r="E2" s="119" t="s">
        <v>1689</v>
      </c>
      <c r="F2" s="120"/>
      <c r="G2" s="120"/>
      <c r="H2" s="121"/>
      <c r="I2" s="48" t="s">
        <v>1690</v>
      </c>
      <c r="J2" s="49">
        <v>0.28820000000000001</v>
      </c>
    </row>
    <row r="3" spans="1:10" ht="25.5" customHeight="1">
      <c r="A3" s="128" t="s">
        <v>1691</v>
      </c>
      <c r="B3" s="129"/>
      <c r="C3" s="129"/>
      <c r="D3" s="130"/>
      <c r="E3" s="122"/>
      <c r="F3" s="123"/>
      <c r="G3" s="123"/>
      <c r="H3" s="124"/>
      <c r="I3" s="147"/>
      <c r="J3" s="148"/>
    </row>
    <row r="4" spans="1:10" ht="26.25" customHeight="1" thickBot="1">
      <c r="A4" s="133" t="s">
        <v>1693</v>
      </c>
      <c r="B4" s="134"/>
      <c r="C4" s="134"/>
      <c r="D4" s="135"/>
      <c r="E4" s="125"/>
      <c r="F4" s="126"/>
      <c r="G4" s="126"/>
      <c r="H4" s="127"/>
      <c r="I4" s="149"/>
      <c r="J4" s="150"/>
    </row>
    <row r="5" spans="1:10" ht="24" customHeight="1">
      <c r="A5" s="156" t="s">
        <v>625</v>
      </c>
      <c r="B5" s="157"/>
      <c r="C5" s="157"/>
      <c r="D5" s="157"/>
      <c r="E5" s="157"/>
      <c r="F5" s="157"/>
      <c r="G5" s="157"/>
      <c r="H5" s="157"/>
      <c r="I5" s="157"/>
      <c r="J5" s="157"/>
    </row>
    <row r="6" spans="1:10" ht="24" customHeight="1">
      <c r="A6" s="5" t="s">
        <v>11</v>
      </c>
      <c r="B6" s="5"/>
      <c r="C6" s="5"/>
      <c r="D6" s="5" t="s">
        <v>12</v>
      </c>
      <c r="E6" s="5"/>
      <c r="F6" s="158"/>
      <c r="G6" s="158"/>
      <c r="H6" s="6"/>
      <c r="I6" s="7"/>
      <c r="J6" s="8">
        <v>53278.48</v>
      </c>
    </row>
    <row r="7" spans="1:10" ht="18" customHeight="1">
      <c r="A7" s="9" t="s">
        <v>13</v>
      </c>
      <c r="B7" s="10" t="s">
        <v>2</v>
      </c>
      <c r="C7" s="9" t="s">
        <v>3</v>
      </c>
      <c r="D7" s="9" t="s">
        <v>4</v>
      </c>
      <c r="E7" s="154" t="s">
        <v>626</v>
      </c>
      <c r="F7" s="154"/>
      <c r="G7" s="11" t="s">
        <v>5</v>
      </c>
      <c r="H7" s="10" t="s">
        <v>6</v>
      </c>
      <c r="I7" s="12" t="s">
        <v>7</v>
      </c>
      <c r="J7" s="12" t="s">
        <v>9</v>
      </c>
    </row>
    <row r="8" spans="1:10" ht="24" customHeight="1">
      <c r="A8" s="13" t="s">
        <v>627</v>
      </c>
      <c r="B8" s="14" t="s">
        <v>14</v>
      </c>
      <c r="C8" s="13" t="s">
        <v>15</v>
      </c>
      <c r="D8" s="13" t="s">
        <v>16</v>
      </c>
      <c r="E8" s="155" t="s">
        <v>628</v>
      </c>
      <c r="F8" s="155"/>
      <c r="G8" s="15" t="s">
        <v>17</v>
      </c>
      <c r="H8" s="16">
        <v>1</v>
      </c>
      <c r="I8" s="17">
        <v>174.28</v>
      </c>
      <c r="J8" s="17">
        <v>174.28</v>
      </c>
    </row>
    <row r="9" spans="1:10" ht="24" customHeight="1">
      <c r="A9" s="18" t="s">
        <v>629</v>
      </c>
      <c r="B9" s="19" t="s">
        <v>630</v>
      </c>
      <c r="C9" s="18" t="s">
        <v>15</v>
      </c>
      <c r="D9" s="18" t="s">
        <v>631</v>
      </c>
      <c r="E9" s="151" t="s">
        <v>628</v>
      </c>
      <c r="F9" s="151"/>
      <c r="G9" s="20" t="s">
        <v>632</v>
      </c>
      <c r="H9" s="21">
        <v>0.4</v>
      </c>
      <c r="I9" s="22">
        <v>22.26</v>
      </c>
      <c r="J9" s="22">
        <v>8.9</v>
      </c>
    </row>
    <row r="10" spans="1:10" ht="24" customHeight="1">
      <c r="A10" s="18" t="s">
        <v>629</v>
      </c>
      <c r="B10" s="19" t="s">
        <v>633</v>
      </c>
      <c r="C10" s="18" t="s">
        <v>15</v>
      </c>
      <c r="D10" s="18" t="s">
        <v>634</v>
      </c>
      <c r="E10" s="151" t="s">
        <v>628</v>
      </c>
      <c r="F10" s="151"/>
      <c r="G10" s="20" t="s">
        <v>632</v>
      </c>
      <c r="H10" s="21">
        <v>0.4</v>
      </c>
      <c r="I10" s="22">
        <v>18.559999999999999</v>
      </c>
      <c r="J10" s="22">
        <v>7.42</v>
      </c>
    </row>
    <row r="11" spans="1:10" ht="24" customHeight="1">
      <c r="A11" s="23" t="s">
        <v>635</v>
      </c>
      <c r="B11" s="24" t="s">
        <v>636</v>
      </c>
      <c r="C11" s="23" t="s">
        <v>15</v>
      </c>
      <c r="D11" s="23" t="s">
        <v>637</v>
      </c>
      <c r="E11" s="152" t="s">
        <v>638</v>
      </c>
      <c r="F11" s="152"/>
      <c r="G11" s="25" t="s">
        <v>639</v>
      </c>
      <c r="H11" s="26">
        <v>0.41</v>
      </c>
      <c r="I11" s="27">
        <v>160</v>
      </c>
      <c r="J11" s="27">
        <v>65.599999999999994</v>
      </c>
    </row>
    <row r="12" spans="1:10" ht="24" customHeight="1">
      <c r="A12" s="23" t="s">
        <v>635</v>
      </c>
      <c r="B12" s="24" t="s">
        <v>640</v>
      </c>
      <c r="C12" s="23" t="s">
        <v>15</v>
      </c>
      <c r="D12" s="23" t="s">
        <v>641</v>
      </c>
      <c r="E12" s="152" t="s">
        <v>638</v>
      </c>
      <c r="F12" s="152"/>
      <c r="G12" s="25" t="s">
        <v>17</v>
      </c>
      <c r="H12" s="26">
        <v>1</v>
      </c>
      <c r="I12" s="27">
        <v>90</v>
      </c>
      <c r="J12" s="27">
        <v>90</v>
      </c>
    </row>
    <row r="13" spans="1:10" ht="24" customHeight="1">
      <c r="A13" s="23" t="s">
        <v>635</v>
      </c>
      <c r="B13" s="24" t="s">
        <v>642</v>
      </c>
      <c r="C13" s="23" t="s">
        <v>15</v>
      </c>
      <c r="D13" s="23" t="s">
        <v>643</v>
      </c>
      <c r="E13" s="152" t="s">
        <v>638</v>
      </c>
      <c r="F13" s="152"/>
      <c r="G13" s="25" t="s">
        <v>78</v>
      </c>
      <c r="H13" s="26">
        <v>0.1</v>
      </c>
      <c r="I13" s="27">
        <v>23.69</v>
      </c>
      <c r="J13" s="27">
        <v>2.36</v>
      </c>
    </row>
    <row r="14" spans="1:10">
      <c r="A14" s="28"/>
      <c r="B14" s="28"/>
      <c r="C14" s="28"/>
      <c r="D14" s="28"/>
      <c r="E14" s="28" t="s">
        <v>644</v>
      </c>
      <c r="F14" s="29">
        <v>11.3</v>
      </c>
      <c r="G14" s="28" t="s">
        <v>645</v>
      </c>
      <c r="H14" s="29">
        <v>0</v>
      </c>
      <c r="I14" s="30" t="s">
        <v>646</v>
      </c>
      <c r="J14" s="30">
        <v>11.3</v>
      </c>
    </row>
    <row r="15" spans="1:10">
      <c r="A15" s="28"/>
      <c r="B15" s="28"/>
      <c r="C15" s="28"/>
      <c r="D15" s="28"/>
      <c r="E15" s="28" t="s">
        <v>647</v>
      </c>
      <c r="F15" s="29">
        <v>50.22</v>
      </c>
      <c r="G15" s="28"/>
      <c r="H15" s="153" t="s">
        <v>648</v>
      </c>
      <c r="I15" s="153"/>
      <c r="J15" s="30">
        <v>224.5</v>
      </c>
    </row>
    <row r="16" spans="1:10" ht="30" customHeight="1" thickBot="1">
      <c r="A16" s="31"/>
      <c r="B16" s="31"/>
      <c r="C16" s="31"/>
      <c r="D16" s="31"/>
      <c r="E16" s="31"/>
      <c r="F16" s="31"/>
      <c r="G16" s="31" t="s">
        <v>649</v>
      </c>
      <c r="H16" s="32">
        <v>6</v>
      </c>
      <c r="I16" s="33" t="s">
        <v>650</v>
      </c>
      <c r="J16" s="33">
        <v>1347</v>
      </c>
    </row>
    <row r="17" spans="1:10" ht="1.1499999999999999" customHeight="1" thickTop="1">
      <c r="A17" s="34"/>
      <c r="B17" s="34"/>
      <c r="C17" s="34"/>
      <c r="D17" s="34"/>
      <c r="E17" s="34"/>
      <c r="F17" s="34"/>
      <c r="G17" s="34"/>
      <c r="H17" s="34"/>
      <c r="I17" s="35"/>
      <c r="J17" s="35"/>
    </row>
    <row r="18" spans="1:10" ht="18" customHeight="1">
      <c r="A18" s="9" t="s">
        <v>18</v>
      </c>
      <c r="B18" s="10" t="s">
        <v>2</v>
      </c>
      <c r="C18" s="9" t="s">
        <v>3</v>
      </c>
      <c r="D18" s="9" t="s">
        <v>4</v>
      </c>
      <c r="E18" s="154" t="s">
        <v>626</v>
      </c>
      <c r="F18" s="154"/>
      <c r="G18" s="11" t="s">
        <v>5</v>
      </c>
      <c r="H18" s="10" t="s">
        <v>6</v>
      </c>
      <c r="I18" s="12" t="s">
        <v>7</v>
      </c>
      <c r="J18" s="12" t="s">
        <v>9</v>
      </c>
    </row>
    <row r="19" spans="1:10" ht="24" customHeight="1">
      <c r="A19" s="13" t="s">
        <v>627</v>
      </c>
      <c r="B19" s="14" t="s">
        <v>19</v>
      </c>
      <c r="C19" s="13" t="s">
        <v>15</v>
      </c>
      <c r="D19" s="13" t="s">
        <v>20</v>
      </c>
      <c r="E19" s="155" t="s">
        <v>628</v>
      </c>
      <c r="F19" s="155"/>
      <c r="G19" s="15" t="s">
        <v>17</v>
      </c>
      <c r="H19" s="16">
        <v>1</v>
      </c>
      <c r="I19" s="17">
        <v>8.81</v>
      </c>
      <c r="J19" s="17">
        <v>8.81</v>
      </c>
    </row>
    <row r="20" spans="1:10" ht="24" customHeight="1">
      <c r="A20" s="18" t="s">
        <v>629</v>
      </c>
      <c r="B20" s="19" t="s">
        <v>630</v>
      </c>
      <c r="C20" s="18" t="s">
        <v>15</v>
      </c>
      <c r="D20" s="18" t="s">
        <v>631</v>
      </c>
      <c r="E20" s="151" t="s">
        <v>628</v>
      </c>
      <c r="F20" s="151"/>
      <c r="G20" s="20" t="s">
        <v>632</v>
      </c>
      <c r="H20" s="21">
        <v>0.05</v>
      </c>
      <c r="I20" s="22">
        <v>22.26</v>
      </c>
      <c r="J20" s="22">
        <v>1.1100000000000001</v>
      </c>
    </row>
    <row r="21" spans="1:10" ht="24" customHeight="1">
      <c r="A21" s="18" t="s">
        <v>629</v>
      </c>
      <c r="B21" s="19" t="s">
        <v>633</v>
      </c>
      <c r="C21" s="18" t="s">
        <v>15</v>
      </c>
      <c r="D21" s="18" t="s">
        <v>634</v>
      </c>
      <c r="E21" s="151" t="s">
        <v>628</v>
      </c>
      <c r="F21" s="151"/>
      <c r="G21" s="20" t="s">
        <v>632</v>
      </c>
      <c r="H21" s="21">
        <v>0.18</v>
      </c>
      <c r="I21" s="22">
        <v>18.559999999999999</v>
      </c>
      <c r="J21" s="22">
        <v>3.34</v>
      </c>
    </row>
    <row r="22" spans="1:10" ht="24" customHeight="1">
      <c r="A22" s="18" t="s">
        <v>629</v>
      </c>
      <c r="B22" s="19" t="s">
        <v>651</v>
      </c>
      <c r="C22" s="18" t="s">
        <v>15</v>
      </c>
      <c r="D22" s="18" t="s">
        <v>652</v>
      </c>
      <c r="E22" s="151" t="s">
        <v>628</v>
      </c>
      <c r="F22" s="151"/>
      <c r="G22" s="20" t="s">
        <v>632</v>
      </c>
      <c r="H22" s="21">
        <v>7.0000000000000007E-2</v>
      </c>
      <c r="I22" s="22">
        <v>22.34</v>
      </c>
      <c r="J22" s="22">
        <v>1.56</v>
      </c>
    </row>
    <row r="23" spans="1:10" ht="24" customHeight="1">
      <c r="A23" s="23" t="s">
        <v>635</v>
      </c>
      <c r="B23" s="24" t="s">
        <v>636</v>
      </c>
      <c r="C23" s="23" t="s">
        <v>15</v>
      </c>
      <c r="D23" s="23" t="s">
        <v>637</v>
      </c>
      <c r="E23" s="152" t="s">
        <v>638</v>
      </c>
      <c r="F23" s="152"/>
      <c r="G23" s="25" t="s">
        <v>639</v>
      </c>
      <c r="H23" s="26">
        <v>0.01</v>
      </c>
      <c r="I23" s="27">
        <v>160</v>
      </c>
      <c r="J23" s="27">
        <v>1.6</v>
      </c>
    </row>
    <row r="24" spans="1:10" ht="24" customHeight="1">
      <c r="A24" s="23" t="s">
        <v>635</v>
      </c>
      <c r="B24" s="24" t="s">
        <v>653</v>
      </c>
      <c r="C24" s="23" t="s">
        <v>15</v>
      </c>
      <c r="D24" s="23" t="s">
        <v>654</v>
      </c>
      <c r="E24" s="152" t="s">
        <v>638</v>
      </c>
      <c r="F24" s="152"/>
      <c r="G24" s="25" t="s">
        <v>78</v>
      </c>
      <c r="H24" s="26">
        <v>2E-3</v>
      </c>
      <c r="I24" s="27">
        <v>16.05</v>
      </c>
      <c r="J24" s="27">
        <v>0.03</v>
      </c>
    </row>
    <row r="25" spans="1:10" ht="24" customHeight="1">
      <c r="A25" s="23" t="s">
        <v>635</v>
      </c>
      <c r="B25" s="24" t="s">
        <v>655</v>
      </c>
      <c r="C25" s="23" t="s">
        <v>15</v>
      </c>
      <c r="D25" s="23" t="s">
        <v>656</v>
      </c>
      <c r="E25" s="152" t="s">
        <v>638</v>
      </c>
      <c r="F25" s="152"/>
      <c r="G25" s="25" t="s">
        <v>639</v>
      </c>
      <c r="H25" s="26">
        <v>0.01</v>
      </c>
      <c r="I25" s="27">
        <v>110</v>
      </c>
      <c r="J25" s="27">
        <v>1.1000000000000001</v>
      </c>
    </row>
    <row r="26" spans="1:10" ht="24" customHeight="1">
      <c r="A26" s="23" t="s">
        <v>635</v>
      </c>
      <c r="B26" s="24" t="s">
        <v>657</v>
      </c>
      <c r="C26" s="23" t="s">
        <v>15</v>
      </c>
      <c r="D26" s="23" t="s">
        <v>658</v>
      </c>
      <c r="E26" s="152" t="s">
        <v>638</v>
      </c>
      <c r="F26" s="152"/>
      <c r="G26" s="25" t="s">
        <v>78</v>
      </c>
      <c r="H26" s="26">
        <v>3.0000000000000001E-3</v>
      </c>
      <c r="I26" s="27">
        <v>23.76</v>
      </c>
      <c r="J26" s="27">
        <v>7.0000000000000007E-2</v>
      </c>
    </row>
    <row r="27" spans="1:10">
      <c r="A27" s="28"/>
      <c r="B27" s="28"/>
      <c r="C27" s="28"/>
      <c r="D27" s="28"/>
      <c r="E27" s="28" t="s">
        <v>644</v>
      </c>
      <c r="F27" s="29">
        <v>4.08</v>
      </c>
      <c r="G27" s="28" t="s">
        <v>645</v>
      </c>
      <c r="H27" s="29">
        <v>0</v>
      </c>
      <c r="I27" s="30" t="s">
        <v>646</v>
      </c>
      <c r="J27" s="30">
        <v>4.08</v>
      </c>
    </row>
    <row r="28" spans="1:10">
      <c r="A28" s="28"/>
      <c r="B28" s="28"/>
      <c r="C28" s="28"/>
      <c r="D28" s="28"/>
      <c r="E28" s="28" t="s">
        <v>647</v>
      </c>
      <c r="F28" s="29">
        <v>2.5299999999999998</v>
      </c>
      <c r="G28" s="28"/>
      <c r="H28" s="153" t="s">
        <v>648</v>
      </c>
      <c r="I28" s="153"/>
      <c r="J28" s="30">
        <v>11.34</v>
      </c>
    </row>
    <row r="29" spans="1:10" ht="30" customHeight="1" thickBot="1">
      <c r="A29" s="31"/>
      <c r="B29" s="31"/>
      <c r="C29" s="31"/>
      <c r="D29" s="31"/>
      <c r="E29" s="31"/>
      <c r="F29" s="31"/>
      <c r="G29" s="31" t="s">
        <v>649</v>
      </c>
      <c r="H29" s="32">
        <v>790.5</v>
      </c>
      <c r="I29" s="33" t="s">
        <v>650</v>
      </c>
      <c r="J29" s="33">
        <v>8964.27</v>
      </c>
    </row>
    <row r="30" spans="1:10" ht="1.1499999999999999" customHeight="1" thickTop="1">
      <c r="A30" s="34"/>
      <c r="B30" s="34"/>
      <c r="C30" s="34"/>
      <c r="D30" s="34"/>
      <c r="E30" s="34"/>
      <c r="F30" s="34"/>
      <c r="G30" s="34"/>
      <c r="H30" s="34"/>
      <c r="I30" s="35"/>
      <c r="J30" s="35"/>
    </row>
    <row r="31" spans="1:10" ht="18" customHeight="1">
      <c r="A31" s="9" t="s">
        <v>21</v>
      </c>
      <c r="B31" s="10" t="s">
        <v>2</v>
      </c>
      <c r="C31" s="9" t="s">
        <v>3</v>
      </c>
      <c r="D31" s="9" t="s">
        <v>4</v>
      </c>
      <c r="E31" s="154" t="s">
        <v>626</v>
      </c>
      <c r="F31" s="154"/>
      <c r="G31" s="11" t="s">
        <v>5</v>
      </c>
      <c r="H31" s="10" t="s">
        <v>6</v>
      </c>
      <c r="I31" s="12" t="s">
        <v>7</v>
      </c>
      <c r="J31" s="12" t="s">
        <v>9</v>
      </c>
    </row>
    <row r="32" spans="1:10" ht="24" customHeight="1">
      <c r="A32" s="13" t="s">
        <v>627</v>
      </c>
      <c r="B32" s="14" t="s">
        <v>22</v>
      </c>
      <c r="C32" s="13" t="s">
        <v>15</v>
      </c>
      <c r="D32" s="13" t="s">
        <v>23</v>
      </c>
      <c r="E32" s="155" t="s">
        <v>628</v>
      </c>
      <c r="F32" s="155"/>
      <c r="G32" s="15" t="s">
        <v>17</v>
      </c>
      <c r="H32" s="16">
        <v>1</v>
      </c>
      <c r="I32" s="17">
        <v>138.31</v>
      </c>
      <c r="J32" s="17">
        <v>138.31</v>
      </c>
    </row>
    <row r="33" spans="1:10" ht="24" customHeight="1">
      <c r="A33" s="18" t="s">
        <v>629</v>
      </c>
      <c r="B33" s="19" t="s">
        <v>659</v>
      </c>
      <c r="C33" s="18" t="s">
        <v>15</v>
      </c>
      <c r="D33" s="18" t="s">
        <v>660</v>
      </c>
      <c r="E33" s="151" t="s">
        <v>628</v>
      </c>
      <c r="F33" s="151"/>
      <c r="G33" s="20" t="s">
        <v>17</v>
      </c>
      <c r="H33" s="21">
        <v>1</v>
      </c>
      <c r="I33" s="22">
        <v>10.94</v>
      </c>
      <c r="J33" s="22">
        <v>10.94</v>
      </c>
    </row>
    <row r="34" spans="1:10" ht="24" customHeight="1">
      <c r="A34" s="18" t="s">
        <v>629</v>
      </c>
      <c r="B34" s="19" t="s">
        <v>630</v>
      </c>
      <c r="C34" s="18" t="s">
        <v>15</v>
      </c>
      <c r="D34" s="18" t="s">
        <v>631</v>
      </c>
      <c r="E34" s="151" t="s">
        <v>628</v>
      </c>
      <c r="F34" s="151"/>
      <c r="G34" s="20" t="s">
        <v>632</v>
      </c>
      <c r="H34" s="21">
        <v>0.4</v>
      </c>
      <c r="I34" s="22">
        <v>22.26</v>
      </c>
      <c r="J34" s="22">
        <v>8.9</v>
      </c>
    </row>
    <row r="35" spans="1:10" ht="24" customHeight="1">
      <c r="A35" s="18" t="s">
        <v>629</v>
      </c>
      <c r="B35" s="19" t="s">
        <v>633</v>
      </c>
      <c r="C35" s="18" t="s">
        <v>15</v>
      </c>
      <c r="D35" s="18" t="s">
        <v>634</v>
      </c>
      <c r="E35" s="151" t="s">
        <v>628</v>
      </c>
      <c r="F35" s="151"/>
      <c r="G35" s="20" t="s">
        <v>632</v>
      </c>
      <c r="H35" s="21">
        <v>0.4</v>
      </c>
      <c r="I35" s="22">
        <v>18.559999999999999</v>
      </c>
      <c r="J35" s="22">
        <v>7.42</v>
      </c>
    </row>
    <row r="36" spans="1:10" ht="24" customHeight="1">
      <c r="A36" s="23" t="s">
        <v>635</v>
      </c>
      <c r="B36" s="24" t="s">
        <v>657</v>
      </c>
      <c r="C36" s="23" t="s">
        <v>15</v>
      </c>
      <c r="D36" s="23" t="s">
        <v>658</v>
      </c>
      <c r="E36" s="152" t="s">
        <v>638</v>
      </c>
      <c r="F36" s="152"/>
      <c r="G36" s="25" t="s">
        <v>78</v>
      </c>
      <c r="H36" s="26">
        <v>0.14000000000000001</v>
      </c>
      <c r="I36" s="27">
        <v>23.76</v>
      </c>
      <c r="J36" s="27">
        <v>3.32</v>
      </c>
    </row>
    <row r="37" spans="1:10" ht="24" customHeight="1">
      <c r="A37" s="23" t="s">
        <v>635</v>
      </c>
      <c r="B37" s="24" t="s">
        <v>636</v>
      </c>
      <c r="C37" s="23" t="s">
        <v>15</v>
      </c>
      <c r="D37" s="23" t="s">
        <v>637</v>
      </c>
      <c r="E37" s="152" t="s">
        <v>638</v>
      </c>
      <c r="F37" s="152"/>
      <c r="G37" s="25" t="s">
        <v>639</v>
      </c>
      <c r="H37" s="26">
        <v>0.13500000000000001</v>
      </c>
      <c r="I37" s="27">
        <v>160</v>
      </c>
      <c r="J37" s="27">
        <v>21.6</v>
      </c>
    </row>
    <row r="38" spans="1:10" ht="24" customHeight="1">
      <c r="A38" s="23" t="s">
        <v>635</v>
      </c>
      <c r="B38" s="24" t="s">
        <v>661</v>
      </c>
      <c r="C38" s="23" t="s">
        <v>15</v>
      </c>
      <c r="D38" s="23" t="s">
        <v>662</v>
      </c>
      <c r="E38" s="152" t="s">
        <v>638</v>
      </c>
      <c r="F38" s="152"/>
      <c r="G38" s="25" t="s">
        <v>17</v>
      </c>
      <c r="H38" s="26">
        <v>1.05</v>
      </c>
      <c r="I38" s="27">
        <v>82.03</v>
      </c>
      <c r="J38" s="27">
        <v>86.13</v>
      </c>
    </row>
    <row r="39" spans="1:10">
      <c r="A39" s="28"/>
      <c r="B39" s="28"/>
      <c r="C39" s="28"/>
      <c r="D39" s="28"/>
      <c r="E39" s="28" t="s">
        <v>644</v>
      </c>
      <c r="F39" s="29">
        <v>15.53</v>
      </c>
      <c r="G39" s="28" t="s">
        <v>645</v>
      </c>
      <c r="H39" s="29">
        <v>0</v>
      </c>
      <c r="I39" s="30" t="s">
        <v>646</v>
      </c>
      <c r="J39" s="30">
        <v>15.53</v>
      </c>
    </row>
    <row r="40" spans="1:10">
      <c r="A40" s="28"/>
      <c r="B40" s="28"/>
      <c r="C40" s="28"/>
      <c r="D40" s="28"/>
      <c r="E40" s="28" t="s">
        <v>647</v>
      </c>
      <c r="F40" s="29">
        <v>39.86</v>
      </c>
      <c r="G40" s="28"/>
      <c r="H40" s="153" t="s">
        <v>648</v>
      </c>
      <c r="I40" s="153"/>
      <c r="J40" s="30">
        <v>178.17</v>
      </c>
    </row>
    <row r="41" spans="1:10" ht="30" customHeight="1" thickBot="1">
      <c r="A41" s="31"/>
      <c r="B41" s="31"/>
      <c r="C41" s="31"/>
      <c r="D41" s="31"/>
      <c r="E41" s="31"/>
      <c r="F41" s="31"/>
      <c r="G41" s="31" t="s">
        <v>649</v>
      </c>
      <c r="H41" s="32">
        <v>185.6</v>
      </c>
      <c r="I41" s="33" t="s">
        <v>650</v>
      </c>
      <c r="J41" s="33">
        <v>33068.35</v>
      </c>
    </row>
    <row r="42" spans="1:10" ht="1.1499999999999999" customHeight="1" thickTop="1">
      <c r="A42" s="34"/>
      <c r="B42" s="34"/>
      <c r="C42" s="34"/>
      <c r="D42" s="34"/>
      <c r="E42" s="34"/>
      <c r="F42" s="34"/>
      <c r="G42" s="34"/>
      <c r="H42" s="34"/>
      <c r="I42" s="35"/>
      <c r="J42" s="35"/>
    </row>
    <row r="43" spans="1:10" ht="18" customHeight="1">
      <c r="A43" s="9" t="s">
        <v>24</v>
      </c>
      <c r="B43" s="10" t="s">
        <v>2</v>
      </c>
      <c r="C43" s="9" t="s">
        <v>3</v>
      </c>
      <c r="D43" s="9" t="s">
        <v>4</v>
      </c>
      <c r="E43" s="154" t="s">
        <v>626</v>
      </c>
      <c r="F43" s="154"/>
      <c r="G43" s="11" t="s">
        <v>5</v>
      </c>
      <c r="H43" s="10" t="s">
        <v>6</v>
      </c>
      <c r="I43" s="12" t="s">
        <v>7</v>
      </c>
      <c r="J43" s="12" t="s">
        <v>9</v>
      </c>
    </row>
    <row r="44" spans="1:10" ht="39" customHeight="1">
      <c r="A44" s="13" t="s">
        <v>627</v>
      </c>
      <c r="B44" s="14" t="s">
        <v>25</v>
      </c>
      <c r="C44" s="13" t="s">
        <v>26</v>
      </c>
      <c r="D44" s="13" t="s">
        <v>27</v>
      </c>
      <c r="E44" s="155" t="s">
        <v>663</v>
      </c>
      <c r="F44" s="155"/>
      <c r="G44" s="15" t="s">
        <v>17</v>
      </c>
      <c r="H44" s="16">
        <v>1</v>
      </c>
      <c r="I44" s="17">
        <v>0.34</v>
      </c>
      <c r="J44" s="17">
        <v>0.34</v>
      </c>
    </row>
    <row r="45" spans="1:10" ht="24" customHeight="1">
      <c r="A45" s="18" t="s">
        <v>629</v>
      </c>
      <c r="B45" s="19" t="s">
        <v>664</v>
      </c>
      <c r="C45" s="18" t="s">
        <v>26</v>
      </c>
      <c r="D45" s="18" t="s">
        <v>634</v>
      </c>
      <c r="E45" s="151" t="s">
        <v>665</v>
      </c>
      <c r="F45" s="151"/>
      <c r="G45" s="20" t="s">
        <v>632</v>
      </c>
      <c r="H45" s="21">
        <v>3.0000000000000001E-3</v>
      </c>
      <c r="I45" s="22">
        <v>19.22</v>
      </c>
      <c r="J45" s="22">
        <v>0.05</v>
      </c>
    </row>
    <row r="46" spans="1:10" ht="24" customHeight="1">
      <c r="A46" s="18" t="s">
        <v>629</v>
      </c>
      <c r="B46" s="19" t="s">
        <v>666</v>
      </c>
      <c r="C46" s="18" t="s">
        <v>26</v>
      </c>
      <c r="D46" s="18" t="s">
        <v>667</v>
      </c>
      <c r="E46" s="151" t="s">
        <v>665</v>
      </c>
      <c r="F46" s="151"/>
      <c r="G46" s="20" t="s">
        <v>632</v>
      </c>
      <c r="H46" s="21">
        <v>3.0000000000000001E-3</v>
      </c>
      <c r="I46" s="22">
        <v>19.61</v>
      </c>
      <c r="J46" s="22">
        <v>0.05</v>
      </c>
    </row>
    <row r="47" spans="1:10" ht="39" customHeight="1">
      <c r="A47" s="18" t="s">
        <v>629</v>
      </c>
      <c r="B47" s="19" t="s">
        <v>668</v>
      </c>
      <c r="C47" s="18" t="s">
        <v>26</v>
      </c>
      <c r="D47" s="18" t="s">
        <v>669</v>
      </c>
      <c r="E47" s="151" t="s">
        <v>670</v>
      </c>
      <c r="F47" s="151"/>
      <c r="G47" s="20" t="s">
        <v>671</v>
      </c>
      <c r="H47" s="21">
        <v>2.3999999999999998E-3</v>
      </c>
      <c r="I47" s="22">
        <v>60.11</v>
      </c>
      <c r="J47" s="22">
        <v>0.14000000000000001</v>
      </c>
    </row>
    <row r="48" spans="1:10" ht="39" customHeight="1">
      <c r="A48" s="18" t="s">
        <v>629</v>
      </c>
      <c r="B48" s="19" t="s">
        <v>672</v>
      </c>
      <c r="C48" s="18" t="s">
        <v>26</v>
      </c>
      <c r="D48" s="18" t="s">
        <v>673</v>
      </c>
      <c r="E48" s="151" t="s">
        <v>670</v>
      </c>
      <c r="F48" s="151"/>
      <c r="G48" s="20" t="s">
        <v>674</v>
      </c>
      <c r="H48" s="21">
        <v>5.9999999999999995E-4</v>
      </c>
      <c r="I48" s="22">
        <v>176.08</v>
      </c>
      <c r="J48" s="22">
        <v>0.1</v>
      </c>
    </row>
    <row r="49" spans="1:10">
      <c r="A49" s="28"/>
      <c r="B49" s="28"/>
      <c r="C49" s="28"/>
      <c r="D49" s="28"/>
      <c r="E49" s="28" t="s">
        <v>644</v>
      </c>
      <c r="F49" s="29">
        <v>0.09</v>
      </c>
      <c r="G49" s="28" t="s">
        <v>645</v>
      </c>
      <c r="H49" s="29">
        <v>0</v>
      </c>
      <c r="I49" s="30" t="s">
        <v>646</v>
      </c>
      <c r="J49" s="30">
        <v>0.09</v>
      </c>
    </row>
    <row r="50" spans="1:10">
      <c r="A50" s="28"/>
      <c r="B50" s="28"/>
      <c r="C50" s="28"/>
      <c r="D50" s="28"/>
      <c r="E50" s="28" t="s">
        <v>647</v>
      </c>
      <c r="F50" s="29">
        <v>0.09</v>
      </c>
      <c r="G50" s="28"/>
      <c r="H50" s="153" t="s">
        <v>648</v>
      </c>
      <c r="I50" s="153"/>
      <c r="J50" s="30">
        <v>0.43</v>
      </c>
    </row>
    <row r="51" spans="1:10" ht="30" customHeight="1" thickBot="1">
      <c r="A51" s="31"/>
      <c r="B51" s="31"/>
      <c r="C51" s="31"/>
      <c r="D51" s="31"/>
      <c r="E51" s="31"/>
      <c r="F51" s="31"/>
      <c r="G51" s="31" t="s">
        <v>649</v>
      </c>
      <c r="H51" s="32">
        <v>1050</v>
      </c>
      <c r="I51" s="33" t="s">
        <v>650</v>
      </c>
      <c r="J51" s="33">
        <v>451.5</v>
      </c>
    </row>
    <row r="52" spans="1:10" ht="1.1499999999999999" customHeight="1" thickTop="1">
      <c r="A52" s="34"/>
      <c r="B52" s="34"/>
      <c r="C52" s="34"/>
      <c r="D52" s="34"/>
      <c r="E52" s="34"/>
      <c r="F52" s="34"/>
      <c r="G52" s="34"/>
      <c r="H52" s="34"/>
      <c r="I52" s="35"/>
      <c r="J52" s="35"/>
    </row>
    <row r="53" spans="1:10" ht="18" customHeight="1">
      <c r="A53" s="9" t="s">
        <v>28</v>
      </c>
      <c r="B53" s="10" t="s">
        <v>2</v>
      </c>
      <c r="C53" s="9" t="s">
        <v>3</v>
      </c>
      <c r="D53" s="9" t="s">
        <v>4</v>
      </c>
      <c r="E53" s="154" t="s">
        <v>626</v>
      </c>
      <c r="F53" s="154"/>
      <c r="G53" s="11" t="s">
        <v>5</v>
      </c>
      <c r="H53" s="10" t="s">
        <v>6</v>
      </c>
      <c r="I53" s="12" t="s">
        <v>7</v>
      </c>
      <c r="J53" s="12" t="s">
        <v>9</v>
      </c>
    </row>
    <row r="54" spans="1:10" ht="39" customHeight="1">
      <c r="A54" s="13" t="s">
        <v>627</v>
      </c>
      <c r="B54" s="14" t="s">
        <v>29</v>
      </c>
      <c r="C54" s="13" t="s">
        <v>26</v>
      </c>
      <c r="D54" s="13" t="s">
        <v>30</v>
      </c>
      <c r="E54" s="155" t="s">
        <v>675</v>
      </c>
      <c r="F54" s="155"/>
      <c r="G54" s="15" t="s">
        <v>17</v>
      </c>
      <c r="H54" s="16">
        <v>1</v>
      </c>
      <c r="I54" s="17">
        <v>611.15</v>
      </c>
      <c r="J54" s="17">
        <v>611.15</v>
      </c>
    </row>
    <row r="55" spans="1:10" ht="24" customHeight="1">
      <c r="A55" s="18" t="s">
        <v>629</v>
      </c>
      <c r="B55" s="19" t="s">
        <v>676</v>
      </c>
      <c r="C55" s="18" t="s">
        <v>26</v>
      </c>
      <c r="D55" s="18" t="s">
        <v>677</v>
      </c>
      <c r="E55" s="151" t="s">
        <v>665</v>
      </c>
      <c r="F55" s="151"/>
      <c r="G55" s="20" t="s">
        <v>632</v>
      </c>
      <c r="H55" s="21">
        <v>6</v>
      </c>
      <c r="I55" s="22">
        <v>23.61</v>
      </c>
      <c r="J55" s="22">
        <v>141.66</v>
      </c>
    </row>
    <row r="56" spans="1:10" ht="24" customHeight="1">
      <c r="A56" s="18" t="s">
        <v>629</v>
      </c>
      <c r="B56" s="19" t="s">
        <v>678</v>
      </c>
      <c r="C56" s="18" t="s">
        <v>26</v>
      </c>
      <c r="D56" s="18" t="s">
        <v>679</v>
      </c>
      <c r="E56" s="151" t="s">
        <v>665</v>
      </c>
      <c r="F56" s="151"/>
      <c r="G56" s="20" t="s">
        <v>632</v>
      </c>
      <c r="H56" s="21">
        <v>0.8</v>
      </c>
      <c r="I56" s="22">
        <v>23.96</v>
      </c>
      <c r="J56" s="22">
        <v>19.16</v>
      </c>
    </row>
    <row r="57" spans="1:10" ht="24" customHeight="1">
      <c r="A57" s="18" t="s">
        <v>629</v>
      </c>
      <c r="B57" s="19" t="s">
        <v>664</v>
      </c>
      <c r="C57" s="18" t="s">
        <v>26</v>
      </c>
      <c r="D57" s="18" t="s">
        <v>634</v>
      </c>
      <c r="E57" s="151" t="s">
        <v>665</v>
      </c>
      <c r="F57" s="151"/>
      <c r="G57" s="20" t="s">
        <v>632</v>
      </c>
      <c r="H57" s="21">
        <v>8</v>
      </c>
      <c r="I57" s="22">
        <v>19.22</v>
      </c>
      <c r="J57" s="22">
        <v>153.76</v>
      </c>
    </row>
    <row r="58" spans="1:10" ht="25.9" customHeight="1">
      <c r="A58" s="18" t="s">
        <v>629</v>
      </c>
      <c r="B58" s="19" t="s">
        <v>680</v>
      </c>
      <c r="C58" s="18" t="s">
        <v>26</v>
      </c>
      <c r="D58" s="18" t="s">
        <v>681</v>
      </c>
      <c r="E58" s="151" t="s">
        <v>682</v>
      </c>
      <c r="F58" s="151"/>
      <c r="G58" s="20" t="s">
        <v>36</v>
      </c>
      <c r="H58" s="21">
        <v>0.06</v>
      </c>
      <c r="I58" s="22">
        <v>67.27</v>
      </c>
      <c r="J58" s="22">
        <v>4.03</v>
      </c>
    </row>
    <row r="59" spans="1:10" ht="25.9" customHeight="1">
      <c r="A59" s="23" t="s">
        <v>635</v>
      </c>
      <c r="B59" s="24" t="s">
        <v>683</v>
      </c>
      <c r="C59" s="23" t="s">
        <v>26</v>
      </c>
      <c r="D59" s="23" t="s">
        <v>684</v>
      </c>
      <c r="E59" s="152" t="s">
        <v>638</v>
      </c>
      <c r="F59" s="152"/>
      <c r="G59" s="25" t="s">
        <v>36</v>
      </c>
      <c r="H59" s="26">
        <v>0.02</v>
      </c>
      <c r="I59" s="27">
        <v>91.17</v>
      </c>
      <c r="J59" s="27">
        <v>1.82</v>
      </c>
    </row>
    <row r="60" spans="1:10" ht="24" customHeight="1">
      <c r="A60" s="23" t="s">
        <v>635</v>
      </c>
      <c r="B60" s="24" t="s">
        <v>685</v>
      </c>
      <c r="C60" s="23" t="s">
        <v>26</v>
      </c>
      <c r="D60" s="23" t="s">
        <v>686</v>
      </c>
      <c r="E60" s="152" t="s">
        <v>638</v>
      </c>
      <c r="F60" s="152"/>
      <c r="G60" s="25" t="s">
        <v>78</v>
      </c>
      <c r="H60" s="26">
        <v>3.62</v>
      </c>
      <c r="I60" s="27">
        <v>1.26</v>
      </c>
      <c r="J60" s="27">
        <v>4.5599999999999996</v>
      </c>
    </row>
    <row r="61" spans="1:10" ht="39" customHeight="1">
      <c r="A61" s="23" t="s">
        <v>635</v>
      </c>
      <c r="B61" s="24" t="s">
        <v>687</v>
      </c>
      <c r="C61" s="23" t="s">
        <v>26</v>
      </c>
      <c r="D61" s="23" t="s">
        <v>688</v>
      </c>
      <c r="E61" s="152" t="s">
        <v>638</v>
      </c>
      <c r="F61" s="152"/>
      <c r="G61" s="25" t="s">
        <v>197</v>
      </c>
      <c r="H61" s="26">
        <v>0.33</v>
      </c>
      <c r="I61" s="27">
        <v>11.25</v>
      </c>
      <c r="J61" s="27">
        <v>3.71</v>
      </c>
    </row>
    <row r="62" spans="1:10" ht="39" customHeight="1">
      <c r="A62" s="23" t="s">
        <v>635</v>
      </c>
      <c r="B62" s="24" t="s">
        <v>689</v>
      </c>
      <c r="C62" s="23" t="s">
        <v>26</v>
      </c>
      <c r="D62" s="23" t="s">
        <v>690</v>
      </c>
      <c r="E62" s="152" t="s">
        <v>638</v>
      </c>
      <c r="F62" s="152"/>
      <c r="G62" s="25" t="s">
        <v>62</v>
      </c>
      <c r="H62" s="26">
        <v>4.5</v>
      </c>
      <c r="I62" s="27">
        <v>3.19</v>
      </c>
      <c r="J62" s="27">
        <v>14.35</v>
      </c>
    </row>
    <row r="63" spans="1:10" ht="25.9" customHeight="1">
      <c r="A63" s="23" t="s">
        <v>635</v>
      </c>
      <c r="B63" s="24" t="s">
        <v>691</v>
      </c>
      <c r="C63" s="23" t="s">
        <v>26</v>
      </c>
      <c r="D63" s="23" t="s">
        <v>692</v>
      </c>
      <c r="E63" s="152" t="s">
        <v>638</v>
      </c>
      <c r="F63" s="152"/>
      <c r="G63" s="25" t="s">
        <v>62</v>
      </c>
      <c r="H63" s="26">
        <v>5</v>
      </c>
      <c r="I63" s="27">
        <v>2.38</v>
      </c>
      <c r="J63" s="27">
        <v>11.9</v>
      </c>
    </row>
    <row r="64" spans="1:10" ht="25.9" customHeight="1">
      <c r="A64" s="23" t="s">
        <v>635</v>
      </c>
      <c r="B64" s="24" t="s">
        <v>693</v>
      </c>
      <c r="C64" s="23" t="s">
        <v>26</v>
      </c>
      <c r="D64" s="23" t="s">
        <v>694</v>
      </c>
      <c r="E64" s="152" t="s">
        <v>638</v>
      </c>
      <c r="F64" s="152"/>
      <c r="G64" s="25" t="s">
        <v>78</v>
      </c>
      <c r="H64" s="26">
        <v>0.5</v>
      </c>
      <c r="I64" s="27">
        <v>23.18</v>
      </c>
      <c r="J64" s="27">
        <v>11.59</v>
      </c>
    </row>
    <row r="65" spans="1:10" ht="25.9" customHeight="1">
      <c r="A65" s="23" t="s">
        <v>635</v>
      </c>
      <c r="B65" s="24" t="s">
        <v>695</v>
      </c>
      <c r="C65" s="23" t="s">
        <v>26</v>
      </c>
      <c r="D65" s="23" t="s">
        <v>696</v>
      </c>
      <c r="E65" s="152" t="s">
        <v>638</v>
      </c>
      <c r="F65" s="152"/>
      <c r="G65" s="25" t="s">
        <v>62</v>
      </c>
      <c r="H65" s="26">
        <v>8</v>
      </c>
      <c r="I65" s="27">
        <v>25.78</v>
      </c>
      <c r="J65" s="27">
        <v>206.24</v>
      </c>
    </row>
    <row r="66" spans="1:10" ht="25.9" customHeight="1">
      <c r="A66" s="23" t="s">
        <v>635</v>
      </c>
      <c r="B66" s="24" t="s">
        <v>697</v>
      </c>
      <c r="C66" s="23" t="s">
        <v>26</v>
      </c>
      <c r="D66" s="23" t="s">
        <v>698</v>
      </c>
      <c r="E66" s="152" t="s">
        <v>638</v>
      </c>
      <c r="F66" s="152"/>
      <c r="G66" s="25" t="s">
        <v>17</v>
      </c>
      <c r="H66" s="26">
        <v>1.2</v>
      </c>
      <c r="I66" s="27">
        <v>30.19</v>
      </c>
      <c r="J66" s="27">
        <v>36.22</v>
      </c>
    </row>
    <row r="67" spans="1:10" ht="39" customHeight="1">
      <c r="A67" s="23" t="s">
        <v>635</v>
      </c>
      <c r="B67" s="24" t="s">
        <v>699</v>
      </c>
      <c r="C67" s="23" t="s">
        <v>26</v>
      </c>
      <c r="D67" s="23" t="s">
        <v>700</v>
      </c>
      <c r="E67" s="152" t="s">
        <v>638</v>
      </c>
      <c r="F67" s="152"/>
      <c r="G67" s="25" t="s">
        <v>197</v>
      </c>
      <c r="H67" s="26">
        <v>0.11</v>
      </c>
      <c r="I67" s="27">
        <v>19.579999999999998</v>
      </c>
      <c r="J67" s="27">
        <v>2.15</v>
      </c>
    </row>
    <row r="68" spans="1:10">
      <c r="A68" s="28"/>
      <c r="B68" s="28"/>
      <c r="C68" s="28"/>
      <c r="D68" s="28"/>
      <c r="E68" s="28" t="s">
        <v>644</v>
      </c>
      <c r="F68" s="29">
        <v>209.72</v>
      </c>
      <c r="G68" s="28" t="s">
        <v>645</v>
      </c>
      <c r="H68" s="29">
        <v>0</v>
      </c>
      <c r="I68" s="30" t="s">
        <v>646</v>
      </c>
      <c r="J68" s="30">
        <v>209.72</v>
      </c>
    </row>
    <row r="69" spans="1:10">
      <c r="A69" s="28"/>
      <c r="B69" s="28"/>
      <c r="C69" s="28"/>
      <c r="D69" s="28"/>
      <c r="E69" s="28" t="s">
        <v>647</v>
      </c>
      <c r="F69" s="29">
        <v>176.13</v>
      </c>
      <c r="G69" s="28"/>
      <c r="H69" s="153" t="s">
        <v>648</v>
      </c>
      <c r="I69" s="153"/>
      <c r="J69" s="30">
        <v>787.28</v>
      </c>
    </row>
    <row r="70" spans="1:10" ht="30" customHeight="1" thickBot="1">
      <c r="A70" s="31"/>
      <c r="B70" s="31"/>
      <c r="C70" s="31"/>
      <c r="D70" s="31"/>
      <c r="E70" s="31"/>
      <c r="F70" s="31"/>
      <c r="G70" s="31" t="s">
        <v>649</v>
      </c>
      <c r="H70" s="32">
        <v>12</v>
      </c>
      <c r="I70" s="33" t="s">
        <v>650</v>
      </c>
      <c r="J70" s="33">
        <v>9447.36</v>
      </c>
    </row>
    <row r="71" spans="1:10" ht="1.1499999999999999" customHeight="1" thickTop="1">
      <c r="A71" s="34"/>
      <c r="B71" s="34"/>
      <c r="C71" s="34"/>
      <c r="D71" s="34"/>
      <c r="E71" s="34"/>
      <c r="F71" s="34"/>
      <c r="G71" s="34"/>
      <c r="H71" s="34"/>
      <c r="I71" s="35"/>
      <c r="J71" s="35"/>
    </row>
    <row r="72" spans="1:10" ht="24" customHeight="1">
      <c r="A72" s="5" t="s">
        <v>31</v>
      </c>
      <c r="B72" s="5"/>
      <c r="C72" s="5"/>
      <c r="D72" s="5" t="s">
        <v>32</v>
      </c>
      <c r="E72" s="5"/>
      <c r="F72" s="158"/>
      <c r="G72" s="158"/>
      <c r="H72" s="6"/>
      <c r="I72" s="7"/>
      <c r="J72" s="8">
        <v>38648</v>
      </c>
    </row>
    <row r="73" spans="1:10" ht="18" customHeight="1">
      <c r="A73" s="9" t="s">
        <v>33</v>
      </c>
      <c r="B73" s="10" t="s">
        <v>2</v>
      </c>
      <c r="C73" s="9" t="s">
        <v>3</v>
      </c>
      <c r="D73" s="9" t="s">
        <v>4</v>
      </c>
      <c r="E73" s="154" t="s">
        <v>626</v>
      </c>
      <c r="F73" s="154"/>
      <c r="G73" s="11" t="s">
        <v>5</v>
      </c>
      <c r="H73" s="10" t="s">
        <v>6</v>
      </c>
      <c r="I73" s="12" t="s">
        <v>7</v>
      </c>
      <c r="J73" s="12" t="s">
        <v>9</v>
      </c>
    </row>
    <row r="74" spans="1:10" ht="25.9" customHeight="1">
      <c r="A74" s="13" t="s">
        <v>627</v>
      </c>
      <c r="B74" s="14" t="s">
        <v>34</v>
      </c>
      <c r="C74" s="13" t="s">
        <v>26</v>
      </c>
      <c r="D74" s="13" t="s">
        <v>35</v>
      </c>
      <c r="E74" s="155" t="s">
        <v>682</v>
      </c>
      <c r="F74" s="155"/>
      <c r="G74" s="15" t="s">
        <v>36</v>
      </c>
      <c r="H74" s="16">
        <v>1</v>
      </c>
      <c r="I74" s="17">
        <v>75.010000000000005</v>
      </c>
      <c r="J74" s="17">
        <v>75.010000000000005</v>
      </c>
    </row>
    <row r="75" spans="1:10" ht="64.900000000000006" customHeight="1">
      <c r="A75" s="18" t="s">
        <v>629</v>
      </c>
      <c r="B75" s="19" t="s">
        <v>701</v>
      </c>
      <c r="C75" s="18" t="s">
        <v>26</v>
      </c>
      <c r="D75" s="18" t="s">
        <v>702</v>
      </c>
      <c r="E75" s="151" t="s">
        <v>670</v>
      </c>
      <c r="F75" s="151"/>
      <c r="G75" s="20" t="s">
        <v>674</v>
      </c>
      <c r="H75" s="21">
        <v>6.0000000000000001E-3</v>
      </c>
      <c r="I75" s="22">
        <v>291.7</v>
      </c>
      <c r="J75" s="22">
        <v>1.75</v>
      </c>
    </row>
    <row r="76" spans="1:10" ht="64.900000000000006" customHeight="1">
      <c r="A76" s="18" t="s">
        <v>629</v>
      </c>
      <c r="B76" s="19" t="s">
        <v>703</v>
      </c>
      <c r="C76" s="18" t="s">
        <v>26</v>
      </c>
      <c r="D76" s="18" t="s">
        <v>704</v>
      </c>
      <c r="E76" s="151" t="s">
        <v>670</v>
      </c>
      <c r="F76" s="151"/>
      <c r="G76" s="20" t="s">
        <v>671</v>
      </c>
      <c r="H76" s="21">
        <v>3.0000000000000001E-3</v>
      </c>
      <c r="I76" s="22">
        <v>57.76</v>
      </c>
      <c r="J76" s="22">
        <v>0.17</v>
      </c>
    </row>
    <row r="77" spans="1:10" ht="24" customHeight="1">
      <c r="A77" s="18" t="s">
        <v>629</v>
      </c>
      <c r="B77" s="19" t="s">
        <v>664</v>
      </c>
      <c r="C77" s="18" t="s">
        <v>26</v>
      </c>
      <c r="D77" s="18" t="s">
        <v>634</v>
      </c>
      <c r="E77" s="151" t="s">
        <v>665</v>
      </c>
      <c r="F77" s="151"/>
      <c r="G77" s="20" t="s">
        <v>632</v>
      </c>
      <c r="H77" s="21">
        <v>0.65900000000000003</v>
      </c>
      <c r="I77" s="22">
        <v>19.22</v>
      </c>
      <c r="J77" s="22">
        <v>12.66</v>
      </c>
    </row>
    <row r="78" spans="1:10" ht="39" customHeight="1">
      <c r="A78" s="18" t="s">
        <v>629</v>
      </c>
      <c r="B78" s="19" t="s">
        <v>705</v>
      </c>
      <c r="C78" s="18" t="s">
        <v>26</v>
      </c>
      <c r="D78" s="18" t="s">
        <v>706</v>
      </c>
      <c r="E78" s="151" t="s">
        <v>670</v>
      </c>
      <c r="F78" s="151"/>
      <c r="G78" s="20" t="s">
        <v>674</v>
      </c>
      <c r="H78" s="21">
        <v>0.27400000000000002</v>
      </c>
      <c r="I78" s="22">
        <v>30.81</v>
      </c>
      <c r="J78" s="22">
        <v>8.44</v>
      </c>
    </row>
    <row r="79" spans="1:10" ht="39" customHeight="1">
      <c r="A79" s="18" t="s">
        <v>629</v>
      </c>
      <c r="B79" s="19" t="s">
        <v>707</v>
      </c>
      <c r="C79" s="18" t="s">
        <v>26</v>
      </c>
      <c r="D79" s="18" t="s">
        <v>708</v>
      </c>
      <c r="E79" s="151" t="s">
        <v>670</v>
      </c>
      <c r="F79" s="151"/>
      <c r="G79" s="20" t="s">
        <v>671</v>
      </c>
      <c r="H79" s="21">
        <v>0.254</v>
      </c>
      <c r="I79" s="22">
        <v>25.07</v>
      </c>
      <c r="J79" s="22">
        <v>6.36</v>
      </c>
    </row>
    <row r="80" spans="1:10" ht="25.9" customHeight="1">
      <c r="A80" s="23" t="s">
        <v>635</v>
      </c>
      <c r="B80" s="24" t="s">
        <v>709</v>
      </c>
      <c r="C80" s="23" t="s">
        <v>26</v>
      </c>
      <c r="D80" s="23" t="s">
        <v>710</v>
      </c>
      <c r="E80" s="152" t="s">
        <v>638</v>
      </c>
      <c r="F80" s="152"/>
      <c r="G80" s="25" t="s">
        <v>36</v>
      </c>
      <c r="H80" s="26">
        <v>1.25</v>
      </c>
      <c r="I80" s="27">
        <v>36.51</v>
      </c>
      <c r="J80" s="27">
        <v>45.63</v>
      </c>
    </row>
    <row r="81" spans="1:10">
      <c r="A81" s="28"/>
      <c r="B81" s="28"/>
      <c r="C81" s="28"/>
      <c r="D81" s="28"/>
      <c r="E81" s="28" t="s">
        <v>644</v>
      </c>
      <c r="F81" s="29">
        <v>17.489999999999998</v>
      </c>
      <c r="G81" s="28" t="s">
        <v>645</v>
      </c>
      <c r="H81" s="29">
        <v>0</v>
      </c>
      <c r="I81" s="30" t="s">
        <v>646</v>
      </c>
      <c r="J81" s="30">
        <v>17.489999999999998</v>
      </c>
    </row>
    <row r="82" spans="1:10">
      <c r="A82" s="28"/>
      <c r="B82" s="28"/>
      <c r="C82" s="28"/>
      <c r="D82" s="28"/>
      <c r="E82" s="28" t="s">
        <v>647</v>
      </c>
      <c r="F82" s="29">
        <v>21.61</v>
      </c>
      <c r="G82" s="28"/>
      <c r="H82" s="153" t="s">
        <v>648</v>
      </c>
      <c r="I82" s="153"/>
      <c r="J82" s="30">
        <v>96.62</v>
      </c>
    </row>
    <row r="83" spans="1:10" ht="30" customHeight="1" thickBot="1">
      <c r="A83" s="31"/>
      <c r="B83" s="31"/>
      <c r="C83" s="31"/>
      <c r="D83" s="31"/>
      <c r="E83" s="31"/>
      <c r="F83" s="31"/>
      <c r="G83" s="31" t="s">
        <v>649</v>
      </c>
      <c r="H83" s="32">
        <v>400</v>
      </c>
      <c r="I83" s="33" t="s">
        <v>650</v>
      </c>
      <c r="J83" s="33">
        <v>38648</v>
      </c>
    </row>
    <row r="84" spans="1:10" ht="1.1499999999999999" customHeight="1" thickTop="1">
      <c r="A84" s="34"/>
      <c r="B84" s="34"/>
      <c r="C84" s="34"/>
      <c r="D84" s="34"/>
      <c r="E84" s="34"/>
      <c r="F84" s="34"/>
      <c r="G84" s="34"/>
      <c r="H84" s="34"/>
      <c r="I84" s="35"/>
      <c r="J84" s="35"/>
    </row>
    <row r="85" spans="1:10" ht="24" customHeight="1">
      <c r="A85" s="5" t="s">
        <v>37</v>
      </c>
      <c r="B85" s="5"/>
      <c r="C85" s="5"/>
      <c r="D85" s="5" t="s">
        <v>38</v>
      </c>
      <c r="E85" s="5"/>
      <c r="F85" s="158"/>
      <c r="G85" s="158"/>
      <c r="H85" s="6"/>
      <c r="I85" s="7"/>
      <c r="J85" s="8">
        <v>194202.56</v>
      </c>
    </row>
    <row r="86" spans="1:10" ht="18" customHeight="1">
      <c r="A86" s="9" t="s">
        <v>39</v>
      </c>
      <c r="B86" s="10" t="s">
        <v>2</v>
      </c>
      <c r="C86" s="9" t="s">
        <v>3</v>
      </c>
      <c r="D86" s="9" t="s">
        <v>4</v>
      </c>
      <c r="E86" s="154" t="s">
        <v>626</v>
      </c>
      <c r="F86" s="154"/>
      <c r="G86" s="11" t="s">
        <v>5</v>
      </c>
      <c r="H86" s="10" t="s">
        <v>6</v>
      </c>
      <c r="I86" s="12" t="s">
        <v>7</v>
      </c>
      <c r="J86" s="12" t="s">
        <v>9</v>
      </c>
    </row>
    <row r="87" spans="1:10" ht="24" customHeight="1">
      <c r="A87" s="13" t="s">
        <v>627</v>
      </c>
      <c r="B87" s="14" t="s">
        <v>40</v>
      </c>
      <c r="C87" s="13" t="s">
        <v>15</v>
      </c>
      <c r="D87" s="13" t="s">
        <v>41</v>
      </c>
      <c r="E87" s="155" t="s">
        <v>628</v>
      </c>
      <c r="F87" s="155"/>
      <c r="G87" s="15" t="s">
        <v>17</v>
      </c>
      <c r="H87" s="16">
        <v>1</v>
      </c>
      <c r="I87" s="17">
        <v>249.48</v>
      </c>
      <c r="J87" s="17">
        <v>249.48</v>
      </c>
    </row>
    <row r="88" spans="1:10" ht="24" customHeight="1">
      <c r="A88" s="18" t="s">
        <v>629</v>
      </c>
      <c r="B88" s="19" t="s">
        <v>711</v>
      </c>
      <c r="C88" s="18" t="s">
        <v>15</v>
      </c>
      <c r="D88" s="18" t="s">
        <v>712</v>
      </c>
      <c r="E88" s="151" t="s">
        <v>628</v>
      </c>
      <c r="F88" s="151"/>
      <c r="G88" s="20" t="s">
        <v>632</v>
      </c>
      <c r="H88" s="21">
        <v>2</v>
      </c>
      <c r="I88" s="22">
        <v>22.89</v>
      </c>
      <c r="J88" s="22">
        <v>45.78</v>
      </c>
    </row>
    <row r="89" spans="1:10" ht="25.9" customHeight="1">
      <c r="A89" s="18" t="s">
        <v>629</v>
      </c>
      <c r="B89" s="19" t="s">
        <v>713</v>
      </c>
      <c r="C89" s="18" t="s">
        <v>15</v>
      </c>
      <c r="D89" s="18" t="s">
        <v>714</v>
      </c>
      <c r="E89" s="151" t="s">
        <v>628</v>
      </c>
      <c r="F89" s="151"/>
      <c r="G89" s="20" t="s">
        <v>632</v>
      </c>
      <c r="H89" s="21">
        <v>1.7</v>
      </c>
      <c r="I89" s="22">
        <v>18.37</v>
      </c>
      <c r="J89" s="22">
        <v>31.22</v>
      </c>
    </row>
    <row r="90" spans="1:10" ht="24" customHeight="1">
      <c r="A90" s="23" t="s">
        <v>635</v>
      </c>
      <c r="B90" s="24" t="s">
        <v>715</v>
      </c>
      <c r="C90" s="23" t="s">
        <v>15</v>
      </c>
      <c r="D90" s="23" t="s">
        <v>716</v>
      </c>
      <c r="E90" s="152" t="s">
        <v>638</v>
      </c>
      <c r="F90" s="152"/>
      <c r="G90" s="25" t="s">
        <v>78</v>
      </c>
      <c r="H90" s="26">
        <v>15.13</v>
      </c>
      <c r="I90" s="27">
        <v>11.4</v>
      </c>
      <c r="J90" s="27">
        <v>172.48</v>
      </c>
    </row>
    <row r="91" spans="1:10">
      <c r="A91" s="28"/>
      <c r="B91" s="28"/>
      <c r="C91" s="28"/>
      <c r="D91" s="28"/>
      <c r="E91" s="28" t="s">
        <v>644</v>
      </c>
      <c r="F91" s="29">
        <v>52.7</v>
      </c>
      <c r="G91" s="28" t="s">
        <v>645</v>
      </c>
      <c r="H91" s="29">
        <v>0</v>
      </c>
      <c r="I91" s="30" t="s">
        <v>646</v>
      </c>
      <c r="J91" s="30">
        <v>52.7</v>
      </c>
    </row>
    <row r="92" spans="1:10">
      <c r="A92" s="28"/>
      <c r="B92" s="28"/>
      <c r="C92" s="28"/>
      <c r="D92" s="28"/>
      <c r="E92" s="28" t="s">
        <v>647</v>
      </c>
      <c r="F92" s="29">
        <v>71.900000000000006</v>
      </c>
      <c r="G92" s="28"/>
      <c r="H92" s="153" t="s">
        <v>648</v>
      </c>
      <c r="I92" s="153"/>
      <c r="J92" s="30">
        <v>321.38</v>
      </c>
    </row>
    <row r="93" spans="1:10" ht="30" customHeight="1" thickBot="1">
      <c r="A93" s="31"/>
      <c r="B93" s="31"/>
      <c r="C93" s="31"/>
      <c r="D93" s="31"/>
      <c r="E93" s="31"/>
      <c r="F93" s="31"/>
      <c r="G93" s="31" t="s">
        <v>649</v>
      </c>
      <c r="H93" s="32">
        <v>416.86</v>
      </c>
      <c r="I93" s="33" t="s">
        <v>650</v>
      </c>
      <c r="J93" s="33">
        <v>133970.46</v>
      </c>
    </row>
    <row r="94" spans="1:10" ht="1.1499999999999999" customHeight="1" thickTop="1">
      <c r="A94" s="34"/>
      <c r="B94" s="34"/>
      <c r="C94" s="34"/>
      <c r="D94" s="34"/>
      <c r="E94" s="34"/>
      <c r="F94" s="34"/>
      <c r="G94" s="34"/>
      <c r="H94" s="34"/>
      <c r="I94" s="35"/>
      <c r="J94" s="35"/>
    </row>
    <row r="95" spans="1:10" ht="18" customHeight="1">
      <c r="A95" s="9" t="s">
        <v>42</v>
      </c>
      <c r="B95" s="10" t="s">
        <v>2</v>
      </c>
      <c r="C95" s="9" t="s">
        <v>3</v>
      </c>
      <c r="D95" s="9" t="s">
        <v>4</v>
      </c>
      <c r="E95" s="154" t="s">
        <v>626</v>
      </c>
      <c r="F95" s="154"/>
      <c r="G95" s="11" t="s">
        <v>5</v>
      </c>
      <c r="H95" s="10" t="s">
        <v>6</v>
      </c>
      <c r="I95" s="12" t="s">
        <v>7</v>
      </c>
      <c r="J95" s="12" t="s">
        <v>9</v>
      </c>
    </row>
    <row r="96" spans="1:10" ht="24" customHeight="1">
      <c r="A96" s="13" t="s">
        <v>627</v>
      </c>
      <c r="B96" s="14" t="s">
        <v>43</v>
      </c>
      <c r="C96" s="13" t="s">
        <v>15</v>
      </c>
      <c r="D96" s="13" t="s">
        <v>44</v>
      </c>
      <c r="E96" s="155" t="s">
        <v>628</v>
      </c>
      <c r="F96" s="155"/>
      <c r="G96" s="15" t="s">
        <v>17</v>
      </c>
      <c r="H96" s="16">
        <v>1</v>
      </c>
      <c r="I96" s="17">
        <v>112.17</v>
      </c>
      <c r="J96" s="17">
        <v>112.17</v>
      </c>
    </row>
    <row r="97" spans="1:10" ht="24" customHeight="1">
      <c r="A97" s="18" t="s">
        <v>629</v>
      </c>
      <c r="B97" s="19" t="s">
        <v>633</v>
      </c>
      <c r="C97" s="18" t="s">
        <v>15</v>
      </c>
      <c r="D97" s="18" t="s">
        <v>634</v>
      </c>
      <c r="E97" s="151" t="s">
        <v>628</v>
      </c>
      <c r="F97" s="151"/>
      <c r="G97" s="20" t="s">
        <v>632</v>
      </c>
      <c r="H97" s="21">
        <v>0.3</v>
      </c>
      <c r="I97" s="22">
        <v>18.559999999999999</v>
      </c>
      <c r="J97" s="22">
        <v>5.56</v>
      </c>
    </row>
    <row r="98" spans="1:10" ht="24" customHeight="1">
      <c r="A98" s="18" t="s">
        <v>629</v>
      </c>
      <c r="B98" s="19" t="s">
        <v>717</v>
      </c>
      <c r="C98" s="18" t="s">
        <v>15</v>
      </c>
      <c r="D98" s="18" t="s">
        <v>718</v>
      </c>
      <c r="E98" s="151" t="s">
        <v>628</v>
      </c>
      <c r="F98" s="151"/>
      <c r="G98" s="20" t="s">
        <v>632</v>
      </c>
      <c r="H98" s="21">
        <v>0.3</v>
      </c>
      <c r="I98" s="22">
        <v>22.21</v>
      </c>
      <c r="J98" s="22">
        <v>6.66</v>
      </c>
    </row>
    <row r="99" spans="1:10" ht="24" customHeight="1">
      <c r="A99" s="23" t="s">
        <v>635</v>
      </c>
      <c r="B99" s="24" t="s">
        <v>719</v>
      </c>
      <c r="C99" s="23" t="s">
        <v>15</v>
      </c>
      <c r="D99" s="23" t="s">
        <v>720</v>
      </c>
      <c r="E99" s="152" t="s">
        <v>638</v>
      </c>
      <c r="F99" s="152"/>
      <c r="G99" s="25" t="s">
        <v>17</v>
      </c>
      <c r="H99" s="26">
        <v>1.1000000000000001</v>
      </c>
      <c r="I99" s="27">
        <v>78.66</v>
      </c>
      <c r="J99" s="27">
        <v>86.52</v>
      </c>
    </row>
    <row r="100" spans="1:10" ht="24" customHeight="1">
      <c r="A100" s="23" t="s">
        <v>635</v>
      </c>
      <c r="B100" s="24" t="s">
        <v>721</v>
      </c>
      <c r="C100" s="23" t="s">
        <v>15</v>
      </c>
      <c r="D100" s="23" t="s">
        <v>722</v>
      </c>
      <c r="E100" s="152" t="s">
        <v>638</v>
      </c>
      <c r="F100" s="152"/>
      <c r="G100" s="25" t="s">
        <v>78</v>
      </c>
      <c r="H100" s="26">
        <v>0.01</v>
      </c>
      <c r="I100" s="27">
        <v>13.92</v>
      </c>
      <c r="J100" s="27">
        <v>0.13</v>
      </c>
    </row>
    <row r="101" spans="1:10" ht="24" customHeight="1">
      <c r="A101" s="23" t="s">
        <v>635</v>
      </c>
      <c r="B101" s="24" t="s">
        <v>723</v>
      </c>
      <c r="C101" s="23" t="s">
        <v>15</v>
      </c>
      <c r="D101" s="23" t="s">
        <v>724</v>
      </c>
      <c r="E101" s="152" t="s">
        <v>638</v>
      </c>
      <c r="F101" s="152"/>
      <c r="G101" s="25" t="s">
        <v>725</v>
      </c>
      <c r="H101" s="26">
        <v>2</v>
      </c>
      <c r="I101" s="27">
        <v>6.65</v>
      </c>
      <c r="J101" s="27">
        <v>13.3</v>
      </c>
    </row>
    <row r="102" spans="1:10">
      <c r="A102" s="28"/>
      <c r="B102" s="28"/>
      <c r="C102" s="28"/>
      <c r="D102" s="28"/>
      <c r="E102" s="28" t="s">
        <v>644</v>
      </c>
      <c r="F102" s="29">
        <v>8.4600000000000009</v>
      </c>
      <c r="G102" s="28" t="s">
        <v>645</v>
      </c>
      <c r="H102" s="29">
        <v>0</v>
      </c>
      <c r="I102" s="30" t="s">
        <v>646</v>
      </c>
      <c r="J102" s="30">
        <v>8.4600000000000009</v>
      </c>
    </row>
    <row r="103" spans="1:10">
      <c r="A103" s="28"/>
      <c r="B103" s="28"/>
      <c r="C103" s="28"/>
      <c r="D103" s="28"/>
      <c r="E103" s="28" t="s">
        <v>647</v>
      </c>
      <c r="F103" s="29">
        <v>32.32</v>
      </c>
      <c r="G103" s="28"/>
      <c r="H103" s="153" t="s">
        <v>648</v>
      </c>
      <c r="I103" s="153"/>
      <c r="J103" s="30">
        <v>144.49</v>
      </c>
    </row>
    <row r="104" spans="1:10" ht="30" customHeight="1" thickBot="1">
      <c r="A104" s="31"/>
      <c r="B104" s="31"/>
      <c r="C104" s="31"/>
      <c r="D104" s="31"/>
      <c r="E104" s="31"/>
      <c r="F104" s="31"/>
      <c r="G104" s="31" t="s">
        <v>649</v>
      </c>
      <c r="H104" s="32">
        <v>416.86</v>
      </c>
      <c r="I104" s="33" t="s">
        <v>650</v>
      </c>
      <c r="J104" s="33">
        <v>60232.1</v>
      </c>
    </row>
    <row r="105" spans="1:10" ht="1.1499999999999999" customHeight="1" thickTop="1">
      <c r="A105" s="34"/>
      <c r="B105" s="34"/>
      <c r="C105" s="34"/>
      <c r="D105" s="34"/>
      <c r="E105" s="34"/>
      <c r="F105" s="34"/>
      <c r="G105" s="34"/>
      <c r="H105" s="34"/>
      <c r="I105" s="35"/>
      <c r="J105" s="35"/>
    </row>
    <row r="106" spans="1:10" ht="24" customHeight="1">
      <c r="A106" s="5" t="s">
        <v>45</v>
      </c>
      <c r="B106" s="5"/>
      <c r="C106" s="5"/>
      <c r="D106" s="5" t="s">
        <v>46</v>
      </c>
      <c r="E106" s="5"/>
      <c r="F106" s="158"/>
      <c r="G106" s="158"/>
      <c r="H106" s="6"/>
      <c r="I106" s="7"/>
      <c r="J106" s="8">
        <v>242283.56</v>
      </c>
    </row>
    <row r="107" spans="1:10" ht="24" customHeight="1">
      <c r="A107" s="5" t="s">
        <v>47</v>
      </c>
      <c r="B107" s="5"/>
      <c r="C107" s="5"/>
      <c r="D107" s="5" t="s">
        <v>48</v>
      </c>
      <c r="E107" s="5"/>
      <c r="F107" s="158"/>
      <c r="G107" s="158"/>
      <c r="H107" s="6"/>
      <c r="I107" s="7"/>
      <c r="J107" s="8">
        <v>77795.87</v>
      </c>
    </row>
    <row r="108" spans="1:10" ht="18" customHeight="1">
      <c r="A108" s="9" t="s">
        <v>49</v>
      </c>
      <c r="B108" s="10" t="s">
        <v>2</v>
      </c>
      <c r="C108" s="9" t="s">
        <v>3</v>
      </c>
      <c r="D108" s="9" t="s">
        <v>4</v>
      </c>
      <c r="E108" s="154" t="s">
        <v>626</v>
      </c>
      <c r="F108" s="154"/>
      <c r="G108" s="11" t="s">
        <v>5</v>
      </c>
      <c r="H108" s="10" t="s">
        <v>6</v>
      </c>
      <c r="I108" s="12" t="s">
        <v>7</v>
      </c>
      <c r="J108" s="12" t="s">
        <v>9</v>
      </c>
    </row>
    <row r="109" spans="1:10" ht="39" customHeight="1">
      <c r="A109" s="13" t="s">
        <v>627</v>
      </c>
      <c r="B109" s="14" t="s">
        <v>50</v>
      </c>
      <c r="C109" s="13" t="s">
        <v>26</v>
      </c>
      <c r="D109" s="13" t="s">
        <v>51</v>
      </c>
      <c r="E109" s="155" t="s">
        <v>682</v>
      </c>
      <c r="F109" s="155"/>
      <c r="G109" s="15" t="s">
        <v>36</v>
      </c>
      <c r="H109" s="16">
        <v>1</v>
      </c>
      <c r="I109" s="17">
        <v>114.48</v>
      </c>
      <c r="J109" s="17">
        <v>114.48</v>
      </c>
    </row>
    <row r="110" spans="1:10" ht="24" customHeight="1">
      <c r="A110" s="18" t="s">
        <v>629</v>
      </c>
      <c r="B110" s="19" t="s">
        <v>678</v>
      </c>
      <c r="C110" s="18" t="s">
        <v>26</v>
      </c>
      <c r="D110" s="18" t="s">
        <v>679</v>
      </c>
      <c r="E110" s="151" t="s">
        <v>665</v>
      </c>
      <c r="F110" s="151"/>
      <c r="G110" s="20" t="s">
        <v>632</v>
      </c>
      <c r="H110" s="21">
        <v>1.4590000000000001</v>
      </c>
      <c r="I110" s="22">
        <v>23.96</v>
      </c>
      <c r="J110" s="22">
        <v>34.950000000000003</v>
      </c>
    </row>
    <row r="111" spans="1:10" ht="24" customHeight="1">
      <c r="A111" s="18" t="s">
        <v>629</v>
      </c>
      <c r="B111" s="19" t="s">
        <v>664</v>
      </c>
      <c r="C111" s="18" t="s">
        <v>26</v>
      </c>
      <c r="D111" s="18" t="s">
        <v>634</v>
      </c>
      <c r="E111" s="151" t="s">
        <v>665</v>
      </c>
      <c r="F111" s="151"/>
      <c r="G111" s="20" t="s">
        <v>632</v>
      </c>
      <c r="H111" s="21">
        <v>4.1379999999999999</v>
      </c>
      <c r="I111" s="22">
        <v>19.22</v>
      </c>
      <c r="J111" s="22">
        <v>79.53</v>
      </c>
    </row>
    <row r="112" spans="1:10">
      <c r="A112" s="28"/>
      <c r="B112" s="28"/>
      <c r="C112" s="28"/>
      <c r="D112" s="28"/>
      <c r="E112" s="28" t="s">
        <v>644</v>
      </c>
      <c r="F112" s="29">
        <v>73.66</v>
      </c>
      <c r="G112" s="28" t="s">
        <v>645</v>
      </c>
      <c r="H112" s="29">
        <v>0</v>
      </c>
      <c r="I112" s="30" t="s">
        <v>646</v>
      </c>
      <c r="J112" s="30">
        <v>73.66</v>
      </c>
    </row>
    <row r="113" spans="1:10">
      <c r="A113" s="28"/>
      <c r="B113" s="28"/>
      <c r="C113" s="28"/>
      <c r="D113" s="28"/>
      <c r="E113" s="28" t="s">
        <v>647</v>
      </c>
      <c r="F113" s="29">
        <v>32.99</v>
      </c>
      <c r="G113" s="28"/>
      <c r="H113" s="153" t="s">
        <v>648</v>
      </c>
      <c r="I113" s="153"/>
      <c r="J113" s="30">
        <v>147.47</v>
      </c>
    </row>
    <row r="114" spans="1:10" ht="30" customHeight="1" thickBot="1">
      <c r="A114" s="31"/>
      <c r="B114" s="31"/>
      <c r="C114" s="31"/>
      <c r="D114" s="31"/>
      <c r="E114" s="31"/>
      <c r="F114" s="31"/>
      <c r="G114" s="31" t="s">
        <v>649</v>
      </c>
      <c r="H114" s="32">
        <v>31.9</v>
      </c>
      <c r="I114" s="33" t="s">
        <v>650</v>
      </c>
      <c r="J114" s="33">
        <v>4704.29</v>
      </c>
    </row>
    <row r="115" spans="1:10" ht="1.1499999999999999" customHeight="1" thickTop="1">
      <c r="A115" s="34"/>
      <c r="B115" s="34"/>
      <c r="C115" s="34"/>
      <c r="D115" s="34"/>
      <c r="E115" s="34"/>
      <c r="F115" s="34"/>
      <c r="G115" s="34"/>
      <c r="H115" s="34"/>
      <c r="I115" s="35"/>
      <c r="J115" s="35"/>
    </row>
    <row r="116" spans="1:10" ht="18" customHeight="1">
      <c r="A116" s="9" t="s">
        <v>52</v>
      </c>
      <c r="B116" s="10" t="s">
        <v>2</v>
      </c>
      <c r="C116" s="9" t="s">
        <v>3</v>
      </c>
      <c r="D116" s="9" t="s">
        <v>4</v>
      </c>
      <c r="E116" s="154" t="s">
        <v>626</v>
      </c>
      <c r="F116" s="154"/>
      <c r="G116" s="11" t="s">
        <v>5</v>
      </c>
      <c r="H116" s="10" t="s">
        <v>6</v>
      </c>
      <c r="I116" s="12" t="s">
        <v>7</v>
      </c>
      <c r="J116" s="12" t="s">
        <v>9</v>
      </c>
    </row>
    <row r="117" spans="1:10" ht="39" customHeight="1">
      <c r="A117" s="13" t="s">
        <v>627</v>
      </c>
      <c r="B117" s="14" t="s">
        <v>53</v>
      </c>
      <c r="C117" s="13" t="s">
        <v>26</v>
      </c>
      <c r="D117" s="13" t="s">
        <v>54</v>
      </c>
      <c r="E117" s="155" t="s">
        <v>682</v>
      </c>
      <c r="F117" s="155"/>
      <c r="G117" s="15" t="s">
        <v>36</v>
      </c>
      <c r="H117" s="16">
        <v>1</v>
      </c>
      <c r="I117" s="17">
        <v>87.15</v>
      </c>
      <c r="J117" s="17">
        <v>87.15</v>
      </c>
    </row>
    <row r="118" spans="1:10" ht="24" customHeight="1">
      <c r="A118" s="18" t="s">
        <v>629</v>
      </c>
      <c r="B118" s="19" t="s">
        <v>678</v>
      </c>
      <c r="C118" s="18" t="s">
        <v>26</v>
      </c>
      <c r="D118" s="18" t="s">
        <v>679</v>
      </c>
      <c r="E118" s="151" t="s">
        <v>665</v>
      </c>
      <c r="F118" s="151"/>
      <c r="G118" s="20" t="s">
        <v>632</v>
      </c>
      <c r="H118" s="21">
        <v>1.1890000000000001</v>
      </c>
      <c r="I118" s="22">
        <v>23.96</v>
      </c>
      <c r="J118" s="22">
        <v>28.48</v>
      </c>
    </row>
    <row r="119" spans="1:10" ht="24" customHeight="1">
      <c r="A119" s="18" t="s">
        <v>629</v>
      </c>
      <c r="B119" s="19" t="s">
        <v>664</v>
      </c>
      <c r="C119" s="18" t="s">
        <v>26</v>
      </c>
      <c r="D119" s="18" t="s">
        <v>634</v>
      </c>
      <c r="E119" s="151" t="s">
        <v>665</v>
      </c>
      <c r="F119" s="151"/>
      <c r="G119" s="20" t="s">
        <v>632</v>
      </c>
      <c r="H119" s="21">
        <v>3.0529999999999999</v>
      </c>
      <c r="I119" s="22">
        <v>19.22</v>
      </c>
      <c r="J119" s="22">
        <v>58.67</v>
      </c>
    </row>
    <row r="120" spans="1:10">
      <c r="A120" s="28"/>
      <c r="B120" s="28"/>
      <c r="C120" s="28"/>
      <c r="D120" s="28"/>
      <c r="E120" s="28" t="s">
        <v>644</v>
      </c>
      <c r="F120" s="29">
        <v>56.2</v>
      </c>
      <c r="G120" s="28" t="s">
        <v>645</v>
      </c>
      <c r="H120" s="29">
        <v>0</v>
      </c>
      <c r="I120" s="30" t="s">
        <v>646</v>
      </c>
      <c r="J120" s="30">
        <v>56.2</v>
      </c>
    </row>
    <row r="121" spans="1:10">
      <c r="A121" s="28"/>
      <c r="B121" s="28"/>
      <c r="C121" s="28"/>
      <c r="D121" s="28"/>
      <c r="E121" s="28" t="s">
        <v>647</v>
      </c>
      <c r="F121" s="29">
        <v>25.11</v>
      </c>
      <c r="G121" s="28"/>
      <c r="H121" s="153" t="s">
        <v>648</v>
      </c>
      <c r="I121" s="153"/>
      <c r="J121" s="30">
        <v>112.26</v>
      </c>
    </row>
    <row r="122" spans="1:10" ht="30" customHeight="1" thickBot="1">
      <c r="A122" s="31"/>
      <c r="B122" s="31"/>
      <c r="C122" s="31"/>
      <c r="D122" s="31"/>
      <c r="E122" s="31"/>
      <c r="F122" s="31"/>
      <c r="G122" s="31" t="s">
        <v>649</v>
      </c>
      <c r="H122" s="32">
        <v>9.6199999999999992</v>
      </c>
      <c r="I122" s="33" t="s">
        <v>650</v>
      </c>
      <c r="J122" s="33">
        <v>1079.94</v>
      </c>
    </row>
    <row r="123" spans="1:10" ht="1.1499999999999999" customHeight="1" thickTop="1">
      <c r="A123" s="34"/>
      <c r="B123" s="34"/>
      <c r="C123" s="34"/>
      <c r="D123" s="34"/>
      <c r="E123" s="34"/>
      <c r="F123" s="34"/>
      <c r="G123" s="34"/>
      <c r="H123" s="34"/>
      <c r="I123" s="35"/>
      <c r="J123" s="35"/>
    </row>
    <row r="124" spans="1:10" ht="18" customHeight="1">
      <c r="A124" s="9" t="s">
        <v>55</v>
      </c>
      <c r="B124" s="10" t="s">
        <v>2</v>
      </c>
      <c r="C124" s="9" t="s">
        <v>3</v>
      </c>
      <c r="D124" s="9" t="s">
        <v>4</v>
      </c>
      <c r="E124" s="154" t="s">
        <v>626</v>
      </c>
      <c r="F124" s="154"/>
      <c r="G124" s="11" t="s">
        <v>5</v>
      </c>
      <c r="H124" s="10" t="s">
        <v>6</v>
      </c>
      <c r="I124" s="12" t="s">
        <v>7</v>
      </c>
      <c r="J124" s="12" t="s">
        <v>9</v>
      </c>
    </row>
    <row r="125" spans="1:10" ht="25.9" customHeight="1">
      <c r="A125" s="13" t="s">
        <v>627</v>
      </c>
      <c r="B125" s="14" t="s">
        <v>56</v>
      </c>
      <c r="C125" s="13" t="s">
        <v>57</v>
      </c>
      <c r="D125" s="13" t="s">
        <v>58</v>
      </c>
      <c r="E125" s="155" t="s">
        <v>726</v>
      </c>
      <c r="F125" s="155"/>
      <c r="G125" s="15" t="s">
        <v>36</v>
      </c>
      <c r="H125" s="16">
        <v>1</v>
      </c>
      <c r="I125" s="17">
        <v>82.95</v>
      </c>
      <c r="J125" s="17">
        <v>82.95</v>
      </c>
    </row>
    <row r="126" spans="1:10" ht="24" customHeight="1">
      <c r="A126" s="18" t="s">
        <v>629</v>
      </c>
      <c r="B126" s="19" t="s">
        <v>664</v>
      </c>
      <c r="C126" s="18" t="s">
        <v>26</v>
      </c>
      <c r="D126" s="18" t="s">
        <v>634</v>
      </c>
      <c r="E126" s="151" t="s">
        <v>665</v>
      </c>
      <c r="F126" s="151"/>
      <c r="G126" s="20" t="s">
        <v>632</v>
      </c>
      <c r="H126" s="21">
        <v>4.3159999999999998</v>
      </c>
      <c r="I126" s="22">
        <v>19.22</v>
      </c>
      <c r="J126" s="22">
        <v>82.95</v>
      </c>
    </row>
    <row r="127" spans="1:10">
      <c r="A127" s="28"/>
      <c r="B127" s="28"/>
      <c r="C127" s="28"/>
      <c r="D127" s="28"/>
      <c r="E127" s="28" t="s">
        <v>644</v>
      </c>
      <c r="F127" s="29">
        <v>51.66</v>
      </c>
      <c r="G127" s="28" t="s">
        <v>645</v>
      </c>
      <c r="H127" s="29">
        <v>0</v>
      </c>
      <c r="I127" s="30" t="s">
        <v>646</v>
      </c>
      <c r="J127" s="30">
        <v>51.66</v>
      </c>
    </row>
    <row r="128" spans="1:10">
      <c r="A128" s="28"/>
      <c r="B128" s="28"/>
      <c r="C128" s="28"/>
      <c r="D128" s="28"/>
      <c r="E128" s="28" t="s">
        <v>647</v>
      </c>
      <c r="F128" s="29">
        <v>23.9</v>
      </c>
      <c r="G128" s="28"/>
      <c r="H128" s="153" t="s">
        <v>648</v>
      </c>
      <c r="I128" s="153"/>
      <c r="J128" s="30">
        <v>106.85</v>
      </c>
    </row>
    <row r="129" spans="1:10" ht="30" customHeight="1" thickBot="1">
      <c r="A129" s="31"/>
      <c r="B129" s="31"/>
      <c r="C129" s="31"/>
      <c r="D129" s="31"/>
      <c r="E129" s="31"/>
      <c r="F129" s="31"/>
      <c r="G129" s="31" t="s">
        <v>649</v>
      </c>
      <c r="H129" s="32">
        <v>6.92</v>
      </c>
      <c r="I129" s="33" t="s">
        <v>650</v>
      </c>
      <c r="J129" s="33">
        <v>739.4</v>
      </c>
    </row>
    <row r="130" spans="1:10" ht="1.1499999999999999" customHeight="1" thickTop="1">
      <c r="A130" s="34"/>
      <c r="B130" s="34"/>
      <c r="C130" s="34"/>
      <c r="D130" s="34"/>
      <c r="E130" s="34"/>
      <c r="F130" s="34"/>
      <c r="G130" s="34"/>
      <c r="H130" s="34"/>
      <c r="I130" s="35"/>
      <c r="J130" s="35"/>
    </row>
    <row r="131" spans="1:10" ht="18" customHeight="1">
      <c r="A131" s="9" t="s">
        <v>59</v>
      </c>
      <c r="B131" s="10" t="s">
        <v>2</v>
      </c>
      <c r="C131" s="9" t="s">
        <v>3</v>
      </c>
      <c r="D131" s="9" t="s">
        <v>4</v>
      </c>
      <c r="E131" s="154" t="s">
        <v>626</v>
      </c>
      <c r="F131" s="154"/>
      <c r="G131" s="11" t="s">
        <v>5</v>
      </c>
      <c r="H131" s="10" t="s">
        <v>6</v>
      </c>
      <c r="I131" s="12" t="s">
        <v>7</v>
      </c>
      <c r="J131" s="12" t="s">
        <v>9</v>
      </c>
    </row>
    <row r="132" spans="1:10" ht="39" customHeight="1">
      <c r="A132" s="13" t="s">
        <v>627</v>
      </c>
      <c r="B132" s="14" t="s">
        <v>60</v>
      </c>
      <c r="C132" s="13" t="s">
        <v>26</v>
      </c>
      <c r="D132" s="13" t="s">
        <v>61</v>
      </c>
      <c r="E132" s="155" t="s">
        <v>727</v>
      </c>
      <c r="F132" s="155"/>
      <c r="G132" s="15" t="s">
        <v>62</v>
      </c>
      <c r="H132" s="16">
        <v>1</v>
      </c>
      <c r="I132" s="17">
        <v>67.400000000000006</v>
      </c>
      <c r="J132" s="17">
        <v>67.400000000000006</v>
      </c>
    </row>
    <row r="133" spans="1:10" ht="24" customHeight="1">
      <c r="A133" s="18" t="s">
        <v>629</v>
      </c>
      <c r="B133" s="19" t="s">
        <v>678</v>
      </c>
      <c r="C133" s="18" t="s">
        <v>26</v>
      </c>
      <c r="D133" s="18" t="s">
        <v>679</v>
      </c>
      <c r="E133" s="151" t="s">
        <v>665</v>
      </c>
      <c r="F133" s="151"/>
      <c r="G133" s="20" t="s">
        <v>632</v>
      </c>
      <c r="H133" s="21">
        <v>0.48599999999999999</v>
      </c>
      <c r="I133" s="22">
        <v>23.96</v>
      </c>
      <c r="J133" s="22">
        <v>11.64</v>
      </c>
    </row>
    <row r="134" spans="1:10" ht="24" customHeight="1">
      <c r="A134" s="18" t="s">
        <v>629</v>
      </c>
      <c r="B134" s="19" t="s">
        <v>664</v>
      </c>
      <c r="C134" s="18" t="s">
        <v>26</v>
      </c>
      <c r="D134" s="18" t="s">
        <v>634</v>
      </c>
      <c r="E134" s="151" t="s">
        <v>665</v>
      </c>
      <c r="F134" s="151"/>
      <c r="G134" s="20" t="s">
        <v>632</v>
      </c>
      <c r="H134" s="21">
        <v>0.66500000000000004</v>
      </c>
      <c r="I134" s="22">
        <v>19.22</v>
      </c>
      <c r="J134" s="22">
        <v>12.78</v>
      </c>
    </row>
    <row r="135" spans="1:10" ht="25.9" customHeight="1">
      <c r="A135" s="18" t="s">
        <v>629</v>
      </c>
      <c r="B135" s="19" t="s">
        <v>728</v>
      </c>
      <c r="C135" s="18" t="s">
        <v>26</v>
      </c>
      <c r="D135" s="18" t="s">
        <v>729</v>
      </c>
      <c r="E135" s="151" t="s">
        <v>727</v>
      </c>
      <c r="F135" s="151"/>
      <c r="G135" s="20" t="s">
        <v>78</v>
      </c>
      <c r="H135" s="21">
        <v>1.36</v>
      </c>
      <c r="I135" s="22">
        <v>10.58</v>
      </c>
      <c r="J135" s="22">
        <v>14.38</v>
      </c>
    </row>
    <row r="136" spans="1:10" ht="39" customHeight="1">
      <c r="A136" s="18" t="s">
        <v>629</v>
      </c>
      <c r="B136" s="19" t="s">
        <v>730</v>
      </c>
      <c r="C136" s="18" t="s">
        <v>26</v>
      </c>
      <c r="D136" s="18" t="s">
        <v>731</v>
      </c>
      <c r="E136" s="151" t="s">
        <v>727</v>
      </c>
      <c r="F136" s="151"/>
      <c r="G136" s="20" t="s">
        <v>36</v>
      </c>
      <c r="H136" s="21">
        <v>4.2999999999999997E-2</v>
      </c>
      <c r="I136" s="22">
        <v>665.2</v>
      </c>
      <c r="J136" s="22">
        <v>28.6</v>
      </c>
    </row>
    <row r="137" spans="1:10">
      <c r="A137" s="28"/>
      <c r="B137" s="28"/>
      <c r="C137" s="28"/>
      <c r="D137" s="28"/>
      <c r="E137" s="28" t="s">
        <v>644</v>
      </c>
      <c r="F137" s="29">
        <v>17.97</v>
      </c>
      <c r="G137" s="28" t="s">
        <v>645</v>
      </c>
      <c r="H137" s="29">
        <v>0</v>
      </c>
      <c r="I137" s="30" t="s">
        <v>646</v>
      </c>
      <c r="J137" s="30">
        <v>17.97</v>
      </c>
    </row>
    <row r="138" spans="1:10">
      <c r="A138" s="28"/>
      <c r="B138" s="28"/>
      <c r="C138" s="28"/>
      <c r="D138" s="28"/>
      <c r="E138" s="28" t="s">
        <v>647</v>
      </c>
      <c r="F138" s="29">
        <v>19.420000000000002</v>
      </c>
      <c r="G138" s="28"/>
      <c r="H138" s="153" t="s">
        <v>648</v>
      </c>
      <c r="I138" s="153"/>
      <c r="J138" s="30">
        <v>86.82</v>
      </c>
    </row>
    <row r="139" spans="1:10" ht="30" customHeight="1" thickBot="1">
      <c r="A139" s="31"/>
      <c r="B139" s="31"/>
      <c r="C139" s="31"/>
      <c r="D139" s="31"/>
      <c r="E139" s="31"/>
      <c r="F139" s="31"/>
      <c r="G139" s="31" t="s">
        <v>649</v>
      </c>
      <c r="H139" s="32">
        <v>207</v>
      </c>
      <c r="I139" s="33" t="s">
        <v>650</v>
      </c>
      <c r="J139" s="33">
        <v>17971.740000000002</v>
      </c>
    </row>
    <row r="140" spans="1:10" ht="1.1499999999999999" customHeight="1" thickTop="1">
      <c r="A140" s="34"/>
      <c r="B140" s="34"/>
      <c r="C140" s="34"/>
      <c r="D140" s="34"/>
      <c r="E140" s="34"/>
      <c r="F140" s="34"/>
      <c r="G140" s="34"/>
      <c r="H140" s="34"/>
      <c r="I140" s="35"/>
      <c r="J140" s="35"/>
    </row>
    <row r="141" spans="1:10" ht="18" customHeight="1">
      <c r="A141" s="9" t="s">
        <v>63</v>
      </c>
      <c r="B141" s="10" t="s">
        <v>2</v>
      </c>
      <c r="C141" s="9" t="s">
        <v>3</v>
      </c>
      <c r="D141" s="9" t="s">
        <v>4</v>
      </c>
      <c r="E141" s="154" t="s">
        <v>626</v>
      </c>
      <c r="F141" s="154"/>
      <c r="G141" s="11" t="s">
        <v>5</v>
      </c>
      <c r="H141" s="10" t="s">
        <v>6</v>
      </c>
      <c r="I141" s="12" t="s">
        <v>7</v>
      </c>
      <c r="J141" s="12" t="s">
        <v>9</v>
      </c>
    </row>
    <row r="142" spans="1:10" ht="39" customHeight="1">
      <c r="A142" s="13" t="s">
        <v>627</v>
      </c>
      <c r="B142" s="14" t="s">
        <v>64</v>
      </c>
      <c r="C142" s="13" t="s">
        <v>26</v>
      </c>
      <c r="D142" s="13" t="s">
        <v>65</v>
      </c>
      <c r="E142" s="155" t="s">
        <v>727</v>
      </c>
      <c r="F142" s="155"/>
      <c r="G142" s="15" t="s">
        <v>62</v>
      </c>
      <c r="H142" s="16">
        <v>1</v>
      </c>
      <c r="I142" s="17">
        <v>128.47</v>
      </c>
      <c r="J142" s="17">
        <v>128.47</v>
      </c>
    </row>
    <row r="143" spans="1:10" ht="24" customHeight="1">
      <c r="A143" s="18" t="s">
        <v>629</v>
      </c>
      <c r="B143" s="19" t="s">
        <v>678</v>
      </c>
      <c r="C143" s="18" t="s">
        <v>26</v>
      </c>
      <c r="D143" s="18" t="s">
        <v>679</v>
      </c>
      <c r="E143" s="151" t="s">
        <v>665</v>
      </c>
      <c r="F143" s="151"/>
      <c r="G143" s="20" t="s">
        <v>632</v>
      </c>
      <c r="H143" s="21">
        <v>1.103</v>
      </c>
      <c r="I143" s="22">
        <v>23.96</v>
      </c>
      <c r="J143" s="22">
        <v>26.42</v>
      </c>
    </row>
    <row r="144" spans="1:10" ht="24" customHeight="1">
      <c r="A144" s="18" t="s">
        <v>629</v>
      </c>
      <c r="B144" s="19" t="s">
        <v>664</v>
      </c>
      <c r="C144" s="18" t="s">
        <v>26</v>
      </c>
      <c r="D144" s="18" t="s">
        <v>634</v>
      </c>
      <c r="E144" s="151" t="s">
        <v>665</v>
      </c>
      <c r="F144" s="151"/>
      <c r="G144" s="20" t="s">
        <v>632</v>
      </c>
      <c r="H144" s="21">
        <v>1.33</v>
      </c>
      <c r="I144" s="22">
        <v>19.22</v>
      </c>
      <c r="J144" s="22">
        <v>25.56</v>
      </c>
    </row>
    <row r="145" spans="1:10" ht="25.9" customHeight="1">
      <c r="A145" s="18" t="s">
        <v>629</v>
      </c>
      <c r="B145" s="19" t="s">
        <v>732</v>
      </c>
      <c r="C145" s="18" t="s">
        <v>26</v>
      </c>
      <c r="D145" s="18" t="s">
        <v>733</v>
      </c>
      <c r="E145" s="151" t="s">
        <v>727</v>
      </c>
      <c r="F145" s="151"/>
      <c r="G145" s="20" t="s">
        <v>78</v>
      </c>
      <c r="H145" s="21">
        <v>2.1230000000000002</v>
      </c>
      <c r="I145" s="22">
        <v>9.09</v>
      </c>
      <c r="J145" s="22">
        <v>19.29</v>
      </c>
    </row>
    <row r="146" spans="1:10" ht="39" customHeight="1">
      <c r="A146" s="18" t="s">
        <v>629</v>
      </c>
      <c r="B146" s="19" t="s">
        <v>730</v>
      </c>
      <c r="C146" s="18" t="s">
        <v>26</v>
      </c>
      <c r="D146" s="18" t="s">
        <v>731</v>
      </c>
      <c r="E146" s="151" t="s">
        <v>727</v>
      </c>
      <c r="F146" s="151"/>
      <c r="G146" s="20" t="s">
        <v>36</v>
      </c>
      <c r="H146" s="21">
        <v>8.5999999999999993E-2</v>
      </c>
      <c r="I146" s="22">
        <v>665.2</v>
      </c>
      <c r="J146" s="22">
        <v>57.2</v>
      </c>
    </row>
    <row r="147" spans="1:10">
      <c r="A147" s="28"/>
      <c r="B147" s="28"/>
      <c r="C147" s="28"/>
      <c r="D147" s="28"/>
      <c r="E147" s="28" t="s">
        <v>644</v>
      </c>
      <c r="F147" s="29">
        <v>37.86</v>
      </c>
      <c r="G147" s="28" t="s">
        <v>645</v>
      </c>
      <c r="H147" s="29">
        <v>0</v>
      </c>
      <c r="I147" s="30" t="s">
        <v>646</v>
      </c>
      <c r="J147" s="30">
        <v>37.86</v>
      </c>
    </row>
    <row r="148" spans="1:10">
      <c r="A148" s="28"/>
      <c r="B148" s="28"/>
      <c r="C148" s="28"/>
      <c r="D148" s="28"/>
      <c r="E148" s="28" t="s">
        <v>647</v>
      </c>
      <c r="F148" s="29">
        <v>37.020000000000003</v>
      </c>
      <c r="G148" s="28"/>
      <c r="H148" s="153" t="s">
        <v>648</v>
      </c>
      <c r="I148" s="153"/>
      <c r="J148" s="30">
        <v>165.49</v>
      </c>
    </row>
    <row r="149" spans="1:10" ht="30" customHeight="1" thickBot="1">
      <c r="A149" s="31"/>
      <c r="B149" s="31"/>
      <c r="C149" s="31"/>
      <c r="D149" s="31"/>
      <c r="E149" s="31"/>
      <c r="F149" s="31"/>
      <c r="G149" s="31" t="s">
        <v>649</v>
      </c>
      <c r="H149" s="32">
        <v>12</v>
      </c>
      <c r="I149" s="33" t="s">
        <v>650</v>
      </c>
      <c r="J149" s="33">
        <v>1985.88</v>
      </c>
    </row>
    <row r="150" spans="1:10" ht="1.1499999999999999" customHeight="1" thickTop="1">
      <c r="A150" s="34"/>
      <c r="B150" s="34"/>
      <c r="C150" s="34"/>
      <c r="D150" s="34"/>
      <c r="E150" s="34"/>
      <c r="F150" s="34"/>
      <c r="G150" s="34"/>
      <c r="H150" s="34"/>
      <c r="I150" s="35"/>
      <c r="J150" s="35"/>
    </row>
    <row r="151" spans="1:10" ht="18" customHeight="1">
      <c r="A151" s="9" t="s">
        <v>66</v>
      </c>
      <c r="B151" s="10" t="s">
        <v>2</v>
      </c>
      <c r="C151" s="9" t="s">
        <v>3</v>
      </c>
      <c r="D151" s="9" t="s">
        <v>4</v>
      </c>
      <c r="E151" s="154" t="s">
        <v>626</v>
      </c>
      <c r="F151" s="154"/>
      <c r="G151" s="11" t="s">
        <v>5</v>
      </c>
      <c r="H151" s="10" t="s">
        <v>6</v>
      </c>
      <c r="I151" s="12" t="s">
        <v>7</v>
      </c>
      <c r="J151" s="12" t="s">
        <v>9</v>
      </c>
    </row>
    <row r="152" spans="1:10" ht="39" customHeight="1">
      <c r="A152" s="13" t="s">
        <v>627</v>
      </c>
      <c r="B152" s="14" t="s">
        <v>67</v>
      </c>
      <c r="C152" s="13" t="s">
        <v>26</v>
      </c>
      <c r="D152" s="13" t="s">
        <v>68</v>
      </c>
      <c r="E152" s="155" t="s">
        <v>727</v>
      </c>
      <c r="F152" s="155"/>
      <c r="G152" s="15" t="s">
        <v>17</v>
      </c>
      <c r="H152" s="16">
        <v>1</v>
      </c>
      <c r="I152" s="17">
        <v>39.11</v>
      </c>
      <c r="J152" s="17">
        <v>39.11</v>
      </c>
    </row>
    <row r="153" spans="1:10" ht="24" customHeight="1">
      <c r="A153" s="18" t="s">
        <v>629</v>
      </c>
      <c r="B153" s="19" t="s">
        <v>678</v>
      </c>
      <c r="C153" s="18" t="s">
        <v>26</v>
      </c>
      <c r="D153" s="18" t="s">
        <v>679</v>
      </c>
      <c r="E153" s="151" t="s">
        <v>665</v>
      </c>
      <c r="F153" s="151"/>
      <c r="G153" s="20" t="s">
        <v>632</v>
      </c>
      <c r="H153" s="21">
        <v>0.31059999999999999</v>
      </c>
      <c r="I153" s="22">
        <v>23.96</v>
      </c>
      <c r="J153" s="22">
        <v>7.44</v>
      </c>
    </row>
    <row r="154" spans="1:10" ht="24" customHeight="1">
      <c r="A154" s="18" t="s">
        <v>629</v>
      </c>
      <c r="B154" s="19" t="s">
        <v>664</v>
      </c>
      <c r="C154" s="18" t="s">
        <v>26</v>
      </c>
      <c r="D154" s="18" t="s">
        <v>634</v>
      </c>
      <c r="E154" s="151" t="s">
        <v>665</v>
      </c>
      <c r="F154" s="151"/>
      <c r="G154" s="20" t="s">
        <v>632</v>
      </c>
      <c r="H154" s="21">
        <v>8.4699999999999998E-2</v>
      </c>
      <c r="I154" s="22">
        <v>19.22</v>
      </c>
      <c r="J154" s="22">
        <v>1.62</v>
      </c>
    </row>
    <row r="155" spans="1:10" ht="39" customHeight="1">
      <c r="A155" s="18" t="s">
        <v>629</v>
      </c>
      <c r="B155" s="19" t="s">
        <v>734</v>
      </c>
      <c r="C155" s="18" t="s">
        <v>26</v>
      </c>
      <c r="D155" s="18" t="s">
        <v>735</v>
      </c>
      <c r="E155" s="151" t="s">
        <v>727</v>
      </c>
      <c r="F155" s="151"/>
      <c r="G155" s="20" t="s">
        <v>36</v>
      </c>
      <c r="H155" s="21">
        <v>5.6500000000000002E-2</v>
      </c>
      <c r="I155" s="22">
        <v>531.91</v>
      </c>
      <c r="J155" s="22">
        <v>30.05</v>
      </c>
    </row>
    <row r="156" spans="1:10">
      <c r="A156" s="28"/>
      <c r="B156" s="28"/>
      <c r="C156" s="28"/>
      <c r="D156" s="28"/>
      <c r="E156" s="28" t="s">
        <v>644</v>
      </c>
      <c r="F156" s="29">
        <v>8.58</v>
      </c>
      <c r="G156" s="28" t="s">
        <v>645</v>
      </c>
      <c r="H156" s="29">
        <v>0</v>
      </c>
      <c r="I156" s="30" t="s">
        <v>646</v>
      </c>
      <c r="J156" s="30">
        <v>8.58</v>
      </c>
    </row>
    <row r="157" spans="1:10">
      <c r="A157" s="28"/>
      <c r="B157" s="28"/>
      <c r="C157" s="28"/>
      <c r="D157" s="28"/>
      <c r="E157" s="28" t="s">
        <v>647</v>
      </c>
      <c r="F157" s="29">
        <v>11.27</v>
      </c>
      <c r="G157" s="28"/>
      <c r="H157" s="153" t="s">
        <v>648</v>
      </c>
      <c r="I157" s="153"/>
      <c r="J157" s="30">
        <v>50.38</v>
      </c>
    </row>
    <row r="158" spans="1:10" ht="30" customHeight="1" thickBot="1">
      <c r="A158" s="31"/>
      <c r="B158" s="31"/>
      <c r="C158" s="31"/>
      <c r="D158" s="31"/>
      <c r="E158" s="31"/>
      <c r="F158" s="31"/>
      <c r="G158" s="31" t="s">
        <v>649</v>
      </c>
      <c r="H158" s="32">
        <v>19.05</v>
      </c>
      <c r="I158" s="33" t="s">
        <v>650</v>
      </c>
      <c r="J158" s="33">
        <v>959.73</v>
      </c>
    </row>
    <row r="159" spans="1:10" ht="1.1499999999999999" customHeight="1" thickTop="1">
      <c r="A159" s="34"/>
      <c r="B159" s="34"/>
      <c r="C159" s="34"/>
      <c r="D159" s="34"/>
      <c r="E159" s="34"/>
      <c r="F159" s="34"/>
      <c r="G159" s="34"/>
      <c r="H159" s="34"/>
      <c r="I159" s="35"/>
      <c r="J159" s="35"/>
    </row>
    <row r="160" spans="1:10" ht="18" customHeight="1">
      <c r="A160" s="9" t="s">
        <v>69</v>
      </c>
      <c r="B160" s="10" t="s">
        <v>2</v>
      </c>
      <c r="C160" s="9" t="s">
        <v>3</v>
      </c>
      <c r="D160" s="9" t="s">
        <v>4</v>
      </c>
      <c r="E160" s="154" t="s">
        <v>626</v>
      </c>
      <c r="F160" s="154"/>
      <c r="G160" s="11" t="s">
        <v>5</v>
      </c>
      <c r="H160" s="10" t="s">
        <v>6</v>
      </c>
      <c r="I160" s="12" t="s">
        <v>7</v>
      </c>
      <c r="J160" s="12" t="s">
        <v>9</v>
      </c>
    </row>
    <row r="161" spans="1:10" ht="24" customHeight="1">
      <c r="A161" s="13" t="s">
        <v>627</v>
      </c>
      <c r="B161" s="14" t="s">
        <v>70</v>
      </c>
      <c r="C161" s="13" t="s">
        <v>15</v>
      </c>
      <c r="D161" s="13" t="s">
        <v>71</v>
      </c>
      <c r="E161" s="155" t="s">
        <v>628</v>
      </c>
      <c r="F161" s="155"/>
      <c r="G161" s="15" t="s">
        <v>36</v>
      </c>
      <c r="H161" s="16">
        <v>1</v>
      </c>
      <c r="I161" s="17">
        <v>889.49</v>
      </c>
      <c r="J161" s="17">
        <v>889.49</v>
      </c>
    </row>
    <row r="162" spans="1:10" ht="24" customHeight="1">
      <c r="A162" s="18" t="s">
        <v>629</v>
      </c>
      <c r="B162" s="19" t="s">
        <v>633</v>
      </c>
      <c r="C162" s="18" t="s">
        <v>15</v>
      </c>
      <c r="D162" s="18" t="s">
        <v>634</v>
      </c>
      <c r="E162" s="151" t="s">
        <v>628</v>
      </c>
      <c r="F162" s="151"/>
      <c r="G162" s="20" t="s">
        <v>632</v>
      </c>
      <c r="H162" s="21">
        <v>16</v>
      </c>
      <c r="I162" s="22">
        <v>18.559999999999999</v>
      </c>
      <c r="J162" s="22">
        <v>296.95999999999998</v>
      </c>
    </row>
    <row r="163" spans="1:10" ht="24" customHeight="1">
      <c r="A163" s="18" t="s">
        <v>629</v>
      </c>
      <c r="B163" s="19" t="s">
        <v>736</v>
      </c>
      <c r="C163" s="18" t="s">
        <v>15</v>
      </c>
      <c r="D163" s="18" t="s">
        <v>679</v>
      </c>
      <c r="E163" s="151" t="s">
        <v>628</v>
      </c>
      <c r="F163" s="151"/>
      <c r="G163" s="20" t="s">
        <v>632</v>
      </c>
      <c r="H163" s="21">
        <v>2</v>
      </c>
      <c r="I163" s="22">
        <v>23.05</v>
      </c>
      <c r="J163" s="22">
        <v>46.1</v>
      </c>
    </row>
    <row r="164" spans="1:10" ht="24" customHeight="1">
      <c r="A164" s="23" t="s">
        <v>635</v>
      </c>
      <c r="B164" s="24" t="s">
        <v>737</v>
      </c>
      <c r="C164" s="23" t="s">
        <v>15</v>
      </c>
      <c r="D164" s="23" t="s">
        <v>738</v>
      </c>
      <c r="E164" s="152" t="s">
        <v>638</v>
      </c>
      <c r="F164" s="152"/>
      <c r="G164" s="25" t="s">
        <v>739</v>
      </c>
      <c r="H164" s="26">
        <v>4.4000000000000004</v>
      </c>
      <c r="I164" s="27">
        <v>55.55</v>
      </c>
      <c r="J164" s="27">
        <v>244.42</v>
      </c>
    </row>
    <row r="165" spans="1:10" ht="24" customHeight="1">
      <c r="A165" s="23" t="s">
        <v>635</v>
      </c>
      <c r="B165" s="24" t="s">
        <v>740</v>
      </c>
      <c r="C165" s="23" t="s">
        <v>15</v>
      </c>
      <c r="D165" s="23" t="s">
        <v>741</v>
      </c>
      <c r="E165" s="152" t="s">
        <v>638</v>
      </c>
      <c r="F165" s="152"/>
      <c r="G165" s="25" t="s">
        <v>36</v>
      </c>
      <c r="H165" s="26">
        <v>0.68</v>
      </c>
      <c r="I165" s="27">
        <v>94.73</v>
      </c>
      <c r="J165" s="27">
        <v>64.41</v>
      </c>
    </row>
    <row r="166" spans="1:10" ht="24" customHeight="1">
      <c r="A166" s="23" t="s">
        <v>635</v>
      </c>
      <c r="B166" s="24" t="s">
        <v>742</v>
      </c>
      <c r="C166" s="23" t="s">
        <v>15</v>
      </c>
      <c r="D166" s="23" t="s">
        <v>743</v>
      </c>
      <c r="E166" s="152" t="s">
        <v>638</v>
      </c>
      <c r="F166" s="152"/>
      <c r="G166" s="25" t="s">
        <v>36</v>
      </c>
      <c r="H166" s="26">
        <v>0.88</v>
      </c>
      <c r="I166" s="27">
        <v>270</v>
      </c>
      <c r="J166" s="27">
        <v>237.6</v>
      </c>
    </row>
    <row r="167" spans="1:10">
      <c r="A167" s="28"/>
      <c r="B167" s="28"/>
      <c r="C167" s="28"/>
      <c r="D167" s="28"/>
      <c r="E167" s="28" t="s">
        <v>644</v>
      </c>
      <c r="F167" s="29">
        <v>223.52</v>
      </c>
      <c r="G167" s="28" t="s">
        <v>645</v>
      </c>
      <c r="H167" s="29">
        <v>0</v>
      </c>
      <c r="I167" s="30" t="s">
        <v>646</v>
      </c>
      <c r="J167" s="30">
        <v>223.52</v>
      </c>
    </row>
    <row r="168" spans="1:10">
      <c r="A168" s="28"/>
      <c r="B168" s="28"/>
      <c r="C168" s="28"/>
      <c r="D168" s="28"/>
      <c r="E168" s="28" t="s">
        <v>647</v>
      </c>
      <c r="F168" s="29">
        <v>256.35000000000002</v>
      </c>
      <c r="G168" s="28"/>
      <c r="H168" s="153" t="s">
        <v>648</v>
      </c>
      <c r="I168" s="153"/>
      <c r="J168" s="30">
        <v>1145.8399999999999</v>
      </c>
    </row>
    <row r="169" spans="1:10" ht="30" customHeight="1" thickBot="1">
      <c r="A169" s="31"/>
      <c r="B169" s="31"/>
      <c r="C169" s="31"/>
      <c r="D169" s="31"/>
      <c r="E169" s="31"/>
      <c r="F169" s="31"/>
      <c r="G169" s="31" t="s">
        <v>649</v>
      </c>
      <c r="H169" s="32">
        <v>1.39</v>
      </c>
      <c r="I169" s="33" t="s">
        <v>650</v>
      </c>
      <c r="J169" s="33">
        <v>1592.71</v>
      </c>
    </row>
    <row r="170" spans="1:10" ht="1.1499999999999999" customHeight="1" thickTop="1">
      <c r="A170" s="34"/>
      <c r="B170" s="34"/>
      <c r="C170" s="34"/>
      <c r="D170" s="34"/>
      <c r="E170" s="34"/>
      <c r="F170" s="34"/>
      <c r="G170" s="34"/>
      <c r="H170" s="34"/>
      <c r="I170" s="35"/>
      <c r="J170" s="35"/>
    </row>
    <row r="171" spans="1:10" ht="18" customHeight="1">
      <c r="A171" s="9" t="s">
        <v>72</v>
      </c>
      <c r="B171" s="10" t="s">
        <v>2</v>
      </c>
      <c r="C171" s="9" t="s">
        <v>3</v>
      </c>
      <c r="D171" s="9" t="s">
        <v>4</v>
      </c>
      <c r="E171" s="154" t="s">
        <v>626</v>
      </c>
      <c r="F171" s="154"/>
      <c r="G171" s="11" t="s">
        <v>5</v>
      </c>
      <c r="H171" s="10" t="s">
        <v>6</v>
      </c>
      <c r="I171" s="12" t="s">
        <v>7</v>
      </c>
      <c r="J171" s="12" t="s">
        <v>9</v>
      </c>
    </row>
    <row r="172" spans="1:10" ht="39" customHeight="1">
      <c r="A172" s="13" t="s">
        <v>627</v>
      </c>
      <c r="B172" s="14" t="s">
        <v>73</v>
      </c>
      <c r="C172" s="13" t="s">
        <v>26</v>
      </c>
      <c r="D172" s="13" t="s">
        <v>74</v>
      </c>
      <c r="E172" s="155" t="s">
        <v>727</v>
      </c>
      <c r="F172" s="155"/>
      <c r="G172" s="15" t="s">
        <v>36</v>
      </c>
      <c r="H172" s="16">
        <v>1</v>
      </c>
      <c r="I172" s="17">
        <v>880.83</v>
      </c>
      <c r="J172" s="17">
        <v>880.83</v>
      </c>
    </row>
    <row r="173" spans="1:10" ht="24" customHeight="1">
      <c r="A173" s="18" t="s">
        <v>629</v>
      </c>
      <c r="B173" s="19" t="s">
        <v>678</v>
      </c>
      <c r="C173" s="18" t="s">
        <v>26</v>
      </c>
      <c r="D173" s="18" t="s">
        <v>679</v>
      </c>
      <c r="E173" s="151" t="s">
        <v>665</v>
      </c>
      <c r="F173" s="151"/>
      <c r="G173" s="20" t="s">
        <v>632</v>
      </c>
      <c r="H173" s="21">
        <v>0.36299999999999999</v>
      </c>
      <c r="I173" s="22">
        <v>23.96</v>
      </c>
      <c r="J173" s="22">
        <v>8.69</v>
      </c>
    </row>
    <row r="174" spans="1:10" ht="24" customHeight="1">
      <c r="A174" s="18" t="s">
        <v>629</v>
      </c>
      <c r="B174" s="19" t="s">
        <v>664</v>
      </c>
      <c r="C174" s="18" t="s">
        <v>26</v>
      </c>
      <c r="D174" s="18" t="s">
        <v>634</v>
      </c>
      <c r="E174" s="151" t="s">
        <v>665</v>
      </c>
      <c r="F174" s="151"/>
      <c r="G174" s="20" t="s">
        <v>632</v>
      </c>
      <c r="H174" s="21">
        <v>0.54400000000000004</v>
      </c>
      <c r="I174" s="22">
        <v>19.22</v>
      </c>
      <c r="J174" s="22">
        <v>10.45</v>
      </c>
    </row>
    <row r="175" spans="1:10" ht="39" customHeight="1">
      <c r="A175" s="18" t="s">
        <v>629</v>
      </c>
      <c r="B175" s="19" t="s">
        <v>744</v>
      </c>
      <c r="C175" s="18" t="s">
        <v>26</v>
      </c>
      <c r="D175" s="18" t="s">
        <v>745</v>
      </c>
      <c r="E175" s="151" t="s">
        <v>670</v>
      </c>
      <c r="F175" s="151"/>
      <c r="G175" s="20" t="s">
        <v>674</v>
      </c>
      <c r="H175" s="21">
        <v>8.7999999999999995E-2</v>
      </c>
      <c r="I175" s="22">
        <v>1.4</v>
      </c>
      <c r="J175" s="22">
        <v>0.12</v>
      </c>
    </row>
    <row r="176" spans="1:10" ht="39" customHeight="1">
      <c r="A176" s="18" t="s">
        <v>629</v>
      </c>
      <c r="B176" s="19" t="s">
        <v>746</v>
      </c>
      <c r="C176" s="18" t="s">
        <v>26</v>
      </c>
      <c r="D176" s="18" t="s">
        <v>747</v>
      </c>
      <c r="E176" s="151" t="s">
        <v>670</v>
      </c>
      <c r="F176" s="151"/>
      <c r="G176" s="20" t="s">
        <v>671</v>
      </c>
      <c r="H176" s="21">
        <v>9.2999999999999999E-2</v>
      </c>
      <c r="I176" s="22">
        <v>0.5</v>
      </c>
      <c r="J176" s="22">
        <v>0.04</v>
      </c>
    </row>
    <row r="177" spans="1:10" ht="39" customHeight="1">
      <c r="A177" s="23" t="s">
        <v>635</v>
      </c>
      <c r="B177" s="24" t="s">
        <v>748</v>
      </c>
      <c r="C177" s="23" t="s">
        <v>26</v>
      </c>
      <c r="D177" s="23" t="s">
        <v>749</v>
      </c>
      <c r="E177" s="152" t="s">
        <v>638</v>
      </c>
      <c r="F177" s="152"/>
      <c r="G177" s="25" t="s">
        <v>36</v>
      </c>
      <c r="H177" s="26">
        <v>1.1499999999999999</v>
      </c>
      <c r="I177" s="27">
        <v>749.16</v>
      </c>
      <c r="J177" s="27">
        <v>861.53</v>
      </c>
    </row>
    <row r="178" spans="1:10">
      <c r="A178" s="28"/>
      <c r="B178" s="28"/>
      <c r="C178" s="28"/>
      <c r="D178" s="28"/>
      <c r="E178" s="28" t="s">
        <v>644</v>
      </c>
      <c r="F178" s="29">
        <v>12.51</v>
      </c>
      <c r="G178" s="28" t="s">
        <v>645</v>
      </c>
      <c r="H178" s="29">
        <v>0</v>
      </c>
      <c r="I178" s="30" t="s">
        <v>646</v>
      </c>
      <c r="J178" s="30">
        <v>12.51</v>
      </c>
    </row>
    <row r="179" spans="1:10">
      <c r="A179" s="28"/>
      <c r="B179" s="28"/>
      <c r="C179" s="28"/>
      <c r="D179" s="28"/>
      <c r="E179" s="28" t="s">
        <v>647</v>
      </c>
      <c r="F179" s="29">
        <v>253.85</v>
      </c>
      <c r="G179" s="28"/>
      <c r="H179" s="153" t="s">
        <v>648</v>
      </c>
      <c r="I179" s="153"/>
      <c r="J179" s="30">
        <v>1134.68</v>
      </c>
    </row>
    <row r="180" spans="1:10" ht="30" customHeight="1" thickBot="1">
      <c r="A180" s="31"/>
      <c r="B180" s="31"/>
      <c r="C180" s="31"/>
      <c r="D180" s="31"/>
      <c r="E180" s="31"/>
      <c r="F180" s="31"/>
      <c r="G180" s="31" t="s">
        <v>649</v>
      </c>
      <c r="H180" s="32">
        <v>18.829999999999998</v>
      </c>
      <c r="I180" s="33" t="s">
        <v>650</v>
      </c>
      <c r="J180" s="33">
        <v>21366.02</v>
      </c>
    </row>
    <row r="181" spans="1:10" ht="1.1499999999999999" customHeight="1" thickTop="1">
      <c r="A181" s="34"/>
      <c r="B181" s="34"/>
      <c r="C181" s="34"/>
      <c r="D181" s="34"/>
      <c r="E181" s="34"/>
      <c r="F181" s="34"/>
      <c r="G181" s="34"/>
      <c r="H181" s="34"/>
      <c r="I181" s="35"/>
      <c r="J181" s="35"/>
    </row>
    <row r="182" spans="1:10" ht="18" customHeight="1">
      <c r="A182" s="9" t="s">
        <v>75</v>
      </c>
      <c r="B182" s="10" t="s">
        <v>2</v>
      </c>
      <c r="C182" s="9" t="s">
        <v>3</v>
      </c>
      <c r="D182" s="9" t="s">
        <v>4</v>
      </c>
      <c r="E182" s="154" t="s">
        <v>626</v>
      </c>
      <c r="F182" s="154"/>
      <c r="G182" s="11" t="s">
        <v>5</v>
      </c>
      <c r="H182" s="10" t="s">
        <v>6</v>
      </c>
      <c r="I182" s="12" t="s">
        <v>7</v>
      </c>
      <c r="J182" s="12" t="s">
        <v>9</v>
      </c>
    </row>
    <row r="183" spans="1:10" ht="25.9" customHeight="1">
      <c r="A183" s="13" t="s">
        <v>627</v>
      </c>
      <c r="B183" s="14" t="s">
        <v>76</v>
      </c>
      <c r="C183" s="13" t="s">
        <v>26</v>
      </c>
      <c r="D183" s="13" t="s">
        <v>77</v>
      </c>
      <c r="E183" s="155" t="s">
        <v>727</v>
      </c>
      <c r="F183" s="155"/>
      <c r="G183" s="15" t="s">
        <v>78</v>
      </c>
      <c r="H183" s="16">
        <v>1</v>
      </c>
      <c r="I183" s="17">
        <v>17.95</v>
      </c>
      <c r="J183" s="17">
        <v>17.95</v>
      </c>
    </row>
    <row r="184" spans="1:10" ht="24" customHeight="1">
      <c r="A184" s="18" t="s">
        <v>629</v>
      </c>
      <c r="B184" s="19" t="s">
        <v>750</v>
      </c>
      <c r="C184" s="18" t="s">
        <v>26</v>
      </c>
      <c r="D184" s="18" t="s">
        <v>751</v>
      </c>
      <c r="E184" s="151" t="s">
        <v>665</v>
      </c>
      <c r="F184" s="151"/>
      <c r="G184" s="20" t="s">
        <v>632</v>
      </c>
      <c r="H184" s="21">
        <v>6.3500000000000001E-2</v>
      </c>
      <c r="I184" s="22">
        <v>19.25</v>
      </c>
      <c r="J184" s="22">
        <v>1.22</v>
      </c>
    </row>
    <row r="185" spans="1:10" ht="24" customHeight="1">
      <c r="A185" s="18" t="s">
        <v>629</v>
      </c>
      <c r="B185" s="19" t="s">
        <v>752</v>
      </c>
      <c r="C185" s="18" t="s">
        <v>26</v>
      </c>
      <c r="D185" s="18" t="s">
        <v>753</v>
      </c>
      <c r="E185" s="151" t="s">
        <v>665</v>
      </c>
      <c r="F185" s="151"/>
      <c r="G185" s="20" t="s">
        <v>632</v>
      </c>
      <c r="H185" s="21">
        <v>0.19450000000000001</v>
      </c>
      <c r="I185" s="22">
        <v>23.79</v>
      </c>
      <c r="J185" s="22">
        <v>4.62</v>
      </c>
    </row>
    <row r="186" spans="1:10" ht="25.9" customHeight="1">
      <c r="A186" s="18" t="s">
        <v>629</v>
      </c>
      <c r="B186" s="19" t="s">
        <v>754</v>
      </c>
      <c r="C186" s="18" t="s">
        <v>26</v>
      </c>
      <c r="D186" s="18" t="s">
        <v>755</v>
      </c>
      <c r="E186" s="151" t="s">
        <v>727</v>
      </c>
      <c r="F186" s="151"/>
      <c r="G186" s="20" t="s">
        <v>78</v>
      </c>
      <c r="H186" s="21">
        <v>1</v>
      </c>
      <c r="I186" s="22">
        <v>11.01</v>
      </c>
      <c r="J186" s="22">
        <v>11.01</v>
      </c>
    </row>
    <row r="187" spans="1:10" ht="39" customHeight="1">
      <c r="A187" s="23" t="s">
        <v>635</v>
      </c>
      <c r="B187" s="24" t="s">
        <v>756</v>
      </c>
      <c r="C187" s="23" t="s">
        <v>26</v>
      </c>
      <c r="D187" s="23" t="s">
        <v>757</v>
      </c>
      <c r="E187" s="152" t="s">
        <v>638</v>
      </c>
      <c r="F187" s="152"/>
      <c r="G187" s="25" t="s">
        <v>197</v>
      </c>
      <c r="H187" s="26">
        <v>1.9664999999999999</v>
      </c>
      <c r="I187" s="27">
        <v>0.22</v>
      </c>
      <c r="J187" s="27">
        <v>0.43</v>
      </c>
    </row>
    <row r="188" spans="1:10" ht="25.9" customHeight="1">
      <c r="A188" s="23" t="s">
        <v>635</v>
      </c>
      <c r="B188" s="24" t="s">
        <v>758</v>
      </c>
      <c r="C188" s="23" t="s">
        <v>26</v>
      </c>
      <c r="D188" s="23" t="s">
        <v>759</v>
      </c>
      <c r="E188" s="152" t="s">
        <v>638</v>
      </c>
      <c r="F188" s="152"/>
      <c r="G188" s="25" t="s">
        <v>78</v>
      </c>
      <c r="H188" s="26">
        <v>2.5000000000000001E-2</v>
      </c>
      <c r="I188" s="27">
        <v>27</v>
      </c>
      <c r="J188" s="27">
        <v>0.67</v>
      </c>
    </row>
    <row r="189" spans="1:10">
      <c r="A189" s="28"/>
      <c r="B189" s="28"/>
      <c r="C189" s="28"/>
      <c r="D189" s="28"/>
      <c r="E189" s="28" t="s">
        <v>644</v>
      </c>
      <c r="F189" s="29">
        <v>4.99</v>
      </c>
      <c r="G189" s="28" t="s">
        <v>645</v>
      </c>
      <c r="H189" s="29">
        <v>0</v>
      </c>
      <c r="I189" s="30" t="s">
        <v>646</v>
      </c>
      <c r="J189" s="30">
        <v>4.99</v>
      </c>
    </row>
    <row r="190" spans="1:10">
      <c r="A190" s="28"/>
      <c r="B190" s="28"/>
      <c r="C190" s="28"/>
      <c r="D190" s="28"/>
      <c r="E190" s="28" t="s">
        <v>647</v>
      </c>
      <c r="F190" s="29">
        <v>5.17</v>
      </c>
      <c r="G190" s="28"/>
      <c r="H190" s="153" t="s">
        <v>648</v>
      </c>
      <c r="I190" s="153"/>
      <c r="J190" s="30">
        <v>23.12</v>
      </c>
    </row>
    <row r="191" spans="1:10" ht="30" customHeight="1" thickBot="1">
      <c r="A191" s="31"/>
      <c r="B191" s="31"/>
      <c r="C191" s="31"/>
      <c r="D191" s="31"/>
      <c r="E191" s="31"/>
      <c r="F191" s="31"/>
      <c r="G191" s="31" t="s">
        <v>649</v>
      </c>
      <c r="H191" s="32">
        <v>453.6</v>
      </c>
      <c r="I191" s="33" t="s">
        <v>650</v>
      </c>
      <c r="J191" s="33">
        <v>10487.23</v>
      </c>
    </row>
    <row r="192" spans="1:10" ht="1.1499999999999999" customHeight="1" thickTop="1">
      <c r="A192" s="34"/>
      <c r="B192" s="34"/>
      <c r="C192" s="34"/>
      <c r="D192" s="34"/>
      <c r="E192" s="34"/>
      <c r="F192" s="34"/>
      <c r="G192" s="34"/>
      <c r="H192" s="34"/>
      <c r="I192" s="35"/>
      <c r="J192" s="35"/>
    </row>
    <row r="193" spans="1:10" ht="18" customHeight="1">
      <c r="A193" s="9" t="s">
        <v>79</v>
      </c>
      <c r="B193" s="10" t="s">
        <v>2</v>
      </c>
      <c r="C193" s="9" t="s">
        <v>3</v>
      </c>
      <c r="D193" s="9" t="s">
        <v>4</v>
      </c>
      <c r="E193" s="154" t="s">
        <v>626</v>
      </c>
      <c r="F193" s="154"/>
      <c r="G193" s="11" t="s">
        <v>5</v>
      </c>
      <c r="H193" s="10" t="s">
        <v>6</v>
      </c>
      <c r="I193" s="12" t="s">
        <v>7</v>
      </c>
      <c r="J193" s="12" t="s">
        <v>9</v>
      </c>
    </row>
    <row r="194" spans="1:10" ht="25.9" customHeight="1">
      <c r="A194" s="13" t="s">
        <v>627</v>
      </c>
      <c r="B194" s="14" t="s">
        <v>80</v>
      </c>
      <c r="C194" s="13" t="s">
        <v>26</v>
      </c>
      <c r="D194" s="13" t="s">
        <v>81</v>
      </c>
      <c r="E194" s="155" t="s">
        <v>727</v>
      </c>
      <c r="F194" s="155"/>
      <c r="G194" s="15" t="s">
        <v>78</v>
      </c>
      <c r="H194" s="16">
        <v>1</v>
      </c>
      <c r="I194" s="17">
        <v>16.809999999999999</v>
      </c>
      <c r="J194" s="17">
        <v>16.809999999999999</v>
      </c>
    </row>
    <row r="195" spans="1:10" ht="24" customHeight="1">
      <c r="A195" s="18" t="s">
        <v>629</v>
      </c>
      <c r="B195" s="19" t="s">
        <v>750</v>
      </c>
      <c r="C195" s="18" t="s">
        <v>26</v>
      </c>
      <c r="D195" s="18" t="s">
        <v>751</v>
      </c>
      <c r="E195" s="151" t="s">
        <v>665</v>
      </c>
      <c r="F195" s="151"/>
      <c r="G195" s="20" t="s">
        <v>632</v>
      </c>
      <c r="H195" s="21">
        <v>4.9000000000000002E-2</v>
      </c>
      <c r="I195" s="22">
        <v>19.25</v>
      </c>
      <c r="J195" s="22">
        <v>0.94</v>
      </c>
    </row>
    <row r="196" spans="1:10" ht="24" customHeight="1">
      <c r="A196" s="18" t="s">
        <v>629</v>
      </c>
      <c r="B196" s="19" t="s">
        <v>752</v>
      </c>
      <c r="C196" s="18" t="s">
        <v>26</v>
      </c>
      <c r="D196" s="18" t="s">
        <v>753</v>
      </c>
      <c r="E196" s="151" t="s">
        <v>665</v>
      </c>
      <c r="F196" s="151"/>
      <c r="G196" s="20" t="s">
        <v>632</v>
      </c>
      <c r="H196" s="21">
        <v>0.151</v>
      </c>
      <c r="I196" s="22">
        <v>23.79</v>
      </c>
      <c r="J196" s="22">
        <v>3.59</v>
      </c>
    </row>
    <row r="197" spans="1:10" ht="25.9" customHeight="1">
      <c r="A197" s="18" t="s">
        <v>629</v>
      </c>
      <c r="B197" s="19" t="s">
        <v>760</v>
      </c>
      <c r="C197" s="18" t="s">
        <v>26</v>
      </c>
      <c r="D197" s="18" t="s">
        <v>761</v>
      </c>
      <c r="E197" s="151" t="s">
        <v>727</v>
      </c>
      <c r="F197" s="151"/>
      <c r="G197" s="20" t="s">
        <v>78</v>
      </c>
      <c r="H197" s="21">
        <v>1</v>
      </c>
      <c r="I197" s="22">
        <v>11.35</v>
      </c>
      <c r="J197" s="22">
        <v>11.35</v>
      </c>
    </row>
    <row r="198" spans="1:10" ht="39" customHeight="1">
      <c r="A198" s="23" t="s">
        <v>635</v>
      </c>
      <c r="B198" s="24" t="s">
        <v>756</v>
      </c>
      <c r="C198" s="23" t="s">
        <v>26</v>
      </c>
      <c r="D198" s="23" t="s">
        <v>757</v>
      </c>
      <c r="E198" s="152" t="s">
        <v>638</v>
      </c>
      <c r="F198" s="152"/>
      <c r="G198" s="25" t="s">
        <v>197</v>
      </c>
      <c r="H198" s="26">
        <v>1.19</v>
      </c>
      <c r="I198" s="27">
        <v>0.22</v>
      </c>
      <c r="J198" s="27">
        <v>0.26</v>
      </c>
    </row>
    <row r="199" spans="1:10" ht="25.9" customHeight="1">
      <c r="A199" s="23" t="s">
        <v>635</v>
      </c>
      <c r="B199" s="24" t="s">
        <v>758</v>
      </c>
      <c r="C199" s="23" t="s">
        <v>26</v>
      </c>
      <c r="D199" s="23" t="s">
        <v>759</v>
      </c>
      <c r="E199" s="152" t="s">
        <v>638</v>
      </c>
      <c r="F199" s="152"/>
      <c r="G199" s="25" t="s">
        <v>78</v>
      </c>
      <c r="H199" s="26">
        <v>2.5000000000000001E-2</v>
      </c>
      <c r="I199" s="27">
        <v>27</v>
      </c>
      <c r="J199" s="27">
        <v>0.67</v>
      </c>
    </row>
    <row r="200" spans="1:10">
      <c r="A200" s="28"/>
      <c r="B200" s="28"/>
      <c r="C200" s="28"/>
      <c r="D200" s="28"/>
      <c r="E200" s="28" t="s">
        <v>644</v>
      </c>
      <c r="F200" s="29">
        <v>3.6</v>
      </c>
      <c r="G200" s="28" t="s">
        <v>645</v>
      </c>
      <c r="H200" s="29">
        <v>0</v>
      </c>
      <c r="I200" s="30" t="s">
        <v>646</v>
      </c>
      <c r="J200" s="30">
        <v>3.6</v>
      </c>
    </row>
    <row r="201" spans="1:10">
      <c r="A201" s="28"/>
      <c r="B201" s="28"/>
      <c r="C201" s="28"/>
      <c r="D201" s="28"/>
      <c r="E201" s="28" t="s">
        <v>647</v>
      </c>
      <c r="F201" s="29">
        <v>4.84</v>
      </c>
      <c r="G201" s="28"/>
      <c r="H201" s="153" t="s">
        <v>648</v>
      </c>
      <c r="I201" s="153"/>
      <c r="J201" s="30">
        <v>21.65</v>
      </c>
    </row>
    <row r="202" spans="1:10" ht="30" customHeight="1" thickBot="1">
      <c r="A202" s="31"/>
      <c r="B202" s="31"/>
      <c r="C202" s="31"/>
      <c r="D202" s="31"/>
      <c r="E202" s="31"/>
      <c r="F202" s="31"/>
      <c r="G202" s="31" t="s">
        <v>649</v>
      </c>
      <c r="H202" s="32">
        <v>4.5</v>
      </c>
      <c r="I202" s="33" t="s">
        <v>650</v>
      </c>
      <c r="J202" s="33">
        <v>97.42</v>
      </c>
    </row>
    <row r="203" spans="1:10" ht="1.1499999999999999" customHeight="1" thickTop="1">
      <c r="A203" s="34"/>
      <c r="B203" s="34"/>
      <c r="C203" s="34"/>
      <c r="D203" s="34"/>
      <c r="E203" s="34"/>
      <c r="F203" s="34"/>
      <c r="G203" s="34"/>
      <c r="H203" s="34"/>
      <c r="I203" s="35"/>
      <c r="J203" s="35"/>
    </row>
    <row r="204" spans="1:10" ht="18" customHeight="1">
      <c r="A204" s="9" t="s">
        <v>82</v>
      </c>
      <c r="B204" s="10" t="s">
        <v>2</v>
      </c>
      <c r="C204" s="9" t="s">
        <v>3</v>
      </c>
      <c r="D204" s="9" t="s">
        <v>4</v>
      </c>
      <c r="E204" s="154" t="s">
        <v>626</v>
      </c>
      <c r="F204" s="154"/>
      <c r="G204" s="11" t="s">
        <v>5</v>
      </c>
      <c r="H204" s="10" t="s">
        <v>6</v>
      </c>
      <c r="I204" s="12" t="s">
        <v>7</v>
      </c>
      <c r="J204" s="12" t="s">
        <v>9</v>
      </c>
    </row>
    <row r="205" spans="1:10" ht="25.9" customHeight="1">
      <c r="A205" s="13" t="s">
        <v>627</v>
      </c>
      <c r="B205" s="14" t="s">
        <v>83</v>
      </c>
      <c r="C205" s="13" t="s">
        <v>26</v>
      </c>
      <c r="D205" s="13" t="s">
        <v>84</v>
      </c>
      <c r="E205" s="155" t="s">
        <v>727</v>
      </c>
      <c r="F205" s="155"/>
      <c r="G205" s="15" t="s">
        <v>78</v>
      </c>
      <c r="H205" s="16">
        <v>1</v>
      </c>
      <c r="I205" s="17">
        <v>15.71</v>
      </c>
      <c r="J205" s="17">
        <v>15.71</v>
      </c>
    </row>
    <row r="206" spans="1:10" ht="24" customHeight="1">
      <c r="A206" s="18" t="s">
        <v>629</v>
      </c>
      <c r="B206" s="19" t="s">
        <v>750</v>
      </c>
      <c r="C206" s="18" t="s">
        <v>26</v>
      </c>
      <c r="D206" s="18" t="s">
        <v>751</v>
      </c>
      <c r="E206" s="151" t="s">
        <v>665</v>
      </c>
      <c r="F206" s="151"/>
      <c r="G206" s="20" t="s">
        <v>632</v>
      </c>
      <c r="H206" s="21">
        <v>3.7499999999999999E-2</v>
      </c>
      <c r="I206" s="22">
        <v>19.25</v>
      </c>
      <c r="J206" s="22">
        <v>0.72</v>
      </c>
    </row>
    <row r="207" spans="1:10" ht="24" customHeight="1">
      <c r="A207" s="18" t="s">
        <v>629</v>
      </c>
      <c r="B207" s="19" t="s">
        <v>752</v>
      </c>
      <c r="C207" s="18" t="s">
        <v>26</v>
      </c>
      <c r="D207" s="18" t="s">
        <v>753</v>
      </c>
      <c r="E207" s="151" t="s">
        <v>665</v>
      </c>
      <c r="F207" s="151"/>
      <c r="G207" s="20" t="s">
        <v>632</v>
      </c>
      <c r="H207" s="21">
        <v>0.11550000000000001</v>
      </c>
      <c r="I207" s="22">
        <v>23.79</v>
      </c>
      <c r="J207" s="22">
        <v>2.74</v>
      </c>
    </row>
    <row r="208" spans="1:10" ht="25.9" customHeight="1">
      <c r="A208" s="18" t="s">
        <v>629</v>
      </c>
      <c r="B208" s="19" t="s">
        <v>762</v>
      </c>
      <c r="C208" s="18" t="s">
        <v>26</v>
      </c>
      <c r="D208" s="18" t="s">
        <v>763</v>
      </c>
      <c r="E208" s="151" t="s">
        <v>727</v>
      </c>
      <c r="F208" s="151"/>
      <c r="G208" s="20" t="s">
        <v>78</v>
      </c>
      <c r="H208" s="21">
        <v>1</v>
      </c>
      <c r="I208" s="22">
        <v>11.43</v>
      </c>
      <c r="J208" s="22">
        <v>11.43</v>
      </c>
    </row>
    <row r="209" spans="1:10" ht="39" customHeight="1">
      <c r="A209" s="23" t="s">
        <v>635</v>
      </c>
      <c r="B209" s="24" t="s">
        <v>756</v>
      </c>
      <c r="C209" s="23" t="s">
        <v>26</v>
      </c>
      <c r="D209" s="23" t="s">
        <v>757</v>
      </c>
      <c r="E209" s="152" t="s">
        <v>638</v>
      </c>
      <c r="F209" s="152"/>
      <c r="G209" s="25" t="s">
        <v>197</v>
      </c>
      <c r="H209" s="26">
        <v>0.72399999999999998</v>
      </c>
      <c r="I209" s="27">
        <v>0.22</v>
      </c>
      <c r="J209" s="27">
        <v>0.15</v>
      </c>
    </row>
    <row r="210" spans="1:10" ht="25.9" customHeight="1">
      <c r="A210" s="23" t="s">
        <v>635</v>
      </c>
      <c r="B210" s="24" t="s">
        <v>758</v>
      </c>
      <c r="C210" s="23" t="s">
        <v>26</v>
      </c>
      <c r="D210" s="23" t="s">
        <v>759</v>
      </c>
      <c r="E210" s="152" t="s">
        <v>638</v>
      </c>
      <c r="F210" s="152"/>
      <c r="G210" s="25" t="s">
        <v>78</v>
      </c>
      <c r="H210" s="26">
        <v>2.5000000000000001E-2</v>
      </c>
      <c r="I210" s="27">
        <v>27</v>
      </c>
      <c r="J210" s="27">
        <v>0.67</v>
      </c>
    </row>
    <row r="211" spans="1:10">
      <c r="A211" s="28"/>
      <c r="B211" s="28"/>
      <c r="C211" s="28"/>
      <c r="D211" s="28"/>
      <c r="E211" s="28" t="s">
        <v>644</v>
      </c>
      <c r="F211" s="29">
        <v>2.62</v>
      </c>
      <c r="G211" s="28" t="s">
        <v>645</v>
      </c>
      <c r="H211" s="29">
        <v>0</v>
      </c>
      <c r="I211" s="30" t="s">
        <v>646</v>
      </c>
      <c r="J211" s="30">
        <v>2.62</v>
      </c>
    </row>
    <row r="212" spans="1:10">
      <c r="A212" s="28"/>
      <c r="B212" s="28"/>
      <c r="C212" s="28"/>
      <c r="D212" s="28"/>
      <c r="E212" s="28" t="s">
        <v>647</v>
      </c>
      <c r="F212" s="29">
        <v>4.5199999999999996</v>
      </c>
      <c r="G212" s="28"/>
      <c r="H212" s="153" t="s">
        <v>648</v>
      </c>
      <c r="I212" s="153"/>
      <c r="J212" s="30">
        <v>20.23</v>
      </c>
    </row>
    <row r="213" spans="1:10" ht="30" customHeight="1" thickBot="1">
      <c r="A213" s="31"/>
      <c r="B213" s="31"/>
      <c r="C213" s="31"/>
      <c r="D213" s="31"/>
      <c r="E213" s="31"/>
      <c r="F213" s="31"/>
      <c r="G213" s="31" t="s">
        <v>649</v>
      </c>
      <c r="H213" s="32">
        <v>633.6</v>
      </c>
      <c r="I213" s="33" t="s">
        <v>650</v>
      </c>
      <c r="J213" s="33">
        <v>12817.72</v>
      </c>
    </row>
    <row r="214" spans="1:10" ht="1.1499999999999999" customHeight="1" thickTop="1">
      <c r="A214" s="34"/>
      <c r="B214" s="34"/>
      <c r="C214" s="34"/>
      <c r="D214" s="34"/>
      <c r="E214" s="34"/>
      <c r="F214" s="34"/>
      <c r="G214" s="34"/>
      <c r="H214" s="34"/>
      <c r="I214" s="35"/>
      <c r="J214" s="35"/>
    </row>
    <row r="215" spans="1:10" ht="18" customHeight="1">
      <c r="A215" s="9" t="s">
        <v>85</v>
      </c>
      <c r="B215" s="10" t="s">
        <v>2</v>
      </c>
      <c r="C215" s="9" t="s">
        <v>3</v>
      </c>
      <c r="D215" s="9" t="s">
        <v>4</v>
      </c>
      <c r="E215" s="154" t="s">
        <v>626</v>
      </c>
      <c r="F215" s="154"/>
      <c r="G215" s="11" t="s">
        <v>5</v>
      </c>
      <c r="H215" s="10" t="s">
        <v>6</v>
      </c>
      <c r="I215" s="12" t="s">
        <v>7</v>
      </c>
      <c r="J215" s="12" t="s">
        <v>9</v>
      </c>
    </row>
    <row r="216" spans="1:10" ht="25.9" customHeight="1">
      <c r="A216" s="13" t="s">
        <v>627</v>
      </c>
      <c r="B216" s="14" t="s">
        <v>86</v>
      </c>
      <c r="C216" s="13" t="s">
        <v>26</v>
      </c>
      <c r="D216" s="13" t="s">
        <v>87</v>
      </c>
      <c r="E216" s="155" t="s">
        <v>727</v>
      </c>
      <c r="F216" s="155"/>
      <c r="G216" s="15" t="s">
        <v>78</v>
      </c>
      <c r="H216" s="16">
        <v>1</v>
      </c>
      <c r="I216" s="17">
        <v>14.01</v>
      </c>
      <c r="J216" s="17">
        <v>14.01</v>
      </c>
    </row>
    <row r="217" spans="1:10" ht="24" customHeight="1">
      <c r="A217" s="18" t="s">
        <v>629</v>
      </c>
      <c r="B217" s="19" t="s">
        <v>750</v>
      </c>
      <c r="C217" s="18" t="s">
        <v>26</v>
      </c>
      <c r="D217" s="18" t="s">
        <v>751</v>
      </c>
      <c r="E217" s="151" t="s">
        <v>665</v>
      </c>
      <c r="F217" s="151"/>
      <c r="G217" s="20" t="s">
        <v>632</v>
      </c>
      <c r="H217" s="21">
        <v>2.9000000000000001E-2</v>
      </c>
      <c r="I217" s="22">
        <v>19.25</v>
      </c>
      <c r="J217" s="22">
        <v>0.55000000000000004</v>
      </c>
    </row>
    <row r="218" spans="1:10" ht="24" customHeight="1">
      <c r="A218" s="18" t="s">
        <v>629</v>
      </c>
      <c r="B218" s="19" t="s">
        <v>752</v>
      </c>
      <c r="C218" s="18" t="s">
        <v>26</v>
      </c>
      <c r="D218" s="18" t="s">
        <v>753</v>
      </c>
      <c r="E218" s="151" t="s">
        <v>665</v>
      </c>
      <c r="F218" s="151"/>
      <c r="G218" s="20" t="s">
        <v>632</v>
      </c>
      <c r="H218" s="21">
        <v>8.8999999999999996E-2</v>
      </c>
      <c r="I218" s="22">
        <v>23.79</v>
      </c>
      <c r="J218" s="22">
        <v>2.11</v>
      </c>
    </row>
    <row r="219" spans="1:10" ht="25.9" customHeight="1">
      <c r="A219" s="18" t="s">
        <v>629</v>
      </c>
      <c r="B219" s="19" t="s">
        <v>728</v>
      </c>
      <c r="C219" s="18" t="s">
        <v>26</v>
      </c>
      <c r="D219" s="18" t="s">
        <v>729</v>
      </c>
      <c r="E219" s="151" t="s">
        <v>727</v>
      </c>
      <c r="F219" s="151"/>
      <c r="G219" s="20" t="s">
        <v>78</v>
      </c>
      <c r="H219" s="21">
        <v>1</v>
      </c>
      <c r="I219" s="22">
        <v>10.58</v>
      </c>
      <c r="J219" s="22">
        <v>10.58</v>
      </c>
    </row>
    <row r="220" spans="1:10" ht="39" customHeight="1">
      <c r="A220" s="23" t="s">
        <v>635</v>
      </c>
      <c r="B220" s="24" t="s">
        <v>756</v>
      </c>
      <c r="C220" s="23" t="s">
        <v>26</v>
      </c>
      <c r="D220" s="23" t="s">
        <v>757</v>
      </c>
      <c r="E220" s="152" t="s">
        <v>638</v>
      </c>
      <c r="F220" s="152"/>
      <c r="G220" s="25" t="s">
        <v>197</v>
      </c>
      <c r="H220" s="26">
        <v>0.46550000000000002</v>
      </c>
      <c r="I220" s="27">
        <v>0.22</v>
      </c>
      <c r="J220" s="27">
        <v>0.1</v>
      </c>
    </row>
    <row r="221" spans="1:10" ht="25.9" customHeight="1">
      <c r="A221" s="23" t="s">
        <v>635</v>
      </c>
      <c r="B221" s="24" t="s">
        <v>758</v>
      </c>
      <c r="C221" s="23" t="s">
        <v>26</v>
      </c>
      <c r="D221" s="23" t="s">
        <v>759</v>
      </c>
      <c r="E221" s="152" t="s">
        <v>638</v>
      </c>
      <c r="F221" s="152"/>
      <c r="G221" s="25" t="s">
        <v>78</v>
      </c>
      <c r="H221" s="26">
        <v>2.5000000000000001E-2</v>
      </c>
      <c r="I221" s="27">
        <v>27</v>
      </c>
      <c r="J221" s="27">
        <v>0.67</v>
      </c>
    </row>
    <row r="222" spans="1:10">
      <c r="A222" s="28"/>
      <c r="B222" s="28"/>
      <c r="C222" s="28"/>
      <c r="D222" s="28"/>
      <c r="E222" s="28" t="s">
        <v>644</v>
      </c>
      <c r="F222" s="29">
        <v>1.94</v>
      </c>
      <c r="G222" s="28" t="s">
        <v>645</v>
      </c>
      <c r="H222" s="29">
        <v>0</v>
      </c>
      <c r="I222" s="30" t="s">
        <v>646</v>
      </c>
      <c r="J222" s="30">
        <v>1.94</v>
      </c>
    </row>
    <row r="223" spans="1:10">
      <c r="A223" s="28"/>
      <c r="B223" s="28"/>
      <c r="C223" s="28"/>
      <c r="D223" s="28"/>
      <c r="E223" s="28" t="s">
        <v>647</v>
      </c>
      <c r="F223" s="29">
        <v>4.03</v>
      </c>
      <c r="G223" s="28"/>
      <c r="H223" s="153" t="s">
        <v>648</v>
      </c>
      <c r="I223" s="153"/>
      <c r="J223" s="30">
        <v>18.04</v>
      </c>
    </row>
    <row r="224" spans="1:10" ht="30" customHeight="1" thickBot="1">
      <c r="A224" s="31"/>
      <c r="B224" s="31"/>
      <c r="C224" s="31"/>
      <c r="D224" s="31"/>
      <c r="E224" s="31"/>
      <c r="F224" s="31"/>
      <c r="G224" s="31" t="s">
        <v>649</v>
      </c>
      <c r="H224" s="32">
        <v>175.2</v>
      </c>
      <c r="I224" s="33" t="s">
        <v>650</v>
      </c>
      <c r="J224" s="33">
        <v>3160.6</v>
      </c>
    </row>
    <row r="225" spans="1:10" ht="1.1499999999999999" customHeight="1" thickTop="1">
      <c r="A225" s="34"/>
      <c r="B225" s="34"/>
      <c r="C225" s="34"/>
      <c r="D225" s="34"/>
      <c r="E225" s="34"/>
      <c r="F225" s="34"/>
      <c r="G225" s="34"/>
      <c r="H225" s="34"/>
      <c r="I225" s="35"/>
      <c r="J225" s="35"/>
    </row>
    <row r="226" spans="1:10" ht="18" customHeight="1">
      <c r="A226" s="9" t="s">
        <v>88</v>
      </c>
      <c r="B226" s="10" t="s">
        <v>2</v>
      </c>
      <c r="C226" s="9" t="s">
        <v>3</v>
      </c>
      <c r="D226" s="9" t="s">
        <v>4</v>
      </c>
      <c r="E226" s="154" t="s">
        <v>626</v>
      </c>
      <c r="F226" s="154"/>
      <c r="G226" s="11" t="s">
        <v>5</v>
      </c>
      <c r="H226" s="10" t="s">
        <v>6</v>
      </c>
      <c r="I226" s="12" t="s">
        <v>7</v>
      </c>
      <c r="J226" s="12" t="s">
        <v>9</v>
      </c>
    </row>
    <row r="227" spans="1:10" ht="25.9" customHeight="1">
      <c r="A227" s="13" t="s">
        <v>627</v>
      </c>
      <c r="B227" s="14" t="s">
        <v>89</v>
      </c>
      <c r="C227" s="13" t="s">
        <v>26</v>
      </c>
      <c r="D227" s="13" t="s">
        <v>90</v>
      </c>
      <c r="E227" s="155" t="s">
        <v>727</v>
      </c>
      <c r="F227" s="155"/>
      <c r="G227" s="15" t="s">
        <v>78</v>
      </c>
      <c r="H227" s="16">
        <v>1</v>
      </c>
      <c r="I227" s="17">
        <v>11.85</v>
      </c>
      <c r="J227" s="17">
        <v>11.85</v>
      </c>
    </row>
    <row r="228" spans="1:10" ht="24" customHeight="1">
      <c r="A228" s="18" t="s">
        <v>629</v>
      </c>
      <c r="B228" s="19" t="s">
        <v>750</v>
      </c>
      <c r="C228" s="18" t="s">
        <v>26</v>
      </c>
      <c r="D228" s="18" t="s">
        <v>751</v>
      </c>
      <c r="E228" s="151" t="s">
        <v>665</v>
      </c>
      <c r="F228" s="151"/>
      <c r="G228" s="20" t="s">
        <v>632</v>
      </c>
      <c r="H228" s="21">
        <v>2.1999999999999999E-2</v>
      </c>
      <c r="I228" s="22">
        <v>19.25</v>
      </c>
      <c r="J228" s="22">
        <v>0.42</v>
      </c>
    </row>
    <row r="229" spans="1:10" ht="24" customHeight="1">
      <c r="A229" s="18" t="s">
        <v>629</v>
      </c>
      <c r="B229" s="19" t="s">
        <v>752</v>
      </c>
      <c r="C229" s="18" t="s">
        <v>26</v>
      </c>
      <c r="D229" s="18" t="s">
        <v>753</v>
      </c>
      <c r="E229" s="151" t="s">
        <v>665</v>
      </c>
      <c r="F229" s="151"/>
      <c r="G229" s="20" t="s">
        <v>632</v>
      </c>
      <c r="H229" s="21">
        <v>6.8000000000000005E-2</v>
      </c>
      <c r="I229" s="22">
        <v>23.79</v>
      </c>
      <c r="J229" s="22">
        <v>1.61</v>
      </c>
    </row>
    <row r="230" spans="1:10" ht="25.9" customHeight="1">
      <c r="A230" s="18" t="s">
        <v>629</v>
      </c>
      <c r="B230" s="19" t="s">
        <v>732</v>
      </c>
      <c r="C230" s="18" t="s">
        <v>26</v>
      </c>
      <c r="D230" s="18" t="s">
        <v>733</v>
      </c>
      <c r="E230" s="151" t="s">
        <v>727</v>
      </c>
      <c r="F230" s="151"/>
      <c r="G230" s="20" t="s">
        <v>78</v>
      </c>
      <c r="H230" s="21">
        <v>1</v>
      </c>
      <c r="I230" s="22">
        <v>9.09</v>
      </c>
      <c r="J230" s="22">
        <v>9.09</v>
      </c>
    </row>
    <row r="231" spans="1:10" ht="39" customHeight="1">
      <c r="A231" s="23" t="s">
        <v>635</v>
      </c>
      <c r="B231" s="24" t="s">
        <v>756</v>
      </c>
      <c r="C231" s="23" t="s">
        <v>26</v>
      </c>
      <c r="D231" s="23" t="s">
        <v>757</v>
      </c>
      <c r="E231" s="152" t="s">
        <v>638</v>
      </c>
      <c r="F231" s="152"/>
      <c r="G231" s="25" t="s">
        <v>197</v>
      </c>
      <c r="H231" s="26">
        <v>0.30599999999999999</v>
      </c>
      <c r="I231" s="27">
        <v>0.22</v>
      </c>
      <c r="J231" s="27">
        <v>0.06</v>
      </c>
    </row>
    <row r="232" spans="1:10" ht="25.9" customHeight="1">
      <c r="A232" s="23" t="s">
        <v>635</v>
      </c>
      <c r="B232" s="24" t="s">
        <v>758</v>
      </c>
      <c r="C232" s="23" t="s">
        <v>26</v>
      </c>
      <c r="D232" s="23" t="s">
        <v>759</v>
      </c>
      <c r="E232" s="152" t="s">
        <v>638</v>
      </c>
      <c r="F232" s="152"/>
      <c r="G232" s="25" t="s">
        <v>78</v>
      </c>
      <c r="H232" s="26">
        <v>2.5000000000000001E-2</v>
      </c>
      <c r="I232" s="27">
        <v>27</v>
      </c>
      <c r="J232" s="27">
        <v>0.67</v>
      </c>
    </row>
    <row r="233" spans="1:10">
      <c r="A233" s="28"/>
      <c r="B233" s="28"/>
      <c r="C233" s="28"/>
      <c r="D233" s="28"/>
      <c r="E233" s="28" t="s">
        <v>644</v>
      </c>
      <c r="F233" s="29">
        <v>1.44</v>
      </c>
      <c r="G233" s="28" t="s">
        <v>645</v>
      </c>
      <c r="H233" s="29">
        <v>0</v>
      </c>
      <c r="I233" s="30" t="s">
        <v>646</v>
      </c>
      <c r="J233" s="30">
        <v>1.44</v>
      </c>
    </row>
    <row r="234" spans="1:10">
      <c r="A234" s="28"/>
      <c r="B234" s="28"/>
      <c r="C234" s="28"/>
      <c r="D234" s="28"/>
      <c r="E234" s="28" t="s">
        <v>647</v>
      </c>
      <c r="F234" s="29">
        <v>3.41</v>
      </c>
      <c r="G234" s="28"/>
      <c r="H234" s="153" t="s">
        <v>648</v>
      </c>
      <c r="I234" s="153"/>
      <c r="J234" s="30">
        <v>15.26</v>
      </c>
    </row>
    <row r="235" spans="1:10" ht="30" customHeight="1" thickBot="1">
      <c r="A235" s="31"/>
      <c r="B235" s="31"/>
      <c r="C235" s="31"/>
      <c r="D235" s="31"/>
      <c r="E235" s="31"/>
      <c r="F235" s="31"/>
      <c r="G235" s="31" t="s">
        <v>649</v>
      </c>
      <c r="H235" s="32">
        <v>54.6</v>
      </c>
      <c r="I235" s="33" t="s">
        <v>650</v>
      </c>
      <c r="J235" s="33">
        <v>833.19</v>
      </c>
    </row>
    <row r="236" spans="1:10" ht="1.1499999999999999" customHeight="1" thickTop="1">
      <c r="A236" s="34"/>
      <c r="B236" s="34"/>
      <c r="C236" s="34"/>
      <c r="D236" s="34"/>
      <c r="E236" s="34"/>
      <c r="F236" s="34"/>
      <c r="G236" s="34"/>
      <c r="H236" s="34"/>
      <c r="I236" s="35"/>
      <c r="J236" s="35"/>
    </row>
    <row r="237" spans="1:10" ht="24" customHeight="1">
      <c r="A237" s="5" t="s">
        <v>91</v>
      </c>
      <c r="B237" s="5"/>
      <c r="C237" s="5"/>
      <c r="D237" s="5" t="s">
        <v>92</v>
      </c>
      <c r="E237" s="5"/>
      <c r="F237" s="158"/>
      <c r="G237" s="158"/>
      <c r="H237" s="6"/>
      <c r="I237" s="7"/>
      <c r="J237" s="8">
        <v>164487.69</v>
      </c>
    </row>
    <row r="238" spans="1:10" ht="18" customHeight="1">
      <c r="A238" s="9" t="s">
        <v>93</v>
      </c>
      <c r="B238" s="10" t="s">
        <v>2</v>
      </c>
      <c r="C238" s="9" t="s">
        <v>3</v>
      </c>
      <c r="D238" s="9" t="s">
        <v>4</v>
      </c>
      <c r="E238" s="154" t="s">
        <v>626</v>
      </c>
      <c r="F238" s="154"/>
      <c r="G238" s="11" t="s">
        <v>5</v>
      </c>
      <c r="H238" s="10" t="s">
        <v>6</v>
      </c>
      <c r="I238" s="12" t="s">
        <v>7</v>
      </c>
      <c r="J238" s="12" t="s">
        <v>9</v>
      </c>
    </row>
    <row r="239" spans="1:10" ht="39" customHeight="1">
      <c r="A239" s="13" t="s">
        <v>627</v>
      </c>
      <c r="B239" s="14" t="s">
        <v>94</v>
      </c>
      <c r="C239" s="13" t="s">
        <v>26</v>
      </c>
      <c r="D239" s="13" t="s">
        <v>95</v>
      </c>
      <c r="E239" s="155" t="s">
        <v>727</v>
      </c>
      <c r="F239" s="155"/>
      <c r="G239" s="15" t="s">
        <v>36</v>
      </c>
      <c r="H239" s="16">
        <v>1</v>
      </c>
      <c r="I239" s="17">
        <v>838.34</v>
      </c>
      <c r="J239" s="17">
        <v>838.34</v>
      </c>
    </row>
    <row r="240" spans="1:10" ht="24" customHeight="1">
      <c r="A240" s="18" t="s">
        <v>629</v>
      </c>
      <c r="B240" s="19" t="s">
        <v>676</v>
      </c>
      <c r="C240" s="18" t="s">
        <v>26</v>
      </c>
      <c r="D240" s="18" t="s">
        <v>677</v>
      </c>
      <c r="E240" s="151" t="s">
        <v>665</v>
      </c>
      <c r="F240" s="151"/>
      <c r="G240" s="20" t="s">
        <v>632</v>
      </c>
      <c r="H240" s="21">
        <v>0.224</v>
      </c>
      <c r="I240" s="22">
        <v>23.61</v>
      </c>
      <c r="J240" s="22">
        <v>5.28</v>
      </c>
    </row>
    <row r="241" spans="1:10" ht="24" customHeight="1">
      <c r="A241" s="18" t="s">
        <v>629</v>
      </c>
      <c r="B241" s="19" t="s">
        <v>678</v>
      </c>
      <c r="C241" s="18" t="s">
        <v>26</v>
      </c>
      <c r="D241" s="18" t="s">
        <v>679</v>
      </c>
      <c r="E241" s="151" t="s">
        <v>665</v>
      </c>
      <c r="F241" s="151"/>
      <c r="G241" s="20" t="s">
        <v>632</v>
      </c>
      <c r="H241" s="21">
        <v>0.224</v>
      </c>
      <c r="I241" s="22">
        <v>23.96</v>
      </c>
      <c r="J241" s="22">
        <v>5.36</v>
      </c>
    </row>
    <row r="242" spans="1:10" ht="24" customHeight="1">
      <c r="A242" s="18" t="s">
        <v>629</v>
      </c>
      <c r="B242" s="19" t="s">
        <v>664</v>
      </c>
      <c r="C242" s="18" t="s">
        <v>26</v>
      </c>
      <c r="D242" s="18" t="s">
        <v>634</v>
      </c>
      <c r="E242" s="151" t="s">
        <v>665</v>
      </c>
      <c r="F242" s="151"/>
      <c r="G242" s="20" t="s">
        <v>632</v>
      </c>
      <c r="H242" s="21">
        <v>1.345</v>
      </c>
      <c r="I242" s="22">
        <v>19.22</v>
      </c>
      <c r="J242" s="22">
        <v>25.85</v>
      </c>
    </row>
    <row r="243" spans="1:10" ht="39" customHeight="1">
      <c r="A243" s="18" t="s">
        <v>629</v>
      </c>
      <c r="B243" s="19" t="s">
        <v>744</v>
      </c>
      <c r="C243" s="18" t="s">
        <v>26</v>
      </c>
      <c r="D243" s="18" t="s">
        <v>745</v>
      </c>
      <c r="E243" s="151" t="s">
        <v>670</v>
      </c>
      <c r="F243" s="151"/>
      <c r="G243" s="20" t="s">
        <v>674</v>
      </c>
      <c r="H243" s="21">
        <v>9.4E-2</v>
      </c>
      <c r="I243" s="22">
        <v>1.4</v>
      </c>
      <c r="J243" s="22">
        <v>0.13</v>
      </c>
    </row>
    <row r="244" spans="1:10" ht="39" customHeight="1">
      <c r="A244" s="18" t="s">
        <v>629</v>
      </c>
      <c r="B244" s="19" t="s">
        <v>746</v>
      </c>
      <c r="C244" s="18" t="s">
        <v>26</v>
      </c>
      <c r="D244" s="18" t="s">
        <v>747</v>
      </c>
      <c r="E244" s="151" t="s">
        <v>670</v>
      </c>
      <c r="F244" s="151"/>
      <c r="G244" s="20" t="s">
        <v>671</v>
      </c>
      <c r="H244" s="21">
        <v>0.13</v>
      </c>
      <c r="I244" s="22">
        <v>0.5</v>
      </c>
      <c r="J244" s="22">
        <v>0.06</v>
      </c>
    </row>
    <row r="245" spans="1:10" ht="39" customHeight="1">
      <c r="A245" s="23" t="s">
        <v>635</v>
      </c>
      <c r="B245" s="24" t="s">
        <v>764</v>
      </c>
      <c r="C245" s="23" t="s">
        <v>26</v>
      </c>
      <c r="D245" s="23" t="s">
        <v>765</v>
      </c>
      <c r="E245" s="152" t="s">
        <v>638</v>
      </c>
      <c r="F245" s="152"/>
      <c r="G245" s="25" t="s">
        <v>36</v>
      </c>
      <c r="H245" s="26">
        <v>1.103</v>
      </c>
      <c r="I245" s="27">
        <v>726.8</v>
      </c>
      <c r="J245" s="27">
        <v>801.66</v>
      </c>
    </row>
    <row r="246" spans="1:10">
      <c r="A246" s="28"/>
      <c r="B246" s="28"/>
      <c r="C246" s="28"/>
      <c r="D246" s="28"/>
      <c r="E246" s="28" t="s">
        <v>644</v>
      </c>
      <c r="F246" s="29">
        <v>23.45</v>
      </c>
      <c r="G246" s="28" t="s">
        <v>645</v>
      </c>
      <c r="H246" s="29">
        <v>0</v>
      </c>
      <c r="I246" s="30" t="s">
        <v>646</v>
      </c>
      <c r="J246" s="30">
        <v>23.45</v>
      </c>
    </row>
    <row r="247" spans="1:10">
      <c r="A247" s="28"/>
      <c r="B247" s="28"/>
      <c r="C247" s="28"/>
      <c r="D247" s="28"/>
      <c r="E247" s="28" t="s">
        <v>647</v>
      </c>
      <c r="F247" s="29">
        <v>241.6</v>
      </c>
      <c r="G247" s="28"/>
      <c r="H247" s="153" t="s">
        <v>648</v>
      </c>
      <c r="I247" s="153"/>
      <c r="J247" s="30">
        <v>1079.94</v>
      </c>
    </row>
    <row r="248" spans="1:10" ht="30" customHeight="1" thickBot="1">
      <c r="A248" s="31"/>
      <c r="B248" s="31"/>
      <c r="C248" s="31"/>
      <c r="D248" s="31"/>
      <c r="E248" s="31"/>
      <c r="F248" s="31"/>
      <c r="G248" s="31" t="s">
        <v>649</v>
      </c>
      <c r="H248" s="32">
        <v>9.76</v>
      </c>
      <c r="I248" s="33" t="s">
        <v>650</v>
      </c>
      <c r="J248" s="33">
        <v>10540.21</v>
      </c>
    </row>
    <row r="249" spans="1:10" ht="1.1499999999999999" customHeight="1" thickTop="1">
      <c r="A249" s="34"/>
      <c r="B249" s="34"/>
      <c r="C249" s="34"/>
      <c r="D249" s="34"/>
      <c r="E249" s="34"/>
      <c r="F249" s="34"/>
      <c r="G249" s="34"/>
      <c r="H249" s="34"/>
      <c r="I249" s="35"/>
      <c r="J249" s="35"/>
    </row>
    <row r="250" spans="1:10" ht="18" customHeight="1">
      <c r="A250" s="9" t="s">
        <v>96</v>
      </c>
      <c r="B250" s="10" t="s">
        <v>2</v>
      </c>
      <c r="C250" s="9" t="s">
        <v>3</v>
      </c>
      <c r="D250" s="9" t="s">
        <v>4</v>
      </c>
      <c r="E250" s="154" t="s">
        <v>626</v>
      </c>
      <c r="F250" s="154"/>
      <c r="G250" s="11" t="s">
        <v>5</v>
      </c>
      <c r="H250" s="10" t="s">
        <v>6</v>
      </c>
      <c r="I250" s="12" t="s">
        <v>7</v>
      </c>
      <c r="J250" s="12" t="s">
        <v>9</v>
      </c>
    </row>
    <row r="251" spans="1:10" ht="39" customHeight="1">
      <c r="A251" s="13" t="s">
        <v>627</v>
      </c>
      <c r="B251" s="14" t="s">
        <v>97</v>
      </c>
      <c r="C251" s="13" t="s">
        <v>26</v>
      </c>
      <c r="D251" s="13" t="s">
        <v>98</v>
      </c>
      <c r="E251" s="155" t="s">
        <v>727</v>
      </c>
      <c r="F251" s="155"/>
      <c r="G251" s="15" t="s">
        <v>78</v>
      </c>
      <c r="H251" s="16">
        <v>1</v>
      </c>
      <c r="I251" s="17">
        <v>14.81</v>
      </c>
      <c r="J251" s="17">
        <v>14.81</v>
      </c>
    </row>
    <row r="252" spans="1:10" ht="24" customHeight="1">
      <c r="A252" s="18" t="s">
        <v>629</v>
      </c>
      <c r="B252" s="19" t="s">
        <v>750</v>
      </c>
      <c r="C252" s="18" t="s">
        <v>26</v>
      </c>
      <c r="D252" s="18" t="s">
        <v>751</v>
      </c>
      <c r="E252" s="151" t="s">
        <v>665</v>
      </c>
      <c r="F252" s="151"/>
      <c r="G252" s="20" t="s">
        <v>632</v>
      </c>
      <c r="H252" s="21">
        <v>1.7500000000000002E-2</v>
      </c>
      <c r="I252" s="22">
        <v>19.25</v>
      </c>
      <c r="J252" s="22">
        <v>0.33</v>
      </c>
    </row>
    <row r="253" spans="1:10" ht="24" customHeight="1">
      <c r="A253" s="18" t="s">
        <v>629</v>
      </c>
      <c r="B253" s="19" t="s">
        <v>752</v>
      </c>
      <c r="C253" s="18" t="s">
        <v>26</v>
      </c>
      <c r="D253" s="18" t="s">
        <v>753</v>
      </c>
      <c r="E253" s="151" t="s">
        <v>665</v>
      </c>
      <c r="F253" s="151"/>
      <c r="G253" s="20" t="s">
        <v>632</v>
      </c>
      <c r="H253" s="21">
        <v>0.1069</v>
      </c>
      <c r="I253" s="22">
        <v>23.79</v>
      </c>
      <c r="J253" s="22">
        <v>2.54</v>
      </c>
    </row>
    <row r="254" spans="1:10" ht="25.9" customHeight="1">
      <c r="A254" s="18" t="s">
        <v>629</v>
      </c>
      <c r="B254" s="19" t="s">
        <v>754</v>
      </c>
      <c r="C254" s="18" t="s">
        <v>26</v>
      </c>
      <c r="D254" s="18" t="s">
        <v>755</v>
      </c>
      <c r="E254" s="151" t="s">
        <v>727</v>
      </c>
      <c r="F254" s="151"/>
      <c r="G254" s="20" t="s">
        <v>78</v>
      </c>
      <c r="H254" s="21">
        <v>1</v>
      </c>
      <c r="I254" s="22">
        <v>11.01</v>
      </c>
      <c r="J254" s="22">
        <v>11.01</v>
      </c>
    </row>
    <row r="255" spans="1:10" ht="39" customHeight="1">
      <c r="A255" s="23" t="s">
        <v>635</v>
      </c>
      <c r="B255" s="24" t="s">
        <v>756</v>
      </c>
      <c r="C255" s="23" t="s">
        <v>26</v>
      </c>
      <c r="D255" s="23" t="s">
        <v>757</v>
      </c>
      <c r="E255" s="152" t="s">
        <v>638</v>
      </c>
      <c r="F255" s="152"/>
      <c r="G255" s="25" t="s">
        <v>197</v>
      </c>
      <c r="H255" s="26">
        <v>1.19</v>
      </c>
      <c r="I255" s="27">
        <v>0.22</v>
      </c>
      <c r="J255" s="27">
        <v>0.26</v>
      </c>
    </row>
    <row r="256" spans="1:10" ht="25.9" customHeight="1">
      <c r="A256" s="23" t="s">
        <v>635</v>
      </c>
      <c r="B256" s="24" t="s">
        <v>758</v>
      </c>
      <c r="C256" s="23" t="s">
        <v>26</v>
      </c>
      <c r="D256" s="23" t="s">
        <v>759</v>
      </c>
      <c r="E256" s="152" t="s">
        <v>638</v>
      </c>
      <c r="F256" s="152"/>
      <c r="G256" s="25" t="s">
        <v>78</v>
      </c>
      <c r="H256" s="26">
        <v>2.5000000000000001E-2</v>
      </c>
      <c r="I256" s="27">
        <v>27</v>
      </c>
      <c r="J256" s="27">
        <v>0.67</v>
      </c>
    </row>
    <row r="257" spans="1:10">
      <c r="A257" s="28"/>
      <c r="B257" s="28"/>
      <c r="C257" s="28"/>
      <c r="D257" s="28"/>
      <c r="E257" s="28" t="s">
        <v>644</v>
      </c>
      <c r="F257" s="29">
        <v>3</v>
      </c>
      <c r="G257" s="28" t="s">
        <v>645</v>
      </c>
      <c r="H257" s="29">
        <v>0</v>
      </c>
      <c r="I257" s="30" t="s">
        <v>646</v>
      </c>
      <c r="J257" s="30">
        <v>3</v>
      </c>
    </row>
    <row r="258" spans="1:10">
      <c r="A258" s="28"/>
      <c r="B258" s="28"/>
      <c r="C258" s="28"/>
      <c r="D258" s="28"/>
      <c r="E258" s="28" t="s">
        <v>647</v>
      </c>
      <c r="F258" s="29">
        <v>4.26</v>
      </c>
      <c r="G258" s="28"/>
      <c r="H258" s="153" t="s">
        <v>648</v>
      </c>
      <c r="I258" s="153"/>
      <c r="J258" s="30">
        <v>19.07</v>
      </c>
    </row>
    <row r="259" spans="1:10" ht="30" customHeight="1" thickBot="1">
      <c r="A259" s="31"/>
      <c r="B259" s="31"/>
      <c r="C259" s="31"/>
      <c r="D259" s="31"/>
      <c r="E259" s="31"/>
      <c r="F259" s="31"/>
      <c r="G259" s="31" t="s">
        <v>649</v>
      </c>
      <c r="H259" s="32">
        <v>464.8</v>
      </c>
      <c r="I259" s="33" t="s">
        <v>650</v>
      </c>
      <c r="J259" s="33">
        <v>8863.73</v>
      </c>
    </row>
    <row r="260" spans="1:10" ht="1.1499999999999999" customHeight="1" thickTop="1">
      <c r="A260" s="34"/>
      <c r="B260" s="34"/>
      <c r="C260" s="34"/>
      <c r="D260" s="34"/>
      <c r="E260" s="34"/>
      <c r="F260" s="34"/>
      <c r="G260" s="34"/>
      <c r="H260" s="34"/>
      <c r="I260" s="35"/>
      <c r="J260" s="35"/>
    </row>
    <row r="261" spans="1:10" ht="18" customHeight="1">
      <c r="A261" s="9" t="s">
        <v>99</v>
      </c>
      <c r="B261" s="10" t="s">
        <v>2</v>
      </c>
      <c r="C261" s="9" t="s">
        <v>3</v>
      </c>
      <c r="D261" s="9" t="s">
        <v>4</v>
      </c>
      <c r="E261" s="154" t="s">
        <v>626</v>
      </c>
      <c r="F261" s="154"/>
      <c r="G261" s="11" t="s">
        <v>5</v>
      </c>
      <c r="H261" s="10" t="s">
        <v>6</v>
      </c>
      <c r="I261" s="12" t="s">
        <v>7</v>
      </c>
      <c r="J261" s="12" t="s">
        <v>9</v>
      </c>
    </row>
    <row r="262" spans="1:10" ht="39" customHeight="1">
      <c r="A262" s="13" t="s">
        <v>627</v>
      </c>
      <c r="B262" s="14" t="s">
        <v>100</v>
      </c>
      <c r="C262" s="13" t="s">
        <v>26</v>
      </c>
      <c r="D262" s="13" t="s">
        <v>101</v>
      </c>
      <c r="E262" s="155" t="s">
        <v>727</v>
      </c>
      <c r="F262" s="155"/>
      <c r="G262" s="15" t="s">
        <v>78</v>
      </c>
      <c r="H262" s="16">
        <v>1</v>
      </c>
      <c r="I262" s="17">
        <v>14.34</v>
      </c>
      <c r="J262" s="17">
        <v>14.34</v>
      </c>
    </row>
    <row r="263" spans="1:10" ht="24" customHeight="1">
      <c r="A263" s="18" t="s">
        <v>629</v>
      </c>
      <c r="B263" s="19" t="s">
        <v>750</v>
      </c>
      <c r="C263" s="18" t="s">
        <v>26</v>
      </c>
      <c r="D263" s="18" t="s">
        <v>751</v>
      </c>
      <c r="E263" s="151" t="s">
        <v>665</v>
      </c>
      <c r="F263" s="151"/>
      <c r="G263" s="20" t="s">
        <v>632</v>
      </c>
      <c r="H263" s="21">
        <v>1.29E-2</v>
      </c>
      <c r="I263" s="22">
        <v>19.25</v>
      </c>
      <c r="J263" s="22">
        <v>0.24</v>
      </c>
    </row>
    <row r="264" spans="1:10" ht="24" customHeight="1">
      <c r="A264" s="18" t="s">
        <v>629</v>
      </c>
      <c r="B264" s="19" t="s">
        <v>752</v>
      </c>
      <c r="C264" s="18" t="s">
        <v>26</v>
      </c>
      <c r="D264" s="18" t="s">
        <v>753</v>
      </c>
      <c r="E264" s="151" t="s">
        <v>665</v>
      </c>
      <c r="F264" s="151"/>
      <c r="G264" s="20" t="s">
        <v>632</v>
      </c>
      <c r="H264" s="21">
        <v>7.9000000000000001E-2</v>
      </c>
      <c r="I264" s="22">
        <v>23.79</v>
      </c>
      <c r="J264" s="22">
        <v>1.87</v>
      </c>
    </row>
    <row r="265" spans="1:10" ht="25.9" customHeight="1">
      <c r="A265" s="18" t="s">
        <v>629</v>
      </c>
      <c r="B265" s="19" t="s">
        <v>760</v>
      </c>
      <c r="C265" s="18" t="s">
        <v>26</v>
      </c>
      <c r="D265" s="18" t="s">
        <v>761</v>
      </c>
      <c r="E265" s="151" t="s">
        <v>727</v>
      </c>
      <c r="F265" s="151"/>
      <c r="G265" s="20" t="s">
        <v>78</v>
      </c>
      <c r="H265" s="21">
        <v>1</v>
      </c>
      <c r="I265" s="22">
        <v>11.35</v>
      </c>
      <c r="J265" s="22">
        <v>11.35</v>
      </c>
    </row>
    <row r="266" spans="1:10" ht="39" customHeight="1">
      <c r="A266" s="23" t="s">
        <v>635</v>
      </c>
      <c r="B266" s="24" t="s">
        <v>756</v>
      </c>
      <c r="C266" s="23" t="s">
        <v>26</v>
      </c>
      <c r="D266" s="23" t="s">
        <v>757</v>
      </c>
      <c r="E266" s="152" t="s">
        <v>638</v>
      </c>
      <c r="F266" s="152"/>
      <c r="G266" s="25" t="s">
        <v>197</v>
      </c>
      <c r="H266" s="26">
        <v>0.97</v>
      </c>
      <c r="I266" s="27">
        <v>0.22</v>
      </c>
      <c r="J266" s="27">
        <v>0.21</v>
      </c>
    </row>
    <row r="267" spans="1:10" ht="25.9" customHeight="1">
      <c r="A267" s="23" t="s">
        <v>635</v>
      </c>
      <c r="B267" s="24" t="s">
        <v>758</v>
      </c>
      <c r="C267" s="23" t="s">
        <v>26</v>
      </c>
      <c r="D267" s="23" t="s">
        <v>759</v>
      </c>
      <c r="E267" s="152" t="s">
        <v>638</v>
      </c>
      <c r="F267" s="152"/>
      <c r="G267" s="25" t="s">
        <v>78</v>
      </c>
      <c r="H267" s="26">
        <v>2.5000000000000001E-2</v>
      </c>
      <c r="I267" s="27">
        <v>27</v>
      </c>
      <c r="J267" s="27">
        <v>0.67</v>
      </c>
    </row>
    <row r="268" spans="1:10">
      <c r="A268" s="28"/>
      <c r="B268" s="28"/>
      <c r="C268" s="28"/>
      <c r="D268" s="28"/>
      <c r="E268" s="28" t="s">
        <v>644</v>
      </c>
      <c r="F268" s="29">
        <v>2</v>
      </c>
      <c r="G268" s="28" t="s">
        <v>645</v>
      </c>
      <c r="H268" s="29">
        <v>0</v>
      </c>
      <c r="I268" s="30" t="s">
        <v>646</v>
      </c>
      <c r="J268" s="30">
        <v>2</v>
      </c>
    </row>
    <row r="269" spans="1:10">
      <c r="A269" s="28"/>
      <c r="B269" s="28"/>
      <c r="C269" s="28"/>
      <c r="D269" s="28"/>
      <c r="E269" s="28" t="s">
        <v>647</v>
      </c>
      <c r="F269" s="29">
        <v>4.13</v>
      </c>
      <c r="G269" s="28"/>
      <c r="H269" s="153" t="s">
        <v>648</v>
      </c>
      <c r="I269" s="153"/>
      <c r="J269" s="30">
        <v>18.47</v>
      </c>
    </row>
    <row r="270" spans="1:10" ht="30" customHeight="1" thickBot="1">
      <c r="A270" s="31"/>
      <c r="B270" s="31"/>
      <c r="C270" s="31"/>
      <c r="D270" s="31"/>
      <c r="E270" s="31"/>
      <c r="F270" s="31"/>
      <c r="G270" s="31" t="s">
        <v>649</v>
      </c>
      <c r="H270" s="32">
        <v>27.5</v>
      </c>
      <c r="I270" s="33" t="s">
        <v>650</v>
      </c>
      <c r="J270" s="33">
        <v>507.92</v>
      </c>
    </row>
    <row r="271" spans="1:10" ht="1.1499999999999999" customHeight="1" thickTop="1">
      <c r="A271" s="34"/>
      <c r="B271" s="34"/>
      <c r="C271" s="34"/>
      <c r="D271" s="34"/>
      <c r="E271" s="34"/>
      <c r="F271" s="34"/>
      <c r="G271" s="34"/>
      <c r="H271" s="34"/>
      <c r="I271" s="35"/>
      <c r="J271" s="35"/>
    </row>
    <row r="272" spans="1:10" ht="18" customHeight="1">
      <c r="A272" s="9" t="s">
        <v>102</v>
      </c>
      <c r="B272" s="10" t="s">
        <v>2</v>
      </c>
      <c r="C272" s="9" t="s">
        <v>3</v>
      </c>
      <c r="D272" s="9" t="s">
        <v>4</v>
      </c>
      <c r="E272" s="154" t="s">
        <v>626</v>
      </c>
      <c r="F272" s="154"/>
      <c r="G272" s="11" t="s">
        <v>5</v>
      </c>
      <c r="H272" s="10" t="s">
        <v>6</v>
      </c>
      <c r="I272" s="12" t="s">
        <v>7</v>
      </c>
      <c r="J272" s="12" t="s">
        <v>9</v>
      </c>
    </row>
    <row r="273" spans="1:10" ht="39" customHeight="1">
      <c r="A273" s="13" t="s">
        <v>627</v>
      </c>
      <c r="B273" s="14" t="s">
        <v>103</v>
      </c>
      <c r="C273" s="13" t="s">
        <v>26</v>
      </c>
      <c r="D273" s="13" t="s">
        <v>104</v>
      </c>
      <c r="E273" s="155" t="s">
        <v>727</v>
      </c>
      <c r="F273" s="155"/>
      <c r="G273" s="15" t="s">
        <v>78</v>
      </c>
      <c r="H273" s="16">
        <v>1</v>
      </c>
      <c r="I273" s="17">
        <v>12.41</v>
      </c>
      <c r="J273" s="17">
        <v>12.41</v>
      </c>
    </row>
    <row r="274" spans="1:10" ht="24" customHeight="1">
      <c r="A274" s="18" t="s">
        <v>629</v>
      </c>
      <c r="B274" s="19" t="s">
        <v>750</v>
      </c>
      <c r="C274" s="18" t="s">
        <v>26</v>
      </c>
      <c r="D274" s="18" t="s">
        <v>751</v>
      </c>
      <c r="E274" s="151" t="s">
        <v>665</v>
      </c>
      <c r="F274" s="151"/>
      <c r="G274" s="20" t="s">
        <v>632</v>
      </c>
      <c r="H274" s="21">
        <v>6.4000000000000003E-3</v>
      </c>
      <c r="I274" s="22">
        <v>19.25</v>
      </c>
      <c r="J274" s="22">
        <v>0.12</v>
      </c>
    </row>
    <row r="275" spans="1:10" ht="24" customHeight="1">
      <c r="A275" s="18" t="s">
        <v>629</v>
      </c>
      <c r="B275" s="19" t="s">
        <v>752</v>
      </c>
      <c r="C275" s="18" t="s">
        <v>26</v>
      </c>
      <c r="D275" s="18" t="s">
        <v>753</v>
      </c>
      <c r="E275" s="151" t="s">
        <v>665</v>
      </c>
      <c r="F275" s="151"/>
      <c r="G275" s="20" t="s">
        <v>632</v>
      </c>
      <c r="H275" s="21">
        <v>3.9199999999999999E-2</v>
      </c>
      <c r="I275" s="22">
        <v>23.79</v>
      </c>
      <c r="J275" s="22">
        <v>0.93</v>
      </c>
    </row>
    <row r="276" spans="1:10" ht="25.9" customHeight="1">
      <c r="A276" s="18" t="s">
        <v>629</v>
      </c>
      <c r="B276" s="19" t="s">
        <v>728</v>
      </c>
      <c r="C276" s="18" t="s">
        <v>26</v>
      </c>
      <c r="D276" s="18" t="s">
        <v>729</v>
      </c>
      <c r="E276" s="151" t="s">
        <v>727</v>
      </c>
      <c r="F276" s="151"/>
      <c r="G276" s="20" t="s">
        <v>78</v>
      </c>
      <c r="H276" s="21">
        <v>1</v>
      </c>
      <c r="I276" s="22">
        <v>10.58</v>
      </c>
      <c r="J276" s="22">
        <v>10.58</v>
      </c>
    </row>
    <row r="277" spans="1:10" ht="39" customHeight="1">
      <c r="A277" s="23" t="s">
        <v>635</v>
      </c>
      <c r="B277" s="24" t="s">
        <v>756</v>
      </c>
      <c r="C277" s="23" t="s">
        <v>26</v>
      </c>
      <c r="D277" s="23" t="s">
        <v>757</v>
      </c>
      <c r="E277" s="152" t="s">
        <v>638</v>
      </c>
      <c r="F277" s="152"/>
      <c r="G277" s="25" t="s">
        <v>197</v>
      </c>
      <c r="H277" s="26">
        <v>0.54300000000000004</v>
      </c>
      <c r="I277" s="27">
        <v>0.22</v>
      </c>
      <c r="J277" s="27">
        <v>0.11</v>
      </c>
    </row>
    <row r="278" spans="1:10" ht="25.9" customHeight="1">
      <c r="A278" s="23" t="s">
        <v>635</v>
      </c>
      <c r="B278" s="24" t="s">
        <v>758</v>
      </c>
      <c r="C278" s="23" t="s">
        <v>26</v>
      </c>
      <c r="D278" s="23" t="s">
        <v>759</v>
      </c>
      <c r="E278" s="152" t="s">
        <v>638</v>
      </c>
      <c r="F278" s="152"/>
      <c r="G278" s="25" t="s">
        <v>78</v>
      </c>
      <c r="H278" s="26">
        <v>2.5000000000000001E-2</v>
      </c>
      <c r="I278" s="27">
        <v>27</v>
      </c>
      <c r="J278" s="27">
        <v>0.67</v>
      </c>
    </row>
    <row r="279" spans="1:10">
      <c r="A279" s="28"/>
      <c r="B279" s="28"/>
      <c r="C279" s="28"/>
      <c r="D279" s="28"/>
      <c r="E279" s="28" t="s">
        <v>644</v>
      </c>
      <c r="F279" s="29">
        <v>0.86</v>
      </c>
      <c r="G279" s="28" t="s">
        <v>645</v>
      </c>
      <c r="H279" s="29">
        <v>0</v>
      </c>
      <c r="I279" s="30" t="s">
        <v>646</v>
      </c>
      <c r="J279" s="30">
        <v>0.86</v>
      </c>
    </row>
    <row r="280" spans="1:10">
      <c r="A280" s="28"/>
      <c r="B280" s="28"/>
      <c r="C280" s="28"/>
      <c r="D280" s="28"/>
      <c r="E280" s="28" t="s">
        <v>647</v>
      </c>
      <c r="F280" s="29">
        <v>3.57</v>
      </c>
      <c r="G280" s="28"/>
      <c r="H280" s="153" t="s">
        <v>648</v>
      </c>
      <c r="I280" s="153"/>
      <c r="J280" s="30">
        <v>15.98</v>
      </c>
    </row>
    <row r="281" spans="1:10" ht="30" customHeight="1" thickBot="1">
      <c r="A281" s="31"/>
      <c r="B281" s="31"/>
      <c r="C281" s="31"/>
      <c r="D281" s="31"/>
      <c r="E281" s="31"/>
      <c r="F281" s="31"/>
      <c r="G281" s="31" t="s">
        <v>649</v>
      </c>
      <c r="H281" s="32">
        <v>1109.9000000000001</v>
      </c>
      <c r="I281" s="33" t="s">
        <v>650</v>
      </c>
      <c r="J281" s="33">
        <v>17736.2</v>
      </c>
    </row>
    <row r="282" spans="1:10" ht="1.1499999999999999" customHeight="1" thickTop="1">
      <c r="A282" s="34"/>
      <c r="B282" s="34"/>
      <c r="C282" s="34"/>
      <c r="D282" s="34"/>
      <c r="E282" s="34"/>
      <c r="F282" s="34"/>
      <c r="G282" s="34"/>
      <c r="H282" s="34"/>
      <c r="I282" s="35"/>
      <c r="J282" s="35"/>
    </row>
    <row r="283" spans="1:10" ht="18" customHeight="1">
      <c r="A283" s="9" t="s">
        <v>102</v>
      </c>
      <c r="B283" s="10" t="s">
        <v>2</v>
      </c>
      <c r="C283" s="9" t="s">
        <v>3</v>
      </c>
      <c r="D283" s="9" t="s">
        <v>4</v>
      </c>
      <c r="E283" s="154" t="s">
        <v>626</v>
      </c>
      <c r="F283" s="154"/>
      <c r="G283" s="11" t="s">
        <v>5</v>
      </c>
      <c r="H283" s="10" t="s">
        <v>6</v>
      </c>
      <c r="I283" s="12" t="s">
        <v>7</v>
      </c>
      <c r="J283" s="12" t="s">
        <v>9</v>
      </c>
    </row>
    <row r="284" spans="1:10" ht="39" customHeight="1">
      <c r="A284" s="13" t="s">
        <v>627</v>
      </c>
      <c r="B284" s="14" t="s">
        <v>105</v>
      </c>
      <c r="C284" s="13" t="s">
        <v>26</v>
      </c>
      <c r="D284" s="13" t="s">
        <v>106</v>
      </c>
      <c r="E284" s="155" t="s">
        <v>727</v>
      </c>
      <c r="F284" s="155"/>
      <c r="G284" s="15" t="s">
        <v>78</v>
      </c>
      <c r="H284" s="16">
        <v>1</v>
      </c>
      <c r="I284" s="17">
        <v>13.76</v>
      </c>
      <c r="J284" s="17">
        <v>13.76</v>
      </c>
    </row>
    <row r="285" spans="1:10" ht="24" customHeight="1">
      <c r="A285" s="18" t="s">
        <v>629</v>
      </c>
      <c r="B285" s="19" t="s">
        <v>750</v>
      </c>
      <c r="C285" s="18" t="s">
        <v>26</v>
      </c>
      <c r="D285" s="18" t="s">
        <v>751</v>
      </c>
      <c r="E285" s="151" t="s">
        <v>665</v>
      </c>
      <c r="F285" s="151"/>
      <c r="G285" s="20" t="s">
        <v>632</v>
      </c>
      <c r="H285" s="21">
        <v>9.1999999999999998E-3</v>
      </c>
      <c r="I285" s="22">
        <v>19.25</v>
      </c>
      <c r="J285" s="22">
        <v>0.17</v>
      </c>
    </row>
    <row r="286" spans="1:10" ht="24" customHeight="1">
      <c r="A286" s="18" t="s">
        <v>629</v>
      </c>
      <c r="B286" s="19" t="s">
        <v>752</v>
      </c>
      <c r="C286" s="18" t="s">
        <v>26</v>
      </c>
      <c r="D286" s="18" t="s">
        <v>753</v>
      </c>
      <c r="E286" s="151" t="s">
        <v>665</v>
      </c>
      <c r="F286" s="151"/>
      <c r="G286" s="20" t="s">
        <v>632</v>
      </c>
      <c r="H286" s="21">
        <v>5.6099999999999997E-2</v>
      </c>
      <c r="I286" s="22">
        <v>23.79</v>
      </c>
      <c r="J286" s="22">
        <v>1.33</v>
      </c>
    </row>
    <row r="287" spans="1:10" ht="25.9" customHeight="1">
      <c r="A287" s="18" t="s">
        <v>629</v>
      </c>
      <c r="B287" s="19" t="s">
        <v>762</v>
      </c>
      <c r="C287" s="18" t="s">
        <v>26</v>
      </c>
      <c r="D287" s="18" t="s">
        <v>763</v>
      </c>
      <c r="E287" s="151" t="s">
        <v>727</v>
      </c>
      <c r="F287" s="151"/>
      <c r="G287" s="20" t="s">
        <v>78</v>
      </c>
      <c r="H287" s="21">
        <v>1</v>
      </c>
      <c r="I287" s="22">
        <v>11.43</v>
      </c>
      <c r="J287" s="22">
        <v>11.43</v>
      </c>
    </row>
    <row r="288" spans="1:10" ht="39" customHeight="1">
      <c r="A288" s="23" t="s">
        <v>635</v>
      </c>
      <c r="B288" s="24" t="s">
        <v>756</v>
      </c>
      <c r="C288" s="23" t="s">
        <v>26</v>
      </c>
      <c r="D288" s="23" t="s">
        <v>757</v>
      </c>
      <c r="E288" s="152" t="s">
        <v>638</v>
      </c>
      <c r="F288" s="152"/>
      <c r="G288" s="25" t="s">
        <v>197</v>
      </c>
      <c r="H288" s="26">
        <v>0.74299999999999999</v>
      </c>
      <c r="I288" s="27">
        <v>0.22</v>
      </c>
      <c r="J288" s="27">
        <v>0.16</v>
      </c>
    </row>
    <row r="289" spans="1:10" ht="25.9" customHeight="1">
      <c r="A289" s="23" t="s">
        <v>635</v>
      </c>
      <c r="B289" s="24" t="s">
        <v>758</v>
      </c>
      <c r="C289" s="23" t="s">
        <v>26</v>
      </c>
      <c r="D289" s="23" t="s">
        <v>759</v>
      </c>
      <c r="E289" s="152" t="s">
        <v>638</v>
      </c>
      <c r="F289" s="152"/>
      <c r="G289" s="25" t="s">
        <v>78</v>
      </c>
      <c r="H289" s="26">
        <v>2.5000000000000001E-2</v>
      </c>
      <c r="I289" s="27">
        <v>27</v>
      </c>
      <c r="J289" s="27">
        <v>0.67</v>
      </c>
    </row>
    <row r="290" spans="1:10">
      <c r="A290" s="28"/>
      <c r="B290" s="28"/>
      <c r="C290" s="28"/>
      <c r="D290" s="28"/>
      <c r="E290" s="28" t="s">
        <v>644</v>
      </c>
      <c r="F290" s="29">
        <v>1.3</v>
      </c>
      <c r="G290" s="28" t="s">
        <v>645</v>
      </c>
      <c r="H290" s="29">
        <v>0</v>
      </c>
      <c r="I290" s="30" t="s">
        <v>646</v>
      </c>
      <c r="J290" s="30">
        <v>1.3</v>
      </c>
    </row>
    <row r="291" spans="1:10">
      <c r="A291" s="28"/>
      <c r="B291" s="28"/>
      <c r="C291" s="28"/>
      <c r="D291" s="28"/>
      <c r="E291" s="28" t="s">
        <v>647</v>
      </c>
      <c r="F291" s="29">
        <v>3.96</v>
      </c>
      <c r="G291" s="28"/>
      <c r="H291" s="153" t="s">
        <v>648</v>
      </c>
      <c r="I291" s="153"/>
      <c r="J291" s="30">
        <v>17.72</v>
      </c>
    </row>
    <row r="292" spans="1:10" ht="30" customHeight="1" thickBot="1">
      <c r="A292" s="31"/>
      <c r="B292" s="31"/>
      <c r="C292" s="31"/>
      <c r="D292" s="31"/>
      <c r="E292" s="31"/>
      <c r="F292" s="31"/>
      <c r="G292" s="31" t="s">
        <v>649</v>
      </c>
      <c r="H292" s="32">
        <v>724.7</v>
      </c>
      <c r="I292" s="33" t="s">
        <v>650</v>
      </c>
      <c r="J292" s="33">
        <v>12841.68</v>
      </c>
    </row>
    <row r="293" spans="1:10" ht="1.1499999999999999" customHeight="1" thickTop="1">
      <c r="A293" s="34"/>
      <c r="B293" s="34"/>
      <c r="C293" s="34"/>
      <c r="D293" s="34"/>
      <c r="E293" s="34"/>
      <c r="F293" s="34"/>
      <c r="G293" s="34"/>
      <c r="H293" s="34"/>
      <c r="I293" s="35"/>
      <c r="J293" s="35"/>
    </row>
    <row r="294" spans="1:10" ht="18" customHeight="1">
      <c r="A294" s="9" t="s">
        <v>107</v>
      </c>
      <c r="B294" s="10" t="s">
        <v>2</v>
      </c>
      <c r="C294" s="9" t="s">
        <v>3</v>
      </c>
      <c r="D294" s="9" t="s">
        <v>4</v>
      </c>
      <c r="E294" s="154" t="s">
        <v>626</v>
      </c>
      <c r="F294" s="154"/>
      <c r="G294" s="11" t="s">
        <v>5</v>
      </c>
      <c r="H294" s="10" t="s">
        <v>6</v>
      </c>
      <c r="I294" s="12" t="s">
        <v>7</v>
      </c>
      <c r="J294" s="12" t="s">
        <v>9</v>
      </c>
    </row>
    <row r="295" spans="1:10" ht="39" customHeight="1">
      <c r="A295" s="13" t="s">
        <v>627</v>
      </c>
      <c r="B295" s="14" t="s">
        <v>108</v>
      </c>
      <c r="C295" s="13" t="s">
        <v>26</v>
      </c>
      <c r="D295" s="13" t="s">
        <v>109</v>
      </c>
      <c r="E295" s="155" t="s">
        <v>727</v>
      </c>
      <c r="F295" s="155"/>
      <c r="G295" s="15" t="s">
        <v>78</v>
      </c>
      <c r="H295" s="16">
        <v>1</v>
      </c>
      <c r="I295" s="17">
        <v>10.53</v>
      </c>
      <c r="J295" s="17">
        <v>10.53</v>
      </c>
    </row>
    <row r="296" spans="1:10" ht="24" customHeight="1">
      <c r="A296" s="18" t="s">
        <v>629</v>
      </c>
      <c r="B296" s="19" t="s">
        <v>750</v>
      </c>
      <c r="C296" s="18" t="s">
        <v>26</v>
      </c>
      <c r="D296" s="18" t="s">
        <v>751</v>
      </c>
      <c r="E296" s="151" t="s">
        <v>665</v>
      </c>
      <c r="F296" s="151"/>
      <c r="G296" s="20" t="s">
        <v>632</v>
      </c>
      <c r="H296" s="21">
        <v>4.1999999999999997E-3</v>
      </c>
      <c r="I296" s="22">
        <v>19.25</v>
      </c>
      <c r="J296" s="22">
        <v>0.08</v>
      </c>
    </row>
    <row r="297" spans="1:10" ht="24" customHeight="1">
      <c r="A297" s="18" t="s">
        <v>629</v>
      </c>
      <c r="B297" s="19" t="s">
        <v>752</v>
      </c>
      <c r="C297" s="18" t="s">
        <v>26</v>
      </c>
      <c r="D297" s="18" t="s">
        <v>753</v>
      </c>
      <c r="E297" s="151" t="s">
        <v>665</v>
      </c>
      <c r="F297" s="151"/>
      <c r="G297" s="20" t="s">
        <v>632</v>
      </c>
      <c r="H297" s="21">
        <v>2.5700000000000001E-2</v>
      </c>
      <c r="I297" s="22">
        <v>23.79</v>
      </c>
      <c r="J297" s="22">
        <v>0.61</v>
      </c>
    </row>
    <row r="298" spans="1:10" ht="25.9" customHeight="1">
      <c r="A298" s="18" t="s">
        <v>629</v>
      </c>
      <c r="B298" s="19" t="s">
        <v>732</v>
      </c>
      <c r="C298" s="18" t="s">
        <v>26</v>
      </c>
      <c r="D298" s="18" t="s">
        <v>733</v>
      </c>
      <c r="E298" s="151" t="s">
        <v>727</v>
      </c>
      <c r="F298" s="151"/>
      <c r="G298" s="20" t="s">
        <v>78</v>
      </c>
      <c r="H298" s="21">
        <v>1</v>
      </c>
      <c r="I298" s="22">
        <v>9.09</v>
      </c>
      <c r="J298" s="22">
        <v>9.09</v>
      </c>
    </row>
    <row r="299" spans="1:10" ht="39" customHeight="1">
      <c r="A299" s="23" t="s">
        <v>635</v>
      </c>
      <c r="B299" s="24" t="s">
        <v>756</v>
      </c>
      <c r="C299" s="23" t="s">
        <v>26</v>
      </c>
      <c r="D299" s="23" t="s">
        <v>757</v>
      </c>
      <c r="E299" s="152" t="s">
        <v>638</v>
      </c>
      <c r="F299" s="152"/>
      <c r="G299" s="25" t="s">
        <v>197</v>
      </c>
      <c r="H299" s="26">
        <v>0.36699999999999999</v>
      </c>
      <c r="I299" s="27">
        <v>0.22</v>
      </c>
      <c r="J299" s="27">
        <v>0.08</v>
      </c>
    </row>
    <row r="300" spans="1:10" ht="25.9" customHeight="1">
      <c r="A300" s="23" t="s">
        <v>635</v>
      </c>
      <c r="B300" s="24" t="s">
        <v>758</v>
      </c>
      <c r="C300" s="23" t="s">
        <v>26</v>
      </c>
      <c r="D300" s="23" t="s">
        <v>759</v>
      </c>
      <c r="E300" s="152" t="s">
        <v>638</v>
      </c>
      <c r="F300" s="152"/>
      <c r="G300" s="25" t="s">
        <v>78</v>
      </c>
      <c r="H300" s="26">
        <v>2.5000000000000001E-2</v>
      </c>
      <c r="I300" s="27">
        <v>27</v>
      </c>
      <c r="J300" s="27">
        <v>0.67</v>
      </c>
    </row>
    <row r="301" spans="1:10">
      <c r="A301" s="28"/>
      <c r="B301" s="28"/>
      <c r="C301" s="28"/>
      <c r="D301" s="28"/>
      <c r="E301" s="28" t="s">
        <v>644</v>
      </c>
      <c r="F301" s="29">
        <v>0.53</v>
      </c>
      <c r="G301" s="28" t="s">
        <v>645</v>
      </c>
      <c r="H301" s="29">
        <v>0</v>
      </c>
      <c r="I301" s="30" t="s">
        <v>646</v>
      </c>
      <c r="J301" s="30">
        <v>0.53</v>
      </c>
    </row>
    <row r="302" spans="1:10">
      <c r="A302" s="28"/>
      <c r="B302" s="28"/>
      <c r="C302" s="28"/>
      <c r="D302" s="28"/>
      <c r="E302" s="28" t="s">
        <v>647</v>
      </c>
      <c r="F302" s="29">
        <v>3.03</v>
      </c>
      <c r="G302" s="28"/>
      <c r="H302" s="153" t="s">
        <v>648</v>
      </c>
      <c r="I302" s="153"/>
      <c r="J302" s="30">
        <v>13.56</v>
      </c>
    </row>
    <row r="303" spans="1:10" ht="30" customHeight="1" thickBot="1">
      <c r="A303" s="31"/>
      <c r="B303" s="31"/>
      <c r="C303" s="31"/>
      <c r="D303" s="31"/>
      <c r="E303" s="31"/>
      <c r="F303" s="31"/>
      <c r="G303" s="31" t="s">
        <v>649</v>
      </c>
      <c r="H303" s="32">
        <v>304.60000000000002</v>
      </c>
      <c r="I303" s="33" t="s">
        <v>650</v>
      </c>
      <c r="J303" s="33">
        <v>4130.37</v>
      </c>
    </row>
    <row r="304" spans="1:10" ht="1.1499999999999999" customHeight="1" thickTop="1">
      <c r="A304" s="34"/>
      <c r="B304" s="34"/>
      <c r="C304" s="34"/>
      <c r="D304" s="34"/>
      <c r="E304" s="34"/>
      <c r="F304" s="34"/>
      <c r="G304" s="34"/>
      <c r="H304" s="34"/>
      <c r="I304" s="35"/>
      <c r="J304" s="35"/>
    </row>
    <row r="305" spans="1:10" ht="18" customHeight="1">
      <c r="A305" s="9" t="s">
        <v>110</v>
      </c>
      <c r="B305" s="10" t="s">
        <v>2</v>
      </c>
      <c r="C305" s="9" t="s">
        <v>3</v>
      </c>
      <c r="D305" s="9" t="s">
        <v>4</v>
      </c>
      <c r="E305" s="154" t="s">
        <v>626</v>
      </c>
      <c r="F305" s="154"/>
      <c r="G305" s="11" t="s">
        <v>5</v>
      </c>
      <c r="H305" s="10" t="s">
        <v>6</v>
      </c>
      <c r="I305" s="12" t="s">
        <v>7</v>
      </c>
      <c r="J305" s="12" t="s">
        <v>9</v>
      </c>
    </row>
    <row r="306" spans="1:10" ht="39" customHeight="1">
      <c r="A306" s="13" t="s">
        <v>627</v>
      </c>
      <c r="B306" s="14" t="s">
        <v>111</v>
      </c>
      <c r="C306" s="13" t="s">
        <v>26</v>
      </c>
      <c r="D306" s="13" t="s">
        <v>112</v>
      </c>
      <c r="E306" s="155" t="s">
        <v>727</v>
      </c>
      <c r="F306" s="155"/>
      <c r="G306" s="15" t="s">
        <v>36</v>
      </c>
      <c r="H306" s="16">
        <v>1</v>
      </c>
      <c r="I306" s="17">
        <v>838.74</v>
      </c>
      <c r="J306" s="17">
        <v>838.74</v>
      </c>
    </row>
    <row r="307" spans="1:10" ht="24" customHeight="1">
      <c r="A307" s="18" t="s">
        <v>629</v>
      </c>
      <c r="B307" s="19" t="s">
        <v>676</v>
      </c>
      <c r="C307" s="18" t="s">
        <v>26</v>
      </c>
      <c r="D307" s="18" t="s">
        <v>677</v>
      </c>
      <c r="E307" s="151" t="s">
        <v>665</v>
      </c>
      <c r="F307" s="151"/>
      <c r="G307" s="20" t="s">
        <v>632</v>
      </c>
      <c r="H307" s="21">
        <v>0.125</v>
      </c>
      <c r="I307" s="22">
        <v>23.61</v>
      </c>
      <c r="J307" s="22">
        <v>2.95</v>
      </c>
    </row>
    <row r="308" spans="1:10" ht="24" customHeight="1">
      <c r="A308" s="18" t="s">
        <v>629</v>
      </c>
      <c r="B308" s="19" t="s">
        <v>678</v>
      </c>
      <c r="C308" s="18" t="s">
        <v>26</v>
      </c>
      <c r="D308" s="18" t="s">
        <v>679</v>
      </c>
      <c r="E308" s="151" t="s">
        <v>665</v>
      </c>
      <c r="F308" s="151"/>
      <c r="G308" s="20" t="s">
        <v>632</v>
      </c>
      <c r="H308" s="21">
        <v>0.753</v>
      </c>
      <c r="I308" s="22">
        <v>23.96</v>
      </c>
      <c r="J308" s="22">
        <v>18.04</v>
      </c>
    </row>
    <row r="309" spans="1:10" ht="24" customHeight="1">
      <c r="A309" s="18" t="s">
        <v>629</v>
      </c>
      <c r="B309" s="19" t="s">
        <v>664</v>
      </c>
      <c r="C309" s="18" t="s">
        <v>26</v>
      </c>
      <c r="D309" s="18" t="s">
        <v>634</v>
      </c>
      <c r="E309" s="151" t="s">
        <v>665</v>
      </c>
      <c r="F309" s="151"/>
      <c r="G309" s="20" t="s">
        <v>632</v>
      </c>
      <c r="H309" s="21">
        <v>0.82599999999999996</v>
      </c>
      <c r="I309" s="22">
        <v>19.22</v>
      </c>
      <c r="J309" s="22">
        <v>15.87</v>
      </c>
    </row>
    <row r="310" spans="1:10" ht="39" customHeight="1">
      <c r="A310" s="18" t="s">
        <v>629</v>
      </c>
      <c r="B310" s="19" t="s">
        <v>744</v>
      </c>
      <c r="C310" s="18" t="s">
        <v>26</v>
      </c>
      <c r="D310" s="18" t="s">
        <v>745</v>
      </c>
      <c r="E310" s="151" t="s">
        <v>670</v>
      </c>
      <c r="F310" s="151"/>
      <c r="G310" s="20" t="s">
        <v>674</v>
      </c>
      <c r="H310" s="21">
        <v>0.12</v>
      </c>
      <c r="I310" s="22">
        <v>1.4</v>
      </c>
      <c r="J310" s="22">
        <v>0.16</v>
      </c>
    </row>
    <row r="311" spans="1:10" ht="39" customHeight="1">
      <c r="A311" s="18" t="s">
        <v>629</v>
      </c>
      <c r="B311" s="19" t="s">
        <v>746</v>
      </c>
      <c r="C311" s="18" t="s">
        <v>26</v>
      </c>
      <c r="D311" s="18" t="s">
        <v>747</v>
      </c>
      <c r="E311" s="151" t="s">
        <v>670</v>
      </c>
      <c r="F311" s="151"/>
      <c r="G311" s="20" t="s">
        <v>671</v>
      </c>
      <c r="H311" s="21">
        <v>0.13100000000000001</v>
      </c>
      <c r="I311" s="22">
        <v>0.5</v>
      </c>
      <c r="J311" s="22">
        <v>0.06</v>
      </c>
    </row>
    <row r="312" spans="1:10" ht="39" customHeight="1">
      <c r="A312" s="23" t="s">
        <v>635</v>
      </c>
      <c r="B312" s="24" t="s">
        <v>764</v>
      </c>
      <c r="C312" s="23" t="s">
        <v>26</v>
      </c>
      <c r="D312" s="23" t="s">
        <v>765</v>
      </c>
      <c r="E312" s="152" t="s">
        <v>638</v>
      </c>
      <c r="F312" s="152"/>
      <c r="G312" s="25" t="s">
        <v>36</v>
      </c>
      <c r="H312" s="26">
        <v>1.103</v>
      </c>
      <c r="I312" s="27">
        <v>726.8</v>
      </c>
      <c r="J312" s="27">
        <v>801.66</v>
      </c>
    </row>
    <row r="313" spans="1:10">
      <c r="A313" s="28"/>
      <c r="B313" s="28"/>
      <c r="C313" s="28"/>
      <c r="D313" s="28"/>
      <c r="E313" s="28" t="s">
        <v>644</v>
      </c>
      <c r="F313" s="29">
        <v>24.37</v>
      </c>
      <c r="G313" s="28" t="s">
        <v>645</v>
      </c>
      <c r="H313" s="29">
        <v>0</v>
      </c>
      <c r="I313" s="30" t="s">
        <v>646</v>
      </c>
      <c r="J313" s="30">
        <v>24.37</v>
      </c>
    </row>
    <row r="314" spans="1:10">
      <c r="A314" s="28"/>
      <c r="B314" s="28"/>
      <c r="C314" s="28"/>
      <c r="D314" s="28"/>
      <c r="E314" s="28" t="s">
        <v>647</v>
      </c>
      <c r="F314" s="29">
        <v>241.72</v>
      </c>
      <c r="G314" s="28"/>
      <c r="H314" s="153" t="s">
        <v>648</v>
      </c>
      <c r="I314" s="153"/>
      <c r="J314" s="30">
        <v>1080.46</v>
      </c>
    </row>
    <row r="315" spans="1:10" ht="30" customHeight="1" thickBot="1">
      <c r="A315" s="31"/>
      <c r="B315" s="31"/>
      <c r="C315" s="31"/>
      <c r="D315" s="31"/>
      <c r="E315" s="31"/>
      <c r="F315" s="31"/>
      <c r="G315" s="31" t="s">
        <v>649</v>
      </c>
      <c r="H315" s="32">
        <v>10.83</v>
      </c>
      <c r="I315" s="33" t="s">
        <v>650</v>
      </c>
      <c r="J315" s="33">
        <v>11701.38</v>
      </c>
    </row>
    <row r="316" spans="1:10" ht="1.1499999999999999" customHeight="1" thickTop="1">
      <c r="A316" s="34"/>
      <c r="B316" s="34"/>
      <c r="C316" s="34"/>
      <c r="D316" s="34"/>
      <c r="E316" s="34"/>
      <c r="F316" s="34"/>
      <c r="G316" s="34"/>
      <c r="H316" s="34"/>
      <c r="I316" s="35"/>
      <c r="J316" s="35"/>
    </row>
    <row r="317" spans="1:10" ht="18" customHeight="1">
      <c r="A317" s="9" t="s">
        <v>113</v>
      </c>
      <c r="B317" s="10" t="s">
        <v>2</v>
      </c>
      <c r="C317" s="9" t="s">
        <v>3</v>
      </c>
      <c r="D317" s="9" t="s">
        <v>4</v>
      </c>
      <c r="E317" s="154" t="s">
        <v>626</v>
      </c>
      <c r="F317" s="154"/>
      <c r="G317" s="11" t="s">
        <v>5</v>
      </c>
      <c r="H317" s="10" t="s">
        <v>6</v>
      </c>
      <c r="I317" s="12" t="s">
        <v>7</v>
      </c>
      <c r="J317" s="12" t="s">
        <v>9</v>
      </c>
    </row>
    <row r="318" spans="1:10" ht="52.15" customHeight="1">
      <c r="A318" s="13" t="s">
        <v>627</v>
      </c>
      <c r="B318" s="14" t="s">
        <v>114</v>
      </c>
      <c r="C318" s="13" t="s">
        <v>26</v>
      </c>
      <c r="D318" s="13" t="s">
        <v>115</v>
      </c>
      <c r="E318" s="155" t="s">
        <v>727</v>
      </c>
      <c r="F318" s="155"/>
      <c r="G318" s="15" t="s">
        <v>17</v>
      </c>
      <c r="H318" s="16">
        <v>1</v>
      </c>
      <c r="I318" s="17">
        <v>179.04</v>
      </c>
      <c r="J318" s="17">
        <v>179.04</v>
      </c>
    </row>
    <row r="319" spans="1:10" ht="39" customHeight="1">
      <c r="A319" s="18" t="s">
        <v>629</v>
      </c>
      <c r="B319" s="19" t="s">
        <v>766</v>
      </c>
      <c r="C319" s="18" t="s">
        <v>26</v>
      </c>
      <c r="D319" s="18" t="s">
        <v>767</v>
      </c>
      <c r="E319" s="151" t="s">
        <v>727</v>
      </c>
      <c r="F319" s="151"/>
      <c r="G319" s="20" t="s">
        <v>36</v>
      </c>
      <c r="H319" s="21">
        <v>4.3999999999999997E-2</v>
      </c>
      <c r="I319" s="22">
        <v>856.12</v>
      </c>
      <c r="J319" s="22">
        <v>37.659999999999997</v>
      </c>
    </row>
    <row r="320" spans="1:10" ht="24" customHeight="1">
      <c r="A320" s="18" t="s">
        <v>629</v>
      </c>
      <c r="B320" s="19" t="s">
        <v>676</v>
      </c>
      <c r="C320" s="18" t="s">
        <v>26</v>
      </c>
      <c r="D320" s="18" t="s">
        <v>677</v>
      </c>
      <c r="E320" s="151" t="s">
        <v>665</v>
      </c>
      <c r="F320" s="151"/>
      <c r="G320" s="20" t="s">
        <v>632</v>
      </c>
      <c r="H320" s="21">
        <v>0.501</v>
      </c>
      <c r="I320" s="22">
        <v>23.61</v>
      </c>
      <c r="J320" s="22">
        <v>11.82</v>
      </c>
    </row>
    <row r="321" spans="1:10" ht="24" customHeight="1">
      <c r="A321" s="18" t="s">
        <v>629</v>
      </c>
      <c r="B321" s="19" t="s">
        <v>664</v>
      </c>
      <c r="C321" s="18" t="s">
        <v>26</v>
      </c>
      <c r="D321" s="18" t="s">
        <v>634</v>
      </c>
      <c r="E321" s="151" t="s">
        <v>665</v>
      </c>
      <c r="F321" s="151"/>
      <c r="G321" s="20" t="s">
        <v>632</v>
      </c>
      <c r="H321" s="21">
        <v>0.35399999999999998</v>
      </c>
      <c r="I321" s="22">
        <v>19.22</v>
      </c>
      <c r="J321" s="22">
        <v>6.8</v>
      </c>
    </row>
    <row r="322" spans="1:10" ht="25.9" customHeight="1">
      <c r="A322" s="18" t="s">
        <v>629</v>
      </c>
      <c r="B322" s="19" t="s">
        <v>768</v>
      </c>
      <c r="C322" s="18" t="s">
        <v>26</v>
      </c>
      <c r="D322" s="18" t="s">
        <v>769</v>
      </c>
      <c r="E322" s="151" t="s">
        <v>727</v>
      </c>
      <c r="F322" s="151"/>
      <c r="G322" s="20" t="s">
        <v>62</v>
      </c>
      <c r="H322" s="21">
        <v>0.97</v>
      </c>
      <c r="I322" s="22">
        <v>18.22</v>
      </c>
      <c r="J322" s="22">
        <v>17.670000000000002</v>
      </c>
    </row>
    <row r="323" spans="1:10" ht="39" customHeight="1">
      <c r="A323" s="18" t="s">
        <v>629</v>
      </c>
      <c r="B323" s="19" t="s">
        <v>770</v>
      </c>
      <c r="C323" s="18" t="s">
        <v>26</v>
      </c>
      <c r="D323" s="18" t="s">
        <v>771</v>
      </c>
      <c r="E323" s="151" t="s">
        <v>727</v>
      </c>
      <c r="F323" s="151"/>
      <c r="G323" s="20" t="s">
        <v>78</v>
      </c>
      <c r="H323" s="21">
        <v>0.99099999999999999</v>
      </c>
      <c r="I323" s="22">
        <v>16.059999999999999</v>
      </c>
      <c r="J323" s="22">
        <v>15.91</v>
      </c>
    </row>
    <row r="324" spans="1:10" ht="39" customHeight="1">
      <c r="A324" s="23" t="s">
        <v>635</v>
      </c>
      <c r="B324" s="24" t="s">
        <v>772</v>
      </c>
      <c r="C324" s="23" t="s">
        <v>26</v>
      </c>
      <c r="D324" s="23" t="s">
        <v>773</v>
      </c>
      <c r="E324" s="152" t="s">
        <v>638</v>
      </c>
      <c r="F324" s="152"/>
      <c r="G324" s="25" t="s">
        <v>17</v>
      </c>
      <c r="H324" s="26">
        <v>1</v>
      </c>
      <c r="I324" s="27">
        <v>55</v>
      </c>
      <c r="J324" s="27">
        <v>55</v>
      </c>
    </row>
    <row r="325" spans="1:10" ht="25.9" customHeight="1">
      <c r="A325" s="23" t="s">
        <v>635</v>
      </c>
      <c r="B325" s="24" t="s">
        <v>774</v>
      </c>
      <c r="C325" s="23" t="s">
        <v>26</v>
      </c>
      <c r="D325" s="23" t="s">
        <v>775</v>
      </c>
      <c r="E325" s="152" t="s">
        <v>638</v>
      </c>
      <c r="F325" s="152"/>
      <c r="G325" s="25" t="s">
        <v>62</v>
      </c>
      <c r="H325" s="26">
        <v>1.87</v>
      </c>
      <c r="I325" s="27">
        <v>17.66</v>
      </c>
      <c r="J325" s="27">
        <v>33.020000000000003</v>
      </c>
    </row>
    <row r="326" spans="1:10" ht="25.9" customHeight="1">
      <c r="A326" s="23" t="s">
        <v>635</v>
      </c>
      <c r="B326" s="24" t="s">
        <v>776</v>
      </c>
      <c r="C326" s="23" t="s">
        <v>26</v>
      </c>
      <c r="D326" s="23" t="s">
        <v>777</v>
      </c>
      <c r="E326" s="152" t="s">
        <v>638</v>
      </c>
      <c r="F326" s="152"/>
      <c r="G326" s="25" t="s">
        <v>78</v>
      </c>
      <c r="H326" s="26">
        <v>0.04</v>
      </c>
      <c r="I326" s="27">
        <v>29.1</v>
      </c>
      <c r="J326" s="27">
        <v>1.1599999999999999</v>
      </c>
    </row>
    <row r="327" spans="1:10">
      <c r="A327" s="28"/>
      <c r="B327" s="28"/>
      <c r="C327" s="28"/>
      <c r="D327" s="28"/>
      <c r="E327" s="28" t="s">
        <v>644</v>
      </c>
      <c r="F327" s="29">
        <v>19.869999999999997</v>
      </c>
      <c r="G327" s="28" t="s">
        <v>645</v>
      </c>
      <c r="H327" s="29">
        <v>0</v>
      </c>
      <c r="I327" s="30" t="s">
        <v>646</v>
      </c>
      <c r="J327" s="30">
        <v>19.869999999999997</v>
      </c>
    </row>
    <row r="328" spans="1:10">
      <c r="A328" s="28"/>
      <c r="B328" s="28"/>
      <c r="C328" s="28"/>
      <c r="D328" s="28"/>
      <c r="E328" s="28" t="s">
        <v>647</v>
      </c>
      <c r="F328" s="29">
        <v>51.59</v>
      </c>
      <c r="G328" s="28"/>
      <c r="H328" s="153" t="s">
        <v>648</v>
      </c>
      <c r="I328" s="153"/>
      <c r="J328" s="30">
        <v>230.63</v>
      </c>
    </row>
    <row r="329" spans="1:10" ht="30" customHeight="1" thickBot="1">
      <c r="A329" s="31"/>
      <c r="B329" s="31"/>
      <c r="C329" s="31"/>
      <c r="D329" s="31"/>
      <c r="E329" s="31"/>
      <c r="F329" s="31"/>
      <c r="G329" s="31" t="s">
        <v>649</v>
      </c>
      <c r="H329" s="32">
        <v>364.46</v>
      </c>
      <c r="I329" s="33" t="s">
        <v>650</v>
      </c>
      <c r="J329" s="33">
        <v>84055.4</v>
      </c>
    </row>
    <row r="330" spans="1:10" ht="1.1499999999999999" customHeight="1" thickTop="1">
      <c r="A330" s="34"/>
      <c r="B330" s="34"/>
      <c r="C330" s="34"/>
      <c r="D330" s="34"/>
      <c r="E330" s="34"/>
      <c r="F330" s="34"/>
      <c r="G330" s="34"/>
      <c r="H330" s="34"/>
      <c r="I330" s="35"/>
      <c r="J330" s="35"/>
    </row>
    <row r="331" spans="1:10" ht="18" customHeight="1">
      <c r="A331" s="9" t="s">
        <v>116</v>
      </c>
      <c r="B331" s="10" t="s">
        <v>2</v>
      </c>
      <c r="C331" s="9" t="s">
        <v>3</v>
      </c>
      <c r="D331" s="9" t="s">
        <v>4</v>
      </c>
      <c r="E331" s="154" t="s">
        <v>626</v>
      </c>
      <c r="F331" s="154"/>
      <c r="G331" s="11" t="s">
        <v>5</v>
      </c>
      <c r="H331" s="10" t="s">
        <v>6</v>
      </c>
      <c r="I331" s="12" t="s">
        <v>7</v>
      </c>
      <c r="J331" s="12" t="s">
        <v>9</v>
      </c>
    </row>
    <row r="332" spans="1:10" ht="39" customHeight="1">
      <c r="A332" s="13" t="s">
        <v>627</v>
      </c>
      <c r="B332" s="14" t="s">
        <v>111</v>
      </c>
      <c r="C332" s="13" t="s">
        <v>26</v>
      </c>
      <c r="D332" s="13" t="s">
        <v>112</v>
      </c>
      <c r="E332" s="155" t="s">
        <v>727</v>
      </c>
      <c r="F332" s="155"/>
      <c r="G332" s="15" t="s">
        <v>36</v>
      </c>
      <c r="H332" s="16">
        <v>1</v>
      </c>
      <c r="I332" s="17">
        <v>838.74</v>
      </c>
      <c r="J332" s="17">
        <v>838.74</v>
      </c>
    </row>
    <row r="333" spans="1:10" ht="24" customHeight="1">
      <c r="A333" s="18" t="s">
        <v>629</v>
      </c>
      <c r="B333" s="19" t="s">
        <v>676</v>
      </c>
      <c r="C333" s="18" t="s">
        <v>26</v>
      </c>
      <c r="D333" s="18" t="s">
        <v>677</v>
      </c>
      <c r="E333" s="151" t="s">
        <v>665</v>
      </c>
      <c r="F333" s="151"/>
      <c r="G333" s="20" t="s">
        <v>632</v>
      </c>
      <c r="H333" s="21">
        <v>0.125</v>
      </c>
      <c r="I333" s="22">
        <v>23.61</v>
      </c>
      <c r="J333" s="22">
        <v>2.95</v>
      </c>
    </row>
    <row r="334" spans="1:10" ht="24" customHeight="1">
      <c r="A334" s="18" t="s">
        <v>629</v>
      </c>
      <c r="B334" s="19" t="s">
        <v>678</v>
      </c>
      <c r="C334" s="18" t="s">
        <v>26</v>
      </c>
      <c r="D334" s="18" t="s">
        <v>679</v>
      </c>
      <c r="E334" s="151" t="s">
        <v>665</v>
      </c>
      <c r="F334" s="151"/>
      <c r="G334" s="20" t="s">
        <v>632</v>
      </c>
      <c r="H334" s="21">
        <v>0.753</v>
      </c>
      <c r="I334" s="22">
        <v>23.96</v>
      </c>
      <c r="J334" s="22">
        <v>18.04</v>
      </c>
    </row>
    <row r="335" spans="1:10" ht="24" customHeight="1">
      <c r="A335" s="18" t="s">
        <v>629</v>
      </c>
      <c r="B335" s="19" t="s">
        <v>664</v>
      </c>
      <c r="C335" s="18" t="s">
        <v>26</v>
      </c>
      <c r="D335" s="18" t="s">
        <v>634</v>
      </c>
      <c r="E335" s="151" t="s">
        <v>665</v>
      </c>
      <c r="F335" s="151"/>
      <c r="G335" s="20" t="s">
        <v>632</v>
      </c>
      <c r="H335" s="21">
        <v>0.82599999999999996</v>
      </c>
      <c r="I335" s="22">
        <v>19.22</v>
      </c>
      <c r="J335" s="22">
        <v>15.87</v>
      </c>
    </row>
    <row r="336" spans="1:10" ht="39" customHeight="1">
      <c r="A336" s="18" t="s">
        <v>629</v>
      </c>
      <c r="B336" s="19" t="s">
        <v>744</v>
      </c>
      <c r="C336" s="18" t="s">
        <v>26</v>
      </c>
      <c r="D336" s="18" t="s">
        <v>745</v>
      </c>
      <c r="E336" s="151" t="s">
        <v>670</v>
      </c>
      <c r="F336" s="151"/>
      <c r="G336" s="20" t="s">
        <v>674</v>
      </c>
      <c r="H336" s="21">
        <v>0.12</v>
      </c>
      <c r="I336" s="22">
        <v>1.4</v>
      </c>
      <c r="J336" s="22">
        <v>0.16</v>
      </c>
    </row>
    <row r="337" spans="1:10" ht="39" customHeight="1">
      <c r="A337" s="18" t="s">
        <v>629</v>
      </c>
      <c r="B337" s="19" t="s">
        <v>746</v>
      </c>
      <c r="C337" s="18" t="s">
        <v>26</v>
      </c>
      <c r="D337" s="18" t="s">
        <v>747</v>
      </c>
      <c r="E337" s="151" t="s">
        <v>670</v>
      </c>
      <c r="F337" s="151"/>
      <c r="G337" s="20" t="s">
        <v>671</v>
      </c>
      <c r="H337" s="21">
        <v>0.13100000000000001</v>
      </c>
      <c r="I337" s="22">
        <v>0.5</v>
      </c>
      <c r="J337" s="22">
        <v>0.06</v>
      </c>
    </row>
    <row r="338" spans="1:10" ht="39" customHeight="1">
      <c r="A338" s="23" t="s">
        <v>635</v>
      </c>
      <c r="B338" s="24" t="s">
        <v>764</v>
      </c>
      <c r="C338" s="23" t="s">
        <v>26</v>
      </c>
      <c r="D338" s="23" t="s">
        <v>765</v>
      </c>
      <c r="E338" s="152" t="s">
        <v>638</v>
      </c>
      <c r="F338" s="152"/>
      <c r="G338" s="25" t="s">
        <v>36</v>
      </c>
      <c r="H338" s="26">
        <v>1.103</v>
      </c>
      <c r="I338" s="27">
        <v>726.8</v>
      </c>
      <c r="J338" s="27">
        <v>801.66</v>
      </c>
    </row>
    <row r="339" spans="1:10">
      <c r="A339" s="28"/>
      <c r="B339" s="28"/>
      <c r="C339" s="28"/>
      <c r="D339" s="28"/>
      <c r="E339" s="28" t="s">
        <v>644</v>
      </c>
      <c r="F339" s="29">
        <v>24.37</v>
      </c>
      <c r="G339" s="28" t="s">
        <v>645</v>
      </c>
      <c r="H339" s="29">
        <v>0</v>
      </c>
      <c r="I339" s="30" t="s">
        <v>646</v>
      </c>
      <c r="J339" s="30">
        <v>24.37</v>
      </c>
    </row>
    <row r="340" spans="1:10">
      <c r="A340" s="28"/>
      <c r="B340" s="28"/>
      <c r="C340" s="28"/>
      <c r="D340" s="28"/>
      <c r="E340" s="28" t="s">
        <v>647</v>
      </c>
      <c r="F340" s="29">
        <v>241.72</v>
      </c>
      <c r="G340" s="28"/>
      <c r="H340" s="153" t="s">
        <v>648</v>
      </c>
      <c r="I340" s="153"/>
      <c r="J340" s="30">
        <v>1080.46</v>
      </c>
    </row>
    <row r="341" spans="1:10" ht="30" customHeight="1" thickBot="1">
      <c r="A341" s="31"/>
      <c r="B341" s="31"/>
      <c r="C341" s="31"/>
      <c r="D341" s="31"/>
      <c r="E341" s="31"/>
      <c r="F341" s="31"/>
      <c r="G341" s="31" t="s">
        <v>649</v>
      </c>
      <c r="H341" s="32">
        <v>13.06</v>
      </c>
      <c r="I341" s="33" t="s">
        <v>650</v>
      </c>
      <c r="J341" s="33">
        <v>14110.8</v>
      </c>
    </row>
    <row r="342" spans="1:10" ht="1.1499999999999999" customHeight="1" thickTop="1">
      <c r="A342" s="34"/>
      <c r="B342" s="34"/>
      <c r="C342" s="34"/>
      <c r="D342" s="34"/>
      <c r="E342" s="34"/>
      <c r="F342" s="34"/>
      <c r="G342" s="34"/>
      <c r="H342" s="34"/>
      <c r="I342" s="35"/>
      <c r="J342" s="35"/>
    </row>
    <row r="343" spans="1:10" ht="24" customHeight="1">
      <c r="A343" s="5" t="s">
        <v>117</v>
      </c>
      <c r="B343" s="5"/>
      <c r="C343" s="5"/>
      <c r="D343" s="5" t="s">
        <v>118</v>
      </c>
      <c r="E343" s="5"/>
      <c r="F343" s="158"/>
      <c r="G343" s="158"/>
      <c r="H343" s="6"/>
      <c r="I343" s="7"/>
      <c r="J343" s="8">
        <v>73612.44</v>
      </c>
    </row>
    <row r="344" spans="1:10" ht="18" customHeight="1">
      <c r="A344" s="9" t="s">
        <v>119</v>
      </c>
      <c r="B344" s="10" t="s">
        <v>2</v>
      </c>
      <c r="C344" s="9" t="s">
        <v>3</v>
      </c>
      <c r="D344" s="9" t="s">
        <v>4</v>
      </c>
      <c r="E344" s="154" t="s">
        <v>626</v>
      </c>
      <c r="F344" s="154"/>
      <c r="G344" s="11" t="s">
        <v>5</v>
      </c>
      <c r="H344" s="10" t="s">
        <v>6</v>
      </c>
      <c r="I344" s="12" t="s">
        <v>7</v>
      </c>
      <c r="J344" s="12" t="s">
        <v>9</v>
      </c>
    </row>
    <row r="345" spans="1:10" ht="52.15" customHeight="1">
      <c r="A345" s="13" t="s">
        <v>627</v>
      </c>
      <c r="B345" s="14" t="s">
        <v>120</v>
      </c>
      <c r="C345" s="13" t="s">
        <v>26</v>
      </c>
      <c r="D345" s="13" t="s">
        <v>121</v>
      </c>
      <c r="E345" s="155" t="s">
        <v>778</v>
      </c>
      <c r="F345" s="155"/>
      <c r="G345" s="15" t="s">
        <v>17</v>
      </c>
      <c r="H345" s="16">
        <v>1</v>
      </c>
      <c r="I345" s="17">
        <v>55</v>
      </c>
      <c r="J345" s="17">
        <v>55</v>
      </c>
    </row>
    <row r="346" spans="1:10" ht="52.15" customHeight="1">
      <c r="A346" s="18" t="s">
        <v>629</v>
      </c>
      <c r="B346" s="19" t="s">
        <v>779</v>
      </c>
      <c r="C346" s="18" t="s">
        <v>26</v>
      </c>
      <c r="D346" s="18" t="s">
        <v>780</v>
      </c>
      <c r="E346" s="151" t="s">
        <v>665</v>
      </c>
      <c r="F346" s="151"/>
      <c r="G346" s="20" t="s">
        <v>36</v>
      </c>
      <c r="H346" s="21">
        <v>7.7000000000000002E-3</v>
      </c>
      <c r="I346" s="22">
        <v>792.12</v>
      </c>
      <c r="J346" s="22">
        <v>6.09</v>
      </c>
    </row>
    <row r="347" spans="1:10" ht="24" customHeight="1">
      <c r="A347" s="18" t="s">
        <v>629</v>
      </c>
      <c r="B347" s="19" t="s">
        <v>678</v>
      </c>
      <c r="C347" s="18" t="s">
        <v>26</v>
      </c>
      <c r="D347" s="18" t="s">
        <v>679</v>
      </c>
      <c r="E347" s="151" t="s">
        <v>665</v>
      </c>
      <c r="F347" s="151"/>
      <c r="G347" s="20" t="s">
        <v>632</v>
      </c>
      <c r="H347" s="21">
        <v>0.77</v>
      </c>
      <c r="I347" s="22">
        <v>23.96</v>
      </c>
      <c r="J347" s="22">
        <v>18.440000000000001</v>
      </c>
    </row>
    <row r="348" spans="1:10" ht="24" customHeight="1">
      <c r="A348" s="18" t="s">
        <v>629</v>
      </c>
      <c r="B348" s="19" t="s">
        <v>664</v>
      </c>
      <c r="C348" s="18" t="s">
        <v>26</v>
      </c>
      <c r="D348" s="18" t="s">
        <v>634</v>
      </c>
      <c r="E348" s="151" t="s">
        <v>665</v>
      </c>
      <c r="F348" s="151"/>
      <c r="G348" s="20" t="s">
        <v>632</v>
      </c>
      <c r="H348" s="21">
        <v>0.38500000000000001</v>
      </c>
      <c r="I348" s="22">
        <v>19.22</v>
      </c>
      <c r="J348" s="22">
        <v>7.39</v>
      </c>
    </row>
    <row r="349" spans="1:10" ht="39" customHeight="1">
      <c r="A349" s="23" t="s">
        <v>635</v>
      </c>
      <c r="B349" s="24" t="s">
        <v>781</v>
      </c>
      <c r="C349" s="23" t="s">
        <v>26</v>
      </c>
      <c r="D349" s="23" t="s">
        <v>782</v>
      </c>
      <c r="E349" s="152" t="s">
        <v>638</v>
      </c>
      <c r="F349" s="152"/>
      <c r="G349" s="25" t="s">
        <v>197</v>
      </c>
      <c r="H349" s="26">
        <v>18.87</v>
      </c>
      <c r="I349" s="27">
        <v>1.1499999999999999</v>
      </c>
      <c r="J349" s="27">
        <v>21.7</v>
      </c>
    </row>
    <row r="350" spans="1:10" ht="39" customHeight="1">
      <c r="A350" s="23" t="s">
        <v>635</v>
      </c>
      <c r="B350" s="24" t="s">
        <v>783</v>
      </c>
      <c r="C350" s="23" t="s">
        <v>26</v>
      </c>
      <c r="D350" s="23" t="s">
        <v>784</v>
      </c>
      <c r="E350" s="152" t="s">
        <v>638</v>
      </c>
      <c r="F350" s="152"/>
      <c r="G350" s="25" t="s">
        <v>62</v>
      </c>
      <c r="H350" s="26">
        <v>0.42</v>
      </c>
      <c r="I350" s="27">
        <v>2.81</v>
      </c>
      <c r="J350" s="27">
        <v>1.18</v>
      </c>
    </row>
    <row r="351" spans="1:10" ht="24" customHeight="1">
      <c r="A351" s="23" t="s">
        <v>635</v>
      </c>
      <c r="B351" s="24" t="s">
        <v>785</v>
      </c>
      <c r="C351" s="23" t="s">
        <v>26</v>
      </c>
      <c r="D351" s="23" t="s">
        <v>786</v>
      </c>
      <c r="E351" s="152" t="s">
        <v>638</v>
      </c>
      <c r="F351" s="152"/>
      <c r="G351" s="25" t="s">
        <v>787</v>
      </c>
      <c r="H351" s="26">
        <v>5.0000000000000001E-3</v>
      </c>
      <c r="I351" s="27">
        <v>40.33</v>
      </c>
      <c r="J351" s="27">
        <v>0.2</v>
      </c>
    </row>
    <row r="352" spans="1:10">
      <c r="A352" s="28"/>
      <c r="B352" s="28"/>
      <c r="C352" s="28"/>
      <c r="D352" s="28"/>
      <c r="E352" s="28" t="s">
        <v>644</v>
      </c>
      <c r="F352" s="29">
        <v>17.79</v>
      </c>
      <c r="G352" s="28" t="s">
        <v>645</v>
      </c>
      <c r="H352" s="29">
        <v>0</v>
      </c>
      <c r="I352" s="30" t="s">
        <v>646</v>
      </c>
      <c r="J352" s="30">
        <v>17.79</v>
      </c>
    </row>
    <row r="353" spans="1:10">
      <c r="A353" s="28"/>
      <c r="B353" s="28"/>
      <c r="C353" s="28"/>
      <c r="D353" s="28"/>
      <c r="E353" s="28" t="s">
        <v>647</v>
      </c>
      <c r="F353" s="29">
        <v>15.85</v>
      </c>
      <c r="G353" s="28"/>
      <c r="H353" s="153" t="s">
        <v>648</v>
      </c>
      <c r="I353" s="153"/>
      <c r="J353" s="30">
        <v>70.849999999999994</v>
      </c>
    </row>
    <row r="354" spans="1:10" ht="30" customHeight="1" thickBot="1">
      <c r="A354" s="31"/>
      <c r="B354" s="31"/>
      <c r="C354" s="31"/>
      <c r="D354" s="31"/>
      <c r="E354" s="31"/>
      <c r="F354" s="31"/>
      <c r="G354" s="31" t="s">
        <v>649</v>
      </c>
      <c r="H354" s="32">
        <v>1038.99</v>
      </c>
      <c r="I354" s="33" t="s">
        <v>650</v>
      </c>
      <c r="J354" s="33">
        <v>73612.44</v>
      </c>
    </row>
    <row r="355" spans="1:10" ht="1.1499999999999999" customHeight="1" thickTop="1">
      <c r="A355" s="34"/>
      <c r="B355" s="34"/>
      <c r="C355" s="34"/>
      <c r="D355" s="34"/>
      <c r="E355" s="34"/>
      <c r="F355" s="34"/>
      <c r="G355" s="34"/>
      <c r="H355" s="34"/>
      <c r="I355" s="35"/>
      <c r="J355" s="35"/>
    </row>
    <row r="356" spans="1:10" ht="24" customHeight="1">
      <c r="A356" s="5" t="s">
        <v>122</v>
      </c>
      <c r="B356" s="5"/>
      <c r="C356" s="5"/>
      <c r="D356" s="5" t="s">
        <v>123</v>
      </c>
      <c r="E356" s="5"/>
      <c r="F356" s="158"/>
      <c r="G356" s="158"/>
      <c r="H356" s="6"/>
      <c r="I356" s="7"/>
      <c r="J356" s="8">
        <v>12226.97</v>
      </c>
    </row>
    <row r="357" spans="1:10" ht="18" customHeight="1">
      <c r="A357" s="9" t="s">
        <v>124</v>
      </c>
      <c r="B357" s="10" t="s">
        <v>2</v>
      </c>
      <c r="C357" s="9" t="s">
        <v>3</v>
      </c>
      <c r="D357" s="9" t="s">
        <v>4</v>
      </c>
      <c r="E357" s="154" t="s">
        <v>626</v>
      </c>
      <c r="F357" s="154"/>
      <c r="G357" s="11" t="s">
        <v>5</v>
      </c>
      <c r="H357" s="10" t="s">
        <v>6</v>
      </c>
      <c r="I357" s="12" t="s">
        <v>7</v>
      </c>
      <c r="J357" s="12" t="s">
        <v>9</v>
      </c>
    </row>
    <row r="358" spans="1:10" ht="25.9" customHeight="1">
      <c r="A358" s="13" t="s">
        <v>627</v>
      </c>
      <c r="B358" s="14" t="s">
        <v>125</v>
      </c>
      <c r="C358" s="13" t="s">
        <v>26</v>
      </c>
      <c r="D358" s="13" t="s">
        <v>126</v>
      </c>
      <c r="E358" s="155" t="s">
        <v>788</v>
      </c>
      <c r="F358" s="155"/>
      <c r="G358" s="15" t="s">
        <v>17</v>
      </c>
      <c r="H358" s="16">
        <v>1</v>
      </c>
      <c r="I358" s="17">
        <v>40.18</v>
      </c>
      <c r="J358" s="17">
        <v>40.18</v>
      </c>
    </row>
    <row r="359" spans="1:10" ht="25.9" customHeight="1">
      <c r="A359" s="18" t="s">
        <v>629</v>
      </c>
      <c r="B359" s="19" t="s">
        <v>789</v>
      </c>
      <c r="C359" s="18" t="s">
        <v>26</v>
      </c>
      <c r="D359" s="18" t="s">
        <v>790</v>
      </c>
      <c r="E359" s="151" t="s">
        <v>665</v>
      </c>
      <c r="F359" s="151"/>
      <c r="G359" s="20" t="s">
        <v>632</v>
      </c>
      <c r="H359" s="21">
        <v>8.5000000000000006E-2</v>
      </c>
      <c r="I359" s="22">
        <v>19.53</v>
      </c>
      <c r="J359" s="22">
        <v>1.66</v>
      </c>
    </row>
    <row r="360" spans="1:10" ht="24" customHeight="1">
      <c r="A360" s="18" t="s">
        <v>629</v>
      </c>
      <c r="B360" s="19" t="s">
        <v>791</v>
      </c>
      <c r="C360" s="18" t="s">
        <v>26</v>
      </c>
      <c r="D360" s="18" t="s">
        <v>792</v>
      </c>
      <c r="E360" s="151" t="s">
        <v>665</v>
      </c>
      <c r="F360" s="151"/>
      <c r="G360" s="20" t="s">
        <v>632</v>
      </c>
      <c r="H360" s="21">
        <v>0.42199999999999999</v>
      </c>
      <c r="I360" s="22">
        <v>20.190000000000001</v>
      </c>
      <c r="J360" s="22">
        <v>8.52</v>
      </c>
    </row>
    <row r="361" spans="1:10" ht="52.15" customHeight="1">
      <c r="A361" s="23" t="s">
        <v>635</v>
      </c>
      <c r="B361" s="24" t="s">
        <v>793</v>
      </c>
      <c r="C361" s="23" t="s">
        <v>26</v>
      </c>
      <c r="D361" s="23" t="s">
        <v>794</v>
      </c>
      <c r="E361" s="152" t="s">
        <v>638</v>
      </c>
      <c r="F361" s="152"/>
      <c r="G361" s="25" t="s">
        <v>78</v>
      </c>
      <c r="H361" s="26">
        <v>1.5</v>
      </c>
      <c r="I361" s="27">
        <v>20</v>
      </c>
      <c r="J361" s="27">
        <v>30</v>
      </c>
    </row>
    <row r="362" spans="1:10">
      <c r="A362" s="28"/>
      <c r="B362" s="28"/>
      <c r="C362" s="28"/>
      <c r="D362" s="28"/>
      <c r="E362" s="28" t="s">
        <v>644</v>
      </c>
      <c r="F362" s="29">
        <v>6.42</v>
      </c>
      <c r="G362" s="28" t="s">
        <v>645</v>
      </c>
      <c r="H362" s="29">
        <v>0</v>
      </c>
      <c r="I362" s="30" t="s">
        <v>646</v>
      </c>
      <c r="J362" s="30">
        <v>6.42</v>
      </c>
    </row>
    <row r="363" spans="1:10">
      <c r="A363" s="28"/>
      <c r="B363" s="28"/>
      <c r="C363" s="28"/>
      <c r="D363" s="28"/>
      <c r="E363" s="28" t="s">
        <v>647</v>
      </c>
      <c r="F363" s="29">
        <v>11.57</v>
      </c>
      <c r="G363" s="28"/>
      <c r="H363" s="153" t="s">
        <v>648</v>
      </c>
      <c r="I363" s="153"/>
      <c r="J363" s="30">
        <v>51.75</v>
      </c>
    </row>
    <row r="364" spans="1:10" ht="30" customHeight="1" thickBot="1">
      <c r="A364" s="31"/>
      <c r="B364" s="31"/>
      <c r="C364" s="31"/>
      <c r="D364" s="31"/>
      <c r="E364" s="31"/>
      <c r="F364" s="31"/>
      <c r="G364" s="31" t="s">
        <v>649</v>
      </c>
      <c r="H364" s="32">
        <v>236.27</v>
      </c>
      <c r="I364" s="33" t="s">
        <v>650</v>
      </c>
      <c r="J364" s="33">
        <v>12226.97</v>
      </c>
    </row>
    <row r="365" spans="1:10" ht="1.1499999999999999" customHeight="1" thickTop="1">
      <c r="A365" s="34"/>
      <c r="B365" s="34"/>
      <c r="C365" s="34"/>
      <c r="D365" s="34"/>
      <c r="E365" s="34"/>
      <c r="F365" s="34"/>
      <c r="G365" s="34"/>
      <c r="H365" s="34"/>
      <c r="I365" s="35"/>
      <c r="J365" s="35"/>
    </row>
    <row r="366" spans="1:10" ht="24" customHeight="1">
      <c r="A366" s="5" t="s">
        <v>127</v>
      </c>
      <c r="B366" s="5"/>
      <c r="C366" s="5"/>
      <c r="D366" s="5" t="s">
        <v>128</v>
      </c>
      <c r="E366" s="5"/>
      <c r="F366" s="158"/>
      <c r="G366" s="158"/>
      <c r="H366" s="6"/>
      <c r="I366" s="7"/>
      <c r="J366" s="8">
        <v>429196.9</v>
      </c>
    </row>
    <row r="367" spans="1:10" ht="24" customHeight="1">
      <c r="A367" s="5" t="s">
        <v>129</v>
      </c>
      <c r="B367" s="5"/>
      <c r="C367" s="5"/>
      <c r="D367" s="5" t="s">
        <v>130</v>
      </c>
      <c r="E367" s="5"/>
      <c r="F367" s="158"/>
      <c r="G367" s="158"/>
      <c r="H367" s="6"/>
      <c r="I367" s="7"/>
      <c r="J367" s="8">
        <v>142221.73000000001</v>
      </c>
    </row>
    <row r="368" spans="1:10" ht="18" customHeight="1">
      <c r="A368" s="9" t="s">
        <v>131</v>
      </c>
      <c r="B368" s="10" t="s">
        <v>2</v>
      </c>
      <c r="C368" s="9" t="s">
        <v>3</v>
      </c>
      <c r="D368" s="9" t="s">
        <v>4</v>
      </c>
      <c r="E368" s="154" t="s">
        <v>626</v>
      </c>
      <c r="F368" s="154"/>
      <c r="G368" s="11" t="s">
        <v>5</v>
      </c>
      <c r="H368" s="10" t="s">
        <v>6</v>
      </c>
      <c r="I368" s="12" t="s">
        <v>7</v>
      </c>
      <c r="J368" s="12" t="s">
        <v>9</v>
      </c>
    </row>
    <row r="369" spans="1:10" ht="52.15" customHeight="1">
      <c r="A369" s="13" t="s">
        <v>627</v>
      </c>
      <c r="B369" s="14" t="s">
        <v>132</v>
      </c>
      <c r="C369" s="13" t="s">
        <v>26</v>
      </c>
      <c r="D369" s="13" t="s">
        <v>133</v>
      </c>
      <c r="E369" s="155" t="s">
        <v>795</v>
      </c>
      <c r="F369" s="155"/>
      <c r="G369" s="15" t="s">
        <v>17</v>
      </c>
      <c r="H369" s="16">
        <v>1</v>
      </c>
      <c r="I369" s="17">
        <v>111.47</v>
      </c>
      <c r="J369" s="17">
        <v>111.47</v>
      </c>
    </row>
    <row r="370" spans="1:10" ht="39" customHeight="1">
      <c r="A370" s="18" t="s">
        <v>629</v>
      </c>
      <c r="B370" s="19" t="s">
        <v>796</v>
      </c>
      <c r="C370" s="18" t="s">
        <v>26</v>
      </c>
      <c r="D370" s="18" t="s">
        <v>797</v>
      </c>
      <c r="E370" s="151" t="s">
        <v>665</v>
      </c>
      <c r="F370" s="151"/>
      <c r="G370" s="20" t="s">
        <v>36</v>
      </c>
      <c r="H370" s="21">
        <v>7.5999999999999998E-2</v>
      </c>
      <c r="I370" s="22">
        <v>801.75</v>
      </c>
      <c r="J370" s="22">
        <v>60.93</v>
      </c>
    </row>
    <row r="371" spans="1:10" ht="24" customHeight="1">
      <c r="A371" s="18" t="s">
        <v>629</v>
      </c>
      <c r="B371" s="19" t="s">
        <v>678</v>
      </c>
      <c r="C371" s="18" t="s">
        <v>26</v>
      </c>
      <c r="D371" s="18" t="s">
        <v>679</v>
      </c>
      <c r="E371" s="151" t="s">
        <v>665</v>
      </c>
      <c r="F371" s="151"/>
      <c r="G371" s="20" t="s">
        <v>632</v>
      </c>
      <c r="H371" s="21">
        <v>0.58899999999999997</v>
      </c>
      <c r="I371" s="22">
        <v>23.96</v>
      </c>
      <c r="J371" s="22">
        <v>14.11</v>
      </c>
    </row>
    <row r="372" spans="1:10" ht="24" customHeight="1">
      <c r="A372" s="18" t="s">
        <v>629</v>
      </c>
      <c r="B372" s="19" t="s">
        <v>664</v>
      </c>
      <c r="C372" s="18" t="s">
        <v>26</v>
      </c>
      <c r="D372" s="18" t="s">
        <v>634</v>
      </c>
      <c r="E372" s="151" t="s">
        <v>665</v>
      </c>
      <c r="F372" s="151"/>
      <c r="G372" s="20" t="s">
        <v>632</v>
      </c>
      <c r="H372" s="21">
        <v>0.29499999999999998</v>
      </c>
      <c r="I372" s="22">
        <v>19.22</v>
      </c>
      <c r="J372" s="22">
        <v>5.66</v>
      </c>
    </row>
    <row r="373" spans="1:10" ht="25.9" customHeight="1">
      <c r="A373" s="23" t="s">
        <v>635</v>
      </c>
      <c r="B373" s="24" t="s">
        <v>798</v>
      </c>
      <c r="C373" s="23" t="s">
        <v>26</v>
      </c>
      <c r="D373" s="23" t="s">
        <v>799</v>
      </c>
      <c r="E373" s="152" t="s">
        <v>638</v>
      </c>
      <c r="F373" s="152"/>
      <c r="G373" s="25" t="s">
        <v>17</v>
      </c>
      <c r="H373" s="26">
        <v>1.143</v>
      </c>
      <c r="I373" s="27">
        <v>16.170000000000002</v>
      </c>
      <c r="J373" s="27">
        <v>18.48</v>
      </c>
    </row>
    <row r="374" spans="1:10" ht="24" customHeight="1">
      <c r="A374" s="23" t="s">
        <v>635</v>
      </c>
      <c r="B374" s="24" t="s">
        <v>800</v>
      </c>
      <c r="C374" s="23" t="s">
        <v>26</v>
      </c>
      <c r="D374" s="23" t="s">
        <v>801</v>
      </c>
      <c r="E374" s="152" t="s">
        <v>638</v>
      </c>
      <c r="F374" s="152"/>
      <c r="G374" s="25" t="s">
        <v>17</v>
      </c>
      <c r="H374" s="26">
        <v>1.4350000000000001</v>
      </c>
      <c r="I374" s="27">
        <v>8.57</v>
      </c>
      <c r="J374" s="27">
        <v>12.29</v>
      </c>
    </row>
    <row r="375" spans="1:10">
      <c r="A375" s="28"/>
      <c r="B375" s="28"/>
      <c r="C375" s="28"/>
      <c r="D375" s="28"/>
      <c r="E375" s="28" t="s">
        <v>644</v>
      </c>
      <c r="F375" s="29">
        <v>18.25</v>
      </c>
      <c r="G375" s="28" t="s">
        <v>645</v>
      </c>
      <c r="H375" s="29">
        <v>0</v>
      </c>
      <c r="I375" s="30" t="s">
        <v>646</v>
      </c>
      <c r="J375" s="30">
        <v>18.25</v>
      </c>
    </row>
    <row r="376" spans="1:10">
      <c r="A376" s="28"/>
      <c r="B376" s="28"/>
      <c r="C376" s="28"/>
      <c r="D376" s="28"/>
      <c r="E376" s="28" t="s">
        <v>647</v>
      </c>
      <c r="F376" s="29">
        <v>32.119999999999997</v>
      </c>
      <c r="G376" s="28"/>
      <c r="H376" s="153" t="s">
        <v>648</v>
      </c>
      <c r="I376" s="153"/>
      <c r="J376" s="30">
        <v>143.59</v>
      </c>
    </row>
    <row r="377" spans="1:10" ht="30" customHeight="1" thickBot="1">
      <c r="A377" s="31"/>
      <c r="B377" s="31"/>
      <c r="C377" s="31"/>
      <c r="D377" s="31"/>
      <c r="E377" s="31"/>
      <c r="F377" s="31"/>
      <c r="G377" s="31" t="s">
        <v>649</v>
      </c>
      <c r="H377" s="32">
        <v>364.46</v>
      </c>
      <c r="I377" s="33" t="s">
        <v>650</v>
      </c>
      <c r="J377" s="33">
        <v>52332.81</v>
      </c>
    </row>
    <row r="378" spans="1:10" ht="1.1499999999999999" customHeight="1" thickTop="1">
      <c r="A378" s="34"/>
      <c r="B378" s="34"/>
      <c r="C378" s="34"/>
      <c r="D378" s="34"/>
      <c r="E378" s="34"/>
      <c r="F378" s="34"/>
      <c r="G378" s="34"/>
      <c r="H378" s="34"/>
      <c r="I378" s="35"/>
      <c r="J378" s="35"/>
    </row>
    <row r="379" spans="1:10" ht="18" customHeight="1">
      <c r="A379" s="9" t="s">
        <v>134</v>
      </c>
      <c r="B379" s="10" t="s">
        <v>2</v>
      </c>
      <c r="C379" s="9" t="s">
        <v>3</v>
      </c>
      <c r="D379" s="9" t="s">
        <v>4</v>
      </c>
      <c r="E379" s="154" t="s">
        <v>626</v>
      </c>
      <c r="F379" s="154"/>
      <c r="G379" s="11" t="s">
        <v>5</v>
      </c>
      <c r="H379" s="10" t="s">
        <v>6</v>
      </c>
      <c r="I379" s="12" t="s">
        <v>7</v>
      </c>
      <c r="J379" s="12" t="s">
        <v>9</v>
      </c>
    </row>
    <row r="380" spans="1:10" ht="24" customHeight="1">
      <c r="A380" s="13" t="s">
        <v>627</v>
      </c>
      <c r="B380" s="14" t="s">
        <v>135</v>
      </c>
      <c r="C380" s="13" t="s">
        <v>15</v>
      </c>
      <c r="D380" s="13" t="s">
        <v>136</v>
      </c>
      <c r="E380" s="155" t="s">
        <v>628</v>
      </c>
      <c r="F380" s="155"/>
      <c r="G380" s="15" t="s">
        <v>17</v>
      </c>
      <c r="H380" s="16">
        <v>1</v>
      </c>
      <c r="I380" s="17">
        <v>44.04</v>
      </c>
      <c r="J380" s="17">
        <v>44.04</v>
      </c>
    </row>
    <row r="381" spans="1:10" ht="24" customHeight="1">
      <c r="A381" s="18" t="s">
        <v>629</v>
      </c>
      <c r="B381" s="19" t="s">
        <v>736</v>
      </c>
      <c r="C381" s="18" t="s">
        <v>15</v>
      </c>
      <c r="D381" s="18" t="s">
        <v>679</v>
      </c>
      <c r="E381" s="151" t="s">
        <v>628</v>
      </c>
      <c r="F381" s="151"/>
      <c r="G381" s="20" t="s">
        <v>632</v>
      </c>
      <c r="H381" s="21">
        <v>0.25</v>
      </c>
      <c r="I381" s="22">
        <v>23.05</v>
      </c>
      <c r="J381" s="22">
        <v>5.76</v>
      </c>
    </row>
    <row r="382" spans="1:10" ht="24" customHeight="1">
      <c r="A382" s="18" t="s">
        <v>629</v>
      </c>
      <c r="B382" s="19" t="s">
        <v>633</v>
      </c>
      <c r="C382" s="18" t="s">
        <v>15</v>
      </c>
      <c r="D382" s="18" t="s">
        <v>634</v>
      </c>
      <c r="E382" s="151" t="s">
        <v>628</v>
      </c>
      <c r="F382" s="151"/>
      <c r="G382" s="20" t="s">
        <v>632</v>
      </c>
      <c r="H382" s="21">
        <v>0.6</v>
      </c>
      <c r="I382" s="22">
        <v>18.559999999999999</v>
      </c>
      <c r="J382" s="22">
        <v>11.13</v>
      </c>
    </row>
    <row r="383" spans="1:10" ht="24" customHeight="1">
      <c r="A383" s="23" t="s">
        <v>635</v>
      </c>
      <c r="B383" s="24" t="s">
        <v>740</v>
      </c>
      <c r="C383" s="23" t="s">
        <v>15</v>
      </c>
      <c r="D383" s="23" t="s">
        <v>741</v>
      </c>
      <c r="E383" s="152" t="s">
        <v>638</v>
      </c>
      <c r="F383" s="152"/>
      <c r="G383" s="25" t="s">
        <v>36</v>
      </c>
      <c r="H383" s="26">
        <v>5.8000000000000003E-2</v>
      </c>
      <c r="I383" s="27">
        <v>94.73</v>
      </c>
      <c r="J383" s="27">
        <v>5.49</v>
      </c>
    </row>
    <row r="384" spans="1:10" ht="24" customHeight="1">
      <c r="A384" s="23" t="s">
        <v>635</v>
      </c>
      <c r="B384" s="24" t="s">
        <v>737</v>
      </c>
      <c r="C384" s="23" t="s">
        <v>15</v>
      </c>
      <c r="D384" s="23" t="s">
        <v>738</v>
      </c>
      <c r="E384" s="152" t="s">
        <v>638</v>
      </c>
      <c r="F384" s="152"/>
      <c r="G384" s="25" t="s">
        <v>739</v>
      </c>
      <c r="H384" s="26">
        <v>0.39</v>
      </c>
      <c r="I384" s="27">
        <v>55.55</v>
      </c>
      <c r="J384" s="27">
        <v>21.66</v>
      </c>
    </row>
    <row r="385" spans="1:10">
      <c r="A385" s="28"/>
      <c r="B385" s="28"/>
      <c r="C385" s="28"/>
      <c r="D385" s="28"/>
      <c r="E385" s="28" t="s">
        <v>644</v>
      </c>
      <c r="F385" s="29">
        <v>11.26</v>
      </c>
      <c r="G385" s="28" t="s">
        <v>645</v>
      </c>
      <c r="H385" s="29">
        <v>0</v>
      </c>
      <c r="I385" s="30" t="s">
        <v>646</v>
      </c>
      <c r="J385" s="30">
        <v>11.26</v>
      </c>
    </row>
    <row r="386" spans="1:10">
      <c r="A386" s="28"/>
      <c r="B386" s="28"/>
      <c r="C386" s="28"/>
      <c r="D386" s="28"/>
      <c r="E386" s="28" t="s">
        <v>647</v>
      </c>
      <c r="F386" s="29">
        <v>12.69</v>
      </c>
      <c r="G386" s="28"/>
      <c r="H386" s="153" t="s">
        <v>648</v>
      </c>
      <c r="I386" s="153"/>
      <c r="J386" s="30">
        <v>56.73</v>
      </c>
    </row>
    <row r="387" spans="1:10" ht="30" customHeight="1" thickBot="1">
      <c r="A387" s="31"/>
      <c r="B387" s="31"/>
      <c r="C387" s="31"/>
      <c r="D387" s="31"/>
      <c r="E387" s="31"/>
      <c r="F387" s="31"/>
      <c r="G387" s="31" t="s">
        <v>649</v>
      </c>
      <c r="H387" s="32">
        <v>44.91</v>
      </c>
      <c r="I387" s="33" t="s">
        <v>650</v>
      </c>
      <c r="J387" s="33">
        <v>2547.7399999999998</v>
      </c>
    </row>
    <row r="388" spans="1:10" ht="1.1499999999999999" customHeight="1" thickTop="1">
      <c r="A388" s="34"/>
      <c r="B388" s="34"/>
      <c r="C388" s="34"/>
      <c r="D388" s="34"/>
      <c r="E388" s="34"/>
      <c r="F388" s="34"/>
      <c r="G388" s="34"/>
      <c r="H388" s="34"/>
      <c r="I388" s="35"/>
      <c r="J388" s="35"/>
    </row>
    <row r="389" spans="1:10" ht="18" customHeight="1">
      <c r="A389" s="9" t="s">
        <v>137</v>
      </c>
      <c r="B389" s="10" t="s">
        <v>2</v>
      </c>
      <c r="C389" s="9" t="s">
        <v>3</v>
      </c>
      <c r="D389" s="9" t="s">
        <v>4</v>
      </c>
      <c r="E389" s="154" t="s">
        <v>626</v>
      </c>
      <c r="F389" s="154"/>
      <c r="G389" s="11" t="s">
        <v>5</v>
      </c>
      <c r="H389" s="10" t="s">
        <v>6</v>
      </c>
      <c r="I389" s="12" t="s">
        <v>7</v>
      </c>
      <c r="J389" s="12" t="s">
        <v>9</v>
      </c>
    </row>
    <row r="390" spans="1:10" ht="64.900000000000006" customHeight="1">
      <c r="A390" s="13" t="s">
        <v>627</v>
      </c>
      <c r="B390" s="14" t="s">
        <v>138</v>
      </c>
      <c r="C390" s="13" t="s">
        <v>26</v>
      </c>
      <c r="D390" s="13" t="s">
        <v>139</v>
      </c>
      <c r="E390" s="155" t="s">
        <v>795</v>
      </c>
      <c r="F390" s="155"/>
      <c r="G390" s="15" t="s">
        <v>17</v>
      </c>
      <c r="H390" s="16">
        <v>1</v>
      </c>
      <c r="I390" s="17">
        <v>102.09</v>
      </c>
      <c r="J390" s="17">
        <v>102.09</v>
      </c>
    </row>
    <row r="391" spans="1:10" ht="24" customHeight="1">
      <c r="A391" s="18" t="s">
        <v>629</v>
      </c>
      <c r="B391" s="19" t="s">
        <v>802</v>
      </c>
      <c r="C391" s="18" t="s">
        <v>26</v>
      </c>
      <c r="D391" s="18" t="s">
        <v>803</v>
      </c>
      <c r="E391" s="151" t="s">
        <v>665</v>
      </c>
      <c r="F391" s="151"/>
      <c r="G391" s="20" t="s">
        <v>632</v>
      </c>
      <c r="H391" s="21">
        <v>1.0955999999999999</v>
      </c>
      <c r="I391" s="22">
        <v>24.59</v>
      </c>
      <c r="J391" s="22">
        <v>26.94</v>
      </c>
    </row>
    <row r="392" spans="1:10" ht="24" customHeight="1">
      <c r="A392" s="18" t="s">
        <v>629</v>
      </c>
      <c r="B392" s="19" t="s">
        <v>664</v>
      </c>
      <c r="C392" s="18" t="s">
        <v>26</v>
      </c>
      <c r="D392" s="18" t="s">
        <v>634</v>
      </c>
      <c r="E392" s="151" t="s">
        <v>665</v>
      </c>
      <c r="F392" s="151"/>
      <c r="G392" s="20" t="s">
        <v>632</v>
      </c>
      <c r="H392" s="21">
        <v>0.49719999999999998</v>
      </c>
      <c r="I392" s="22">
        <v>19.22</v>
      </c>
      <c r="J392" s="22">
        <v>9.5500000000000007</v>
      </c>
    </row>
    <row r="393" spans="1:10" ht="52.15" customHeight="1">
      <c r="A393" s="18" t="s">
        <v>629</v>
      </c>
      <c r="B393" s="19" t="s">
        <v>804</v>
      </c>
      <c r="C393" s="18" t="s">
        <v>26</v>
      </c>
      <c r="D393" s="18" t="s">
        <v>805</v>
      </c>
      <c r="E393" s="151" t="s">
        <v>670</v>
      </c>
      <c r="F393" s="151"/>
      <c r="G393" s="20" t="s">
        <v>674</v>
      </c>
      <c r="H393" s="21">
        <v>2.5399999999999999E-2</v>
      </c>
      <c r="I393" s="22">
        <v>6.27</v>
      </c>
      <c r="J393" s="22">
        <v>0.15</v>
      </c>
    </row>
    <row r="394" spans="1:10" ht="52.15" customHeight="1">
      <c r="A394" s="18" t="s">
        <v>629</v>
      </c>
      <c r="B394" s="19" t="s">
        <v>806</v>
      </c>
      <c r="C394" s="18" t="s">
        <v>26</v>
      </c>
      <c r="D394" s="18" t="s">
        <v>807</v>
      </c>
      <c r="E394" s="151" t="s">
        <v>670</v>
      </c>
      <c r="F394" s="151"/>
      <c r="G394" s="20" t="s">
        <v>671</v>
      </c>
      <c r="H394" s="21">
        <v>7.5899999999999995E-2</v>
      </c>
      <c r="I394" s="22">
        <v>1.82</v>
      </c>
      <c r="J394" s="22">
        <v>0.13</v>
      </c>
    </row>
    <row r="395" spans="1:10" ht="39" customHeight="1">
      <c r="A395" s="18" t="s">
        <v>629</v>
      </c>
      <c r="B395" s="19" t="s">
        <v>808</v>
      </c>
      <c r="C395" s="18" t="s">
        <v>26</v>
      </c>
      <c r="D395" s="18" t="s">
        <v>809</v>
      </c>
      <c r="E395" s="151" t="s">
        <v>670</v>
      </c>
      <c r="F395" s="151"/>
      <c r="G395" s="20" t="s">
        <v>674</v>
      </c>
      <c r="H395" s="21">
        <v>9.0300000000000005E-2</v>
      </c>
      <c r="I395" s="22">
        <v>3.63</v>
      </c>
      <c r="J395" s="22">
        <v>0.32</v>
      </c>
    </row>
    <row r="396" spans="1:10" ht="39" customHeight="1">
      <c r="A396" s="18" t="s">
        <v>629</v>
      </c>
      <c r="B396" s="19" t="s">
        <v>810</v>
      </c>
      <c r="C396" s="18" t="s">
        <v>26</v>
      </c>
      <c r="D396" s="18" t="s">
        <v>811</v>
      </c>
      <c r="E396" s="151" t="s">
        <v>670</v>
      </c>
      <c r="F396" s="151"/>
      <c r="G396" s="20" t="s">
        <v>671</v>
      </c>
      <c r="H396" s="21">
        <v>0.21640000000000001</v>
      </c>
      <c r="I396" s="22">
        <v>0.54</v>
      </c>
      <c r="J396" s="22">
        <v>0.11</v>
      </c>
    </row>
    <row r="397" spans="1:10" ht="25.9" customHeight="1">
      <c r="A397" s="23" t="s">
        <v>635</v>
      </c>
      <c r="B397" s="24" t="s">
        <v>812</v>
      </c>
      <c r="C397" s="23" t="s">
        <v>26</v>
      </c>
      <c r="D397" s="23" t="s">
        <v>813</v>
      </c>
      <c r="E397" s="152" t="s">
        <v>638</v>
      </c>
      <c r="F397" s="152"/>
      <c r="G397" s="25" t="s">
        <v>62</v>
      </c>
      <c r="H397" s="26">
        <v>1.67</v>
      </c>
      <c r="I397" s="27">
        <v>1.22</v>
      </c>
      <c r="J397" s="27">
        <v>2.0299999999999998</v>
      </c>
    </row>
    <row r="398" spans="1:10" ht="39" customHeight="1">
      <c r="A398" s="23" t="s">
        <v>635</v>
      </c>
      <c r="B398" s="24" t="s">
        <v>814</v>
      </c>
      <c r="C398" s="23" t="s">
        <v>26</v>
      </c>
      <c r="D398" s="23" t="s">
        <v>815</v>
      </c>
      <c r="E398" s="152" t="s">
        <v>638</v>
      </c>
      <c r="F398" s="152"/>
      <c r="G398" s="25" t="s">
        <v>78</v>
      </c>
      <c r="H398" s="26">
        <v>20</v>
      </c>
      <c r="I398" s="27">
        <v>0.74</v>
      </c>
      <c r="J398" s="27">
        <v>14.8</v>
      </c>
    </row>
    <row r="399" spans="1:10" ht="24" customHeight="1">
      <c r="A399" s="23" t="s">
        <v>635</v>
      </c>
      <c r="B399" s="24" t="s">
        <v>816</v>
      </c>
      <c r="C399" s="23" t="s">
        <v>26</v>
      </c>
      <c r="D399" s="23" t="s">
        <v>817</v>
      </c>
      <c r="E399" s="152" t="s">
        <v>638</v>
      </c>
      <c r="F399" s="152"/>
      <c r="G399" s="25" t="s">
        <v>818</v>
      </c>
      <c r="H399" s="26">
        <v>0.04</v>
      </c>
      <c r="I399" s="27">
        <v>6.87</v>
      </c>
      <c r="J399" s="27">
        <v>0.27</v>
      </c>
    </row>
    <row r="400" spans="1:10" ht="24" customHeight="1">
      <c r="A400" s="23" t="s">
        <v>635</v>
      </c>
      <c r="B400" s="24" t="s">
        <v>819</v>
      </c>
      <c r="C400" s="23" t="s">
        <v>26</v>
      </c>
      <c r="D400" s="23" t="s">
        <v>820</v>
      </c>
      <c r="E400" s="152" t="s">
        <v>638</v>
      </c>
      <c r="F400" s="152"/>
      <c r="G400" s="25" t="s">
        <v>818</v>
      </c>
      <c r="H400" s="26">
        <v>1.2500000000000001E-2</v>
      </c>
      <c r="I400" s="27">
        <v>23.4</v>
      </c>
      <c r="J400" s="27">
        <v>0.28999999999999998</v>
      </c>
    </row>
    <row r="401" spans="1:10" ht="24" customHeight="1">
      <c r="A401" s="23" t="s">
        <v>635</v>
      </c>
      <c r="B401" s="24" t="s">
        <v>821</v>
      </c>
      <c r="C401" s="23" t="s">
        <v>26</v>
      </c>
      <c r="D401" s="23" t="s">
        <v>822</v>
      </c>
      <c r="E401" s="152" t="s">
        <v>638</v>
      </c>
      <c r="F401" s="152"/>
      <c r="G401" s="25" t="s">
        <v>78</v>
      </c>
      <c r="H401" s="26">
        <v>10</v>
      </c>
      <c r="I401" s="27">
        <v>4.75</v>
      </c>
      <c r="J401" s="27">
        <v>47.5</v>
      </c>
    </row>
    <row r="402" spans="1:10">
      <c r="A402" s="28"/>
      <c r="B402" s="28"/>
      <c r="C402" s="28"/>
      <c r="D402" s="28"/>
      <c r="E402" s="28" t="s">
        <v>644</v>
      </c>
      <c r="F402" s="29">
        <v>24.76</v>
      </c>
      <c r="G402" s="28" t="s">
        <v>645</v>
      </c>
      <c r="H402" s="29">
        <v>0</v>
      </c>
      <c r="I402" s="30" t="s">
        <v>646</v>
      </c>
      <c r="J402" s="30">
        <v>24.76</v>
      </c>
    </row>
    <row r="403" spans="1:10">
      <c r="A403" s="28"/>
      <c r="B403" s="28"/>
      <c r="C403" s="28"/>
      <c r="D403" s="28"/>
      <c r="E403" s="28" t="s">
        <v>647</v>
      </c>
      <c r="F403" s="29">
        <v>29.42</v>
      </c>
      <c r="G403" s="28"/>
      <c r="H403" s="153" t="s">
        <v>648</v>
      </c>
      <c r="I403" s="153"/>
      <c r="J403" s="30">
        <v>131.51</v>
      </c>
    </row>
    <row r="404" spans="1:10" ht="30" customHeight="1" thickBot="1">
      <c r="A404" s="31"/>
      <c r="B404" s="31"/>
      <c r="C404" s="31"/>
      <c r="D404" s="31"/>
      <c r="E404" s="31"/>
      <c r="F404" s="31"/>
      <c r="G404" s="31" t="s">
        <v>649</v>
      </c>
      <c r="H404" s="32">
        <v>319.55</v>
      </c>
      <c r="I404" s="33" t="s">
        <v>650</v>
      </c>
      <c r="J404" s="33">
        <v>42024.02</v>
      </c>
    </row>
    <row r="405" spans="1:10" ht="1.1499999999999999" customHeight="1" thickTop="1">
      <c r="A405" s="34"/>
      <c r="B405" s="34"/>
      <c r="C405" s="34"/>
      <c r="D405" s="34"/>
      <c r="E405" s="34"/>
      <c r="F405" s="34"/>
      <c r="G405" s="34"/>
      <c r="H405" s="34"/>
      <c r="I405" s="35"/>
      <c r="J405" s="35"/>
    </row>
    <row r="406" spans="1:10" ht="18" customHeight="1">
      <c r="A406" s="9" t="s">
        <v>137</v>
      </c>
      <c r="B406" s="10" t="s">
        <v>2</v>
      </c>
      <c r="C406" s="9" t="s">
        <v>3</v>
      </c>
      <c r="D406" s="9" t="s">
        <v>4</v>
      </c>
      <c r="E406" s="154" t="s">
        <v>626</v>
      </c>
      <c r="F406" s="154"/>
      <c r="G406" s="11" t="s">
        <v>5</v>
      </c>
      <c r="H406" s="10" t="s">
        <v>6</v>
      </c>
      <c r="I406" s="12" t="s">
        <v>7</v>
      </c>
      <c r="J406" s="12" t="s">
        <v>9</v>
      </c>
    </row>
    <row r="407" spans="1:10" ht="64.900000000000006" customHeight="1">
      <c r="A407" s="13" t="s">
        <v>627</v>
      </c>
      <c r="B407" s="14" t="s">
        <v>140</v>
      </c>
      <c r="C407" s="13" t="s">
        <v>26</v>
      </c>
      <c r="D407" s="13" t="s">
        <v>141</v>
      </c>
      <c r="E407" s="155" t="s">
        <v>795</v>
      </c>
      <c r="F407" s="155"/>
      <c r="G407" s="15" t="s">
        <v>17</v>
      </c>
      <c r="H407" s="16">
        <v>1</v>
      </c>
      <c r="I407" s="17">
        <v>61.63</v>
      </c>
      <c r="J407" s="17">
        <v>61.63</v>
      </c>
    </row>
    <row r="408" spans="1:10" ht="39" customHeight="1">
      <c r="A408" s="18" t="s">
        <v>629</v>
      </c>
      <c r="B408" s="19" t="s">
        <v>823</v>
      </c>
      <c r="C408" s="18" t="s">
        <v>26</v>
      </c>
      <c r="D408" s="18" t="s">
        <v>824</v>
      </c>
      <c r="E408" s="151" t="s">
        <v>795</v>
      </c>
      <c r="F408" s="151"/>
      <c r="G408" s="20" t="s">
        <v>17</v>
      </c>
      <c r="H408" s="21">
        <v>5.4800000000000001E-2</v>
      </c>
      <c r="I408" s="22">
        <v>71.39</v>
      </c>
      <c r="J408" s="22">
        <v>3.91</v>
      </c>
    </row>
    <row r="409" spans="1:10" ht="39" customHeight="1">
      <c r="A409" s="18" t="s">
        <v>629</v>
      </c>
      <c r="B409" s="19" t="s">
        <v>825</v>
      </c>
      <c r="C409" s="18" t="s">
        <v>26</v>
      </c>
      <c r="D409" s="18" t="s">
        <v>826</v>
      </c>
      <c r="E409" s="151" t="s">
        <v>795</v>
      </c>
      <c r="F409" s="151"/>
      <c r="G409" s="20" t="s">
        <v>17</v>
      </c>
      <c r="H409" s="21">
        <v>0.33650000000000002</v>
      </c>
      <c r="I409" s="22">
        <v>65.17</v>
      </c>
      <c r="J409" s="22">
        <v>21.92</v>
      </c>
    </row>
    <row r="410" spans="1:10" ht="39" customHeight="1">
      <c r="A410" s="18" t="s">
        <v>629</v>
      </c>
      <c r="B410" s="19" t="s">
        <v>827</v>
      </c>
      <c r="C410" s="18" t="s">
        <v>26</v>
      </c>
      <c r="D410" s="18" t="s">
        <v>828</v>
      </c>
      <c r="E410" s="151" t="s">
        <v>795</v>
      </c>
      <c r="F410" s="151"/>
      <c r="G410" s="20" t="s">
        <v>17</v>
      </c>
      <c r="H410" s="21">
        <v>0.60870000000000002</v>
      </c>
      <c r="I410" s="22">
        <v>58.82</v>
      </c>
      <c r="J410" s="22">
        <v>35.799999999999997</v>
      </c>
    </row>
    <row r="411" spans="1:10">
      <c r="A411" s="28"/>
      <c r="B411" s="28"/>
      <c r="C411" s="28"/>
      <c r="D411" s="28"/>
      <c r="E411" s="28" t="s">
        <v>644</v>
      </c>
      <c r="F411" s="29">
        <v>7.33</v>
      </c>
      <c r="G411" s="28" t="s">
        <v>645</v>
      </c>
      <c r="H411" s="29">
        <v>0</v>
      </c>
      <c r="I411" s="30" t="s">
        <v>646</v>
      </c>
      <c r="J411" s="30">
        <v>7.33</v>
      </c>
    </row>
    <row r="412" spans="1:10">
      <c r="A412" s="28"/>
      <c r="B412" s="28"/>
      <c r="C412" s="28"/>
      <c r="D412" s="28"/>
      <c r="E412" s="28" t="s">
        <v>647</v>
      </c>
      <c r="F412" s="29">
        <v>17.760000000000002</v>
      </c>
      <c r="G412" s="28"/>
      <c r="H412" s="153" t="s">
        <v>648</v>
      </c>
      <c r="I412" s="153"/>
      <c r="J412" s="30">
        <v>79.39</v>
      </c>
    </row>
    <row r="413" spans="1:10" ht="30" customHeight="1" thickBot="1">
      <c r="A413" s="31"/>
      <c r="B413" s="31"/>
      <c r="C413" s="31"/>
      <c r="D413" s="31"/>
      <c r="E413" s="31"/>
      <c r="F413" s="31"/>
      <c r="G413" s="31" t="s">
        <v>649</v>
      </c>
      <c r="H413" s="32">
        <v>44.91</v>
      </c>
      <c r="I413" s="33" t="s">
        <v>650</v>
      </c>
      <c r="J413" s="33">
        <v>3565.4</v>
      </c>
    </row>
    <row r="414" spans="1:10" ht="1.1499999999999999" customHeight="1" thickTop="1">
      <c r="A414" s="34"/>
      <c r="B414" s="34"/>
      <c r="C414" s="34"/>
      <c r="D414" s="34"/>
      <c r="E414" s="34"/>
      <c r="F414" s="34"/>
      <c r="G414" s="34"/>
      <c r="H414" s="34"/>
      <c r="I414" s="35"/>
      <c r="J414" s="35"/>
    </row>
    <row r="415" spans="1:10" ht="18" customHeight="1">
      <c r="A415" s="9" t="s">
        <v>142</v>
      </c>
      <c r="B415" s="10" t="s">
        <v>2</v>
      </c>
      <c r="C415" s="9" t="s">
        <v>3</v>
      </c>
      <c r="D415" s="9" t="s">
        <v>4</v>
      </c>
      <c r="E415" s="154" t="s">
        <v>626</v>
      </c>
      <c r="F415" s="154"/>
      <c r="G415" s="11" t="s">
        <v>5</v>
      </c>
      <c r="H415" s="10" t="s">
        <v>6</v>
      </c>
      <c r="I415" s="12" t="s">
        <v>7</v>
      </c>
      <c r="J415" s="12" t="s">
        <v>9</v>
      </c>
    </row>
    <row r="416" spans="1:10" ht="25.9" customHeight="1">
      <c r="A416" s="13" t="s">
        <v>627</v>
      </c>
      <c r="B416" s="14" t="s">
        <v>143</v>
      </c>
      <c r="C416" s="13" t="s">
        <v>26</v>
      </c>
      <c r="D416" s="13" t="s">
        <v>144</v>
      </c>
      <c r="E416" s="155" t="s">
        <v>795</v>
      </c>
      <c r="F416" s="155"/>
      <c r="G416" s="15" t="s">
        <v>17</v>
      </c>
      <c r="H416" s="16">
        <v>1</v>
      </c>
      <c r="I416" s="17">
        <v>97.53</v>
      </c>
      <c r="J416" s="17">
        <v>97.53</v>
      </c>
    </row>
    <row r="417" spans="1:10" ht="24" customHeight="1">
      <c r="A417" s="18" t="s">
        <v>629</v>
      </c>
      <c r="B417" s="19" t="s">
        <v>678</v>
      </c>
      <c r="C417" s="18" t="s">
        <v>26</v>
      </c>
      <c r="D417" s="18" t="s">
        <v>679</v>
      </c>
      <c r="E417" s="151" t="s">
        <v>665</v>
      </c>
      <c r="F417" s="151"/>
      <c r="G417" s="20" t="s">
        <v>632</v>
      </c>
      <c r="H417" s="21">
        <v>0.1119</v>
      </c>
      <c r="I417" s="22">
        <v>23.96</v>
      </c>
      <c r="J417" s="22">
        <v>2.68</v>
      </c>
    </row>
    <row r="418" spans="1:10" ht="24" customHeight="1">
      <c r="A418" s="18" t="s">
        <v>629</v>
      </c>
      <c r="B418" s="19" t="s">
        <v>664</v>
      </c>
      <c r="C418" s="18" t="s">
        <v>26</v>
      </c>
      <c r="D418" s="18" t="s">
        <v>634</v>
      </c>
      <c r="E418" s="151" t="s">
        <v>665</v>
      </c>
      <c r="F418" s="151"/>
      <c r="G418" s="20" t="s">
        <v>632</v>
      </c>
      <c r="H418" s="21">
        <v>4.6600000000000003E-2</v>
      </c>
      <c r="I418" s="22">
        <v>19.22</v>
      </c>
      <c r="J418" s="22">
        <v>0.89</v>
      </c>
    </row>
    <row r="419" spans="1:10" ht="39" customHeight="1">
      <c r="A419" s="18" t="s">
        <v>629</v>
      </c>
      <c r="B419" s="19" t="s">
        <v>829</v>
      </c>
      <c r="C419" s="18" t="s">
        <v>26</v>
      </c>
      <c r="D419" s="18" t="s">
        <v>830</v>
      </c>
      <c r="E419" s="151" t="s">
        <v>670</v>
      </c>
      <c r="F419" s="151"/>
      <c r="G419" s="20" t="s">
        <v>674</v>
      </c>
      <c r="H419" s="21">
        <v>7.0000000000000001E-3</v>
      </c>
      <c r="I419" s="22">
        <v>7.96</v>
      </c>
      <c r="J419" s="22">
        <v>0.05</v>
      </c>
    </row>
    <row r="420" spans="1:10" ht="39" customHeight="1">
      <c r="A420" s="23" t="s">
        <v>635</v>
      </c>
      <c r="B420" s="24" t="s">
        <v>831</v>
      </c>
      <c r="C420" s="23" t="s">
        <v>26</v>
      </c>
      <c r="D420" s="23" t="s">
        <v>832</v>
      </c>
      <c r="E420" s="152" t="s">
        <v>638</v>
      </c>
      <c r="F420" s="152"/>
      <c r="G420" s="25" t="s">
        <v>36</v>
      </c>
      <c r="H420" s="26">
        <v>8.14E-2</v>
      </c>
      <c r="I420" s="27">
        <v>652.5</v>
      </c>
      <c r="J420" s="27">
        <v>53.11</v>
      </c>
    </row>
    <row r="421" spans="1:10" ht="25.9" customHeight="1">
      <c r="A421" s="23" t="s">
        <v>635</v>
      </c>
      <c r="B421" s="24" t="s">
        <v>833</v>
      </c>
      <c r="C421" s="23" t="s">
        <v>26</v>
      </c>
      <c r="D421" s="23" t="s">
        <v>834</v>
      </c>
      <c r="E421" s="152" t="s">
        <v>638</v>
      </c>
      <c r="F421" s="152"/>
      <c r="G421" s="25" t="s">
        <v>78</v>
      </c>
      <c r="H421" s="26">
        <v>4</v>
      </c>
      <c r="I421" s="27">
        <v>10.199999999999999</v>
      </c>
      <c r="J421" s="27">
        <v>40.799999999999997</v>
      </c>
    </row>
    <row r="422" spans="1:10">
      <c r="A422" s="28"/>
      <c r="B422" s="28"/>
      <c r="C422" s="28"/>
      <c r="D422" s="28"/>
      <c r="E422" s="28" t="s">
        <v>644</v>
      </c>
      <c r="F422" s="29">
        <v>2.4</v>
      </c>
      <c r="G422" s="28" t="s">
        <v>645</v>
      </c>
      <c r="H422" s="29">
        <v>0</v>
      </c>
      <c r="I422" s="30" t="s">
        <v>646</v>
      </c>
      <c r="J422" s="30">
        <v>2.4</v>
      </c>
    </row>
    <row r="423" spans="1:10">
      <c r="A423" s="28"/>
      <c r="B423" s="28"/>
      <c r="C423" s="28"/>
      <c r="D423" s="28"/>
      <c r="E423" s="28" t="s">
        <v>647</v>
      </c>
      <c r="F423" s="29">
        <v>28.1</v>
      </c>
      <c r="G423" s="28"/>
      <c r="H423" s="153" t="s">
        <v>648</v>
      </c>
      <c r="I423" s="153"/>
      <c r="J423" s="30">
        <v>125.63</v>
      </c>
    </row>
    <row r="424" spans="1:10" ht="30" customHeight="1" thickBot="1">
      <c r="A424" s="31"/>
      <c r="B424" s="31"/>
      <c r="C424" s="31"/>
      <c r="D424" s="31"/>
      <c r="E424" s="31"/>
      <c r="F424" s="31"/>
      <c r="G424" s="31" t="s">
        <v>649</v>
      </c>
      <c r="H424" s="32">
        <v>219.22</v>
      </c>
      <c r="I424" s="33" t="s">
        <v>650</v>
      </c>
      <c r="J424" s="33">
        <v>27540.6</v>
      </c>
    </row>
    <row r="425" spans="1:10" ht="1.1499999999999999" customHeight="1" thickTop="1">
      <c r="A425" s="34"/>
      <c r="B425" s="34"/>
      <c r="C425" s="34"/>
      <c r="D425" s="34"/>
      <c r="E425" s="34"/>
      <c r="F425" s="34"/>
      <c r="G425" s="34"/>
      <c r="H425" s="34"/>
      <c r="I425" s="35"/>
      <c r="J425" s="35"/>
    </row>
    <row r="426" spans="1:10" ht="18" customHeight="1">
      <c r="A426" s="9" t="s">
        <v>145</v>
      </c>
      <c r="B426" s="10" t="s">
        <v>2</v>
      </c>
      <c r="C426" s="9" t="s">
        <v>3</v>
      </c>
      <c r="D426" s="9" t="s">
        <v>4</v>
      </c>
      <c r="E426" s="154" t="s">
        <v>626</v>
      </c>
      <c r="F426" s="154"/>
      <c r="G426" s="11" t="s">
        <v>5</v>
      </c>
      <c r="H426" s="10" t="s">
        <v>6</v>
      </c>
      <c r="I426" s="12" t="s">
        <v>7</v>
      </c>
      <c r="J426" s="12" t="s">
        <v>9</v>
      </c>
    </row>
    <row r="427" spans="1:10" ht="25.9" customHeight="1">
      <c r="A427" s="13" t="s">
        <v>627</v>
      </c>
      <c r="B427" s="14" t="s">
        <v>146</v>
      </c>
      <c r="C427" s="13" t="s">
        <v>15</v>
      </c>
      <c r="D427" s="13" t="s">
        <v>147</v>
      </c>
      <c r="E427" s="155" t="s">
        <v>628</v>
      </c>
      <c r="F427" s="155"/>
      <c r="G427" s="15" t="s">
        <v>17</v>
      </c>
      <c r="H427" s="16">
        <v>1</v>
      </c>
      <c r="I427" s="17">
        <v>58.82</v>
      </c>
      <c r="J427" s="17">
        <v>58.82</v>
      </c>
    </row>
    <row r="428" spans="1:10" ht="24" customHeight="1">
      <c r="A428" s="18" t="s">
        <v>629</v>
      </c>
      <c r="B428" s="19" t="s">
        <v>633</v>
      </c>
      <c r="C428" s="18" t="s">
        <v>15</v>
      </c>
      <c r="D428" s="18" t="s">
        <v>634</v>
      </c>
      <c r="E428" s="151" t="s">
        <v>628</v>
      </c>
      <c r="F428" s="151"/>
      <c r="G428" s="20" t="s">
        <v>632</v>
      </c>
      <c r="H428" s="21">
        <v>1</v>
      </c>
      <c r="I428" s="22">
        <v>18.559999999999999</v>
      </c>
      <c r="J428" s="22">
        <v>18.559999999999999</v>
      </c>
    </row>
    <row r="429" spans="1:10" ht="24" customHeight="1">
      <c r="A429" s="18" t="s">
        <v>629</v>
      </c>
      <c r="B429" s="19" t="s">
        <v>835</v>
      </c>
      <c r="C429" s="18" t="s">
        <v>15</v>
      </c>
      <c r="D429" s="18" t="s">
        <v>836</v>
      </c>
      <c r="E429" s="151" t="s">
        <v>628</v>
      </c>
      <c r="F429" s="151"/>
      <c r="G429" s="20" t="s">
        <v>632</v>
      </c>
      <c r="H429" s="21">
        <v>1</v>
      </c>
      <c r="I429" s="22">
        <v>22.89</v>
      </c>
      <c r="J429" s="22">
        <v>22.89</v>
      </c>
    </row>
    <row r="430" spans="1:10" ht="24" customHeight="1">
      <c r="A430" s="18" t="s">
        <v>629</v>
      </c>
      <c r="B430" s="19" t="s">
        <v>837</v>
      </c>
      <c r="C430" s="18" t="s">
        <v>15</v>
      </c>
      <c r="D430" s="18" t="s">
        <v>838</v>
      </c>
      <c r="E430" s="151" t="s">
        <v>628</v>
      </c>
      <c r="F430" s="151"/>
      <c r="G430" s="20" t="s">
        <v>36</v>
      </c>
      <c r="H430" s="21">
        <v>1.7000000000000001E-2</v>
      </c>
      <c r="I430" s="22">
        <v>464.73</v>
      </c>
      <c r="J430" s="22">
        <v>7.9</v>
      </c>
    </row>
    <row r="431" spans="1:10" ht="24" customHeight="1">
      <c r="A431" s="23" t="s">
        <v>635</v>
      </c>
      <c r="B431" s="24" t="s">
        <v>740</v>
      </c>
      <c r="C431" s="23" t="s">
        <v>15</v>
      </c>
      <c r="D431" s="23" t="s">
        <v>741</v>
      </c>
      <c r="E431" s="152" t="s">
        <v>638</v>
      </c>
      <c r="F431" s="152"/>
      <c r="G431" s="25" t="s">
        <v>36</v>
      </c>
      <c r="H431" s="26">
        <v>0.1</v>
      </c>
      <c r="I431" s="27">
        <v>94.73</v>
      </c>
      <c r="J431" s="27">
        <v>9.4700000000000006</v>
      </c>
    </row>
    <row r="432" spans="1:10">
      <c r="A432" s="28"/>
      <c r="B432" s="28"/>
      <c r="C432" s="28"/>
      <c r="D432" s="28"/>
      <c r="E432" s="28" t="s">
        <v>644</v>
      </c>
      <c r="F432" s="29">
        <v>29.53</v>
      </c>
      <c r="G432" s="28" t="s">
        <v>645</v>
      </c>
      <c r="H432" s="29">
        <v>0</v>
      </c>
      <c r="I432" s="30" t="s">
        <v>646</v>
      </c>
      <c r="J432" s="30">
        <v>29.53</v>
      </c>
    </row>
    <row r="433" spans="1:10">
      <c r="A433" s="28"/>
      <c r="B433" s="28"/>
      <c r="C433" s="28"/>
      <c r="D433" s="28"/>
      <c r="E433" s="28" t="s">
        <v>647</v>
      </c>
      <c r="F433" s="29">
        <v>16.95</v>
      </c>
      <c r="G433" s="28"/>
      <c r="H433" s="153" t="s">
        <v>648</v>
      </c>
      <c r="I433" s="153"/>
      <c r="J433" s="30">
        <v>75.77</v>
      </c>
    </row>
    <row r="434" spans="1:10" ht="30" customHeight="1" thickBot="1">
      <c r="A434" s="31"/>
      <c r="B434" s="31"/>
      <c r="C434" s="31"/>
      <c r="D434" s="31"/>
      <c r="E434" s="31"/>
      <c r="F434" s="31"/>
      <c r="G434" s="31" t="s">
        <v>649</v>
      </c>
      <c r="H434" s="32">
        <v>69</v>
      </c>
      <c r="I434" s="33" t="s">
        <v>650</v>
      </c>
      <c r="J434" s="33">
        <v>5228.13</v>
      </c>
    </row>
    <row r="435" spans="1:10" ht="1.1499999999999999" customHeight="1" thickTop="1">
      <c r="A435" s="34"/>
      <c r="B435" s="34"/>
      <c r="C435" s="34"/>
      <c r="D435" s="34"/>
      <c r="E435" s="34"/>
      <c r="F435" s="34"/>
      <c r="G435" s="34"/>
      <c r="H435" s="34"/>
      <c r="I435" s="35"/>
      <c r="J435" s="35"/>
    </row>
    <row r="436" spans="1:10" ht="18" customHeight="1">
      <c r="A436" s="9" t="s">
        <v>148</v>
      </c>
      <c r="B436" s="10" t="s">
        <v>2</v>
      </c>
      <c r="C436" s="9" t="s">
        <v>3</v>
      </c>
      <c r="D436" s="9" t="s">
        <v>4</v>
      </c>
      <c r="E436" s="154" t="s">
        <v>626</v>
      </c>
      <c r="F436" s="154"/>
      <c r="G436" s="11" t="s">
        <v>5</v>
      </c>
      <c r="H436" s="10" t="s">
        <v>6</v>
      </c>
      <c r="I436" s="12" t="s">
        <v>7</v>
      </c>
      <c r="J436" s="12" t="s">
        <v>9</v>
      </c>
    </row>
    <row r="437" spans="1:10" ht="52.15" customHeight="1">
      <c r="A437" s="13" t="s">
        <v>627</v>
      </c>
      <c r="B437" s="14" t="s">
        <v>149</v>
      </c>
      <c r="C437" s="13" t="s">
        <v>26</v>
      </c>
      <c r="D437" s="13" t="s">
        <v>150</v>
      </c>
      <c r="E437" s="155" t="s">
        <v>839</v>
      </c>
      <c r="F437" s="155"/>
      <c r="G437" s="15" t="s">
        <v>62</v>
      </c>
      <c r="H437" s="16">
        <v>1</v>
      </c>
      <c r="I437" s="17">
        <v>62.79</v>
      </c>
      <c r="J437" s="17">
        <v>62.79</v>
      </c>
    </row>
    <row r="438" spans="1:10" ht="25.9" customHeight="1">
      <c r="A438" s="18" t="s">
        <v>629</v>
      </c>
      <c r="B438" s="19" t="s">
        <v>789</v>
      </c>
      <c r="C438" s="18" t="s">
        <v>26</v>
      </c>
      <c r="D438" s="18" t="s">
        <v>790</v>
      </c>
      <c r="E438" s="151" t="s">
        <v>665</v>
      </c>
      <c r="F438" s="151"/>
      <c r="G438" s="20" t="s">
        <v>632</v>
      </c>
      <c r="H438" s="21">
        <v>0.109</v>
      </c>
      <c r="I438" s="22">
        <v>19.53</v>
      </c>
      <c r="J438" s="22">
        <v>2.12</v>
      </c>
    </row>
    <row r="439" spans="1:10" ht="24" customHeight="1">
      <c r="A439" s="18" t="s">
        <v>629</v>
      </c>
      <c r="B439" s="19" t="s">
        <v>678</v>
      </c>
      <c r="C439" s="18" t="s">
        <v>26</v>
      </c>
      <c r="D439" s="18" t="s">
        <v>679</v>
      </c>
      <c r="E439" s="151" t="s">
        <v>665</v>
      </c>
      <c r="F439" s="151"/>
      <c r="G439" s="20" t="s">
        <v>632</v>
      </c>
      <c r="H439" s="21">
        <v>0.24399999999999999</v>
      </c>
      <c r="I439" s="22">
        <v>23.96</v>
      </c>
      <c r="J439" s="22">
        <v>5.84</v>
      </c>
    </row>
    <row r="440" spans="1:10" ht="24" customHeight="1">
      <c r="A440" s="18" t="s">
        <v>629</v>
      </c>
      <c r="B440" s="19" t="s">
        <v>664</v>
      </c>
      <c r="C440" s="18" t="s">
        <v>26</v>
      </c>
      <c r="D440" s="18" t="s">
        <v>634</v>
      </c>
      <c r="E440" s="151" t="s">
        <v>665</v>
      </c>
      <c r="F440" s="151"/>
      <c r="G440" s="20" t="s">
        <v>632</v>
      </c>
      <c r="H440" s="21">
        <v>0.48699999999999999</v>
      </c>
      <c r="I440" s="22">
        <v>19.22</v>
      </c>
      <c r="J440" s="22">
        <v>9.36</v>
      </c>
    </row>
    <row r="441" spans="1:10" ht="25.9" customHeight="1">
      <c r="A441" s="18" t="s">
        <v>629</v>
      </c>
      <c r="B441" s="19" t="s">
        <v>840</v>
      </c>
      <c r="C441" s="18" t="s">
        <v>26</v>
      </c>
      <c r="D441" s="18" t="s">
        <v>841</v>
      </c>
      <c r="E441" s="151" t="s">
        <v>665</v>
      </c>
      <c r="F441" s="151"/>
      <c r="G441" s="20" t="s">
        <v>36</v>
      </c>
      <c r="H441" s="21">
        <v>3.0000000000000001E-3</v>
      </c>
      <c r="I441" s="22">
        <v>753.65</v>
      </c>
      <c r="J441" s="22">
        <v>2.2599999999999998</v>
      </c>
    </row>
    <row r="442" spans="1:10" ht="39" customHeight="1">
      <c r="A442" s="18" t="s">
        <v>629</v>
      </c>
      <c r="B442" s="19" t="s">
        <v>842</v>
      </c>
      <c r="C442" s="18" t="s">
        <v>26</v>
      </c>
      <c r="D442" s="18" t="s">
        <v>843</v>
      </c>
      <c r="E442" s="151" t="s">
        <v>670</v>
      </c>
      <c r="F442" s="151"/>
      <c r="G442" s="20" t="s">
        <v>674</v>
      </c>
      <c r="H442" s="21">
        <v>1.7999999999999999E-2</v>
      </c>
      <c r="I442" s="22">
        <v>18.559999999999999</v>
      </c>
      <c r="J442" s="22">
        <v>0.33</v>
      </c>
    </row>
    <row r="443" spans="1:10" ht="39" customHeight="1">
      <c r="A443" s="18" t="s">
        <v>629</v>
      </c>
      <c r="B443" s="19" t="s">
        <v>844</v>
      </c>
      <c r="C443" s="18" t="s">
        <v>26</v>
      </c>
      <c r="D443" s="18" t="s">
        <v>845</v>
      </c>
      <c r="E443" s="151" t="s">
        <v>670</v>
      </c>
      <c r="F443" s="151"/>
      <c r="G443" s="20" t="s">
        <v>671</v>
      </c>
      <c r="H443" s="21">
        <v>9.0999999999999998E-2</v>
      </c>
      <c r="I443" s="22">
        <v>4.83</v>
      </c>
      <c r="J443" s="22">
        <v>0.43</v>
      </c>
    </row>
    <row r="444" spans="1:10" ht="25.9" customHeight="1">
      <c r="A444" s="23" t="s">
        <v>635</v>
      </c>
      <c r="B444" s="24" t="s">
        <v>846</v>
      </c>
      <c r="C444" s="23" t="s">
        <v>26</v>
      </c>
      <c r="D444" s="23" t="s">
        <v>847</v>
      </c>
      <c r="E444" s="152" t="s">
        <v>638</v>
      </c>
      <c r="F444" s="152"/>
      <c r="G444" s="25" t="s">
        <v>36</v>
      </c>
      <c r="H444" s="26">
        <v>1.4999999999999999E-2</v>
      </c>
      <c r="I444" s="27">
        <v>90</v>
      </c>
      <c r="J444" s="27">
        <v>1.35</v>
      </c>
    </row>
    <row r="445" spans="1:10" ht="39" customHeight="1">
      <c r="A445" s="23" t="s">
        <v>635</v>
      </c>
      <c r="B445" s="24" t="s">
        <v>831</v>
      </c>
      <c r="C445" s="23" t="s">
        <v>26</v>
      </c>
      <c r="D445" s="23" t="s">
        <v>832</v>
      </c>
      <c r="E445" s="152" t="s">
        <v>638</v>
      </c>
      <c r="F445" s="152"/>
      <c r="G445" s="25" t="s">
        <v>36</v>
      </c>
      <c r="H445" s="26">
        <v>6.3E-2</v>
      </c>
      <c r="I445" s="27">
        <v>652.5</v>
      </c>
      <c r="J445" s="27">
        <v>41.1</v>
      </c>
    </row>
    <row r="446" spans="1:10">
      <c r="A446" s="28"/>
      <c r="B446" s="28"/>
      <c r="C446" s="28"/>
      <c r="D446" s="28"/>
      <c r="E446" s="28" t="s">
        <v>644</v>
      </c>
      <c r="F446" s="29">
        <v>11.47</v>
      </c>
      <c r="G446" s="28" t="s">
        <v>645</v>
      </c>
      <c r="H446" s="29">
        <v>0</v>
      </c>
      <c r="I446" s="30" t="s">
        <v>646</v>
      </c>
      <c r="J446" s="30">
        <v>11.47</v>
      </c>
    </row>
    <row r="447" spans="1:10">
      <c r="A447" s="28"/>
      <c r="B447" s="28"/>
      <c r="C447" s="28"/>
      <c r="D447" s="28"/>
      <c r="E447" s="28" t="s">
        <v>647</v>
      </c>
      <c r="F447" s="29">
        <v>18.09</v>
      </c>
      <c r="G447" s="28"/>
      <c r="H447" s="153" t="s">
        <v>648</v>
      </c>
      <c r="I447" s="153"/>
      <c r="J447" s="30">
        <v>80.88</v>
      </c>
    </row>
    <row r="448" spans="1:10" ht="30" customHeight="1" thickBot="1">
      <c r="A448" s="31"/>
      <c r="B448" s="31"/>
      <c r="C448" s="31"/>
      <c r="D448" s="31"/>
      <c r="E448" s="31"/>
      <c r="F448" s="31"/>
      <c r="G448" s="31" t="s">
        <v>649</v>
      </c>
      <c r="H448" s="32">
        <v>35</v>
      </c>
      <c r="I448" s="33" t="s">
        <v>650</v>
      </c>
      <c r="J448" s="33">
        <v>2830.8</v>
      </c>
    </row>
    <row r="449" spans="1:10" ht="1.1499999999999999" customHeight="1" thickTop="1">
      <c r="A449" s="34"/>
      <c r="B449" s="34"/>
      <c r="C449" s="34"/>
      <c r="D449" s="34"/>
      <c r="E449" s="34"/>
      <c r="F449" s="34"/>
      <c r="G449" s="34"/>
      <c r="H449" s="34"/>
      <c r="I449" s="35"/>
      <c r="J449" s="35"/>
    </row>
    <row r="450" spans="1:10" ht="18" customHeight="1">
      <c r="A450" s="9" t="s">
        <v>151</v>
      </c>
      <c r="B450" s="10" t="s">
        <v>2</v>
      </c>
      <c r="C450" s="9" t="s">
        <v>3</v>
      </c>
      <c r="D450" s="9" t="s">
        <v>4</v>
      </c>
      <c r="E450" s="154" t="s">
        <v>626</v>
      </c>
      <c r="F450" s="154"/>
      <c r="G450" s="11" t="s">
        <v>5</v>
      </c>
      <c r="H450" s="10" t="s">
        <v>6</v>
      </c>
      <c r="I450" s="12" t="s">
        <v>7</v>
      </c>
      <c r="J450" s="12" t="s">
        <v>9</v>
      </c>
    </row>
    <row r="451" spans="1:10" ht="25.9" customHeight="1">
      <c r="A451" s="13" t="s">
        <v>627</v>
      </c>
      <c r="B451" s="14" t="s">
        <v>152</v>
      </c>
      <c r="C451" s="13" t="s">
        <v>26</v>
      </c>
      <c r="D451" s="13" t="s">
        <v>153</v>
      </c>
      <c r="E451" s="155" t="s">
        <v>795</v>
      </c>
      <c r="F451" s="155"/>
      <c r="G451" s="15" t="s">
        <v>62</v>
      </c>
      <c r="H451" s="16">
        <v>1</v>
      </c>
      <c r="I451" s="17">
        <v>141.09</v>
      </c>
      <c r="J451" s="17">
        <v>141.09</v>
      </c>
    </row>
    <row r="452" spans="1:10" ht="24" customHeight="1">
      <c r="A452" s="18" t="s">
        <v>629</v>
      </c>
      <c r="B452" s="19" t="s">
        <v>802</v>
      </c>
      <c r="C452" s="18" t="s">
        <v>26</v>
      </c>
      <c r="D452" s="18" t="s">
        <v>803</v>
      </c>
      <c r="E452" s="151" t="s">
        <v>665</v>
      </c>
      <c r="F452" s="151"/>
      <c r="G452" s="20" t="s">
        <v>632</v>
      </c>
      <c r="H452" s="21">
        <v>0.54700000000000004</v>
      </c>
      <c r="I452" s="22">
        <v>24.59</v>
      </c>
      <c r="J452" s="22">
        <v>13.45</v>
      </c>
    </row>
    <row r="453" spans="1:10" ht="24" customHeight="1">
      <c r="A453" s="18" t="s">
        <v>629</v>
      </c>
      <c r="B453" s="19" t="s">
        <v>664</v>
      </c>
      <c r="C453" s="18" t="s">
        <v>26</v>
      </c>
      <c r="D453" s="18" t="s">
        <v>634</v>
      </c>
      <c r="E453" s="151" t="s">
        <v>665</v>
      </c>
      <c r="F453" s="151"/>
      <c r="G453" s="20" t="s">
        <v>632</v>
      </c>
      <c r="H453" s="21">
        <v>0.27300000000000002</v>
      </c>
      <c r="I453" s="22">
        <v>19.22</v>
      </c>
      <c r="J453" s="22">
        <v>5.24</v>
      </c>
    </row>
    <row r="454" spans="1:10" ht="39" customHeight="1">
      <c r="A454" s="23" t="s">
        <v>635</v>
      </c>
      <c r="B454" s="24" t="s">
        <v>848</v>
      </c>
      <c r="C454" s="23" t="s">
        <v>26</v>
      </c>
      <c r="D454" s="23" t="s">
        <v>849</v>
      </c>
      <c r="E454" s="152" t="s">
        <v>638</v>
      </c>
      <c r="F454" s="152"/>
      <c r="G454" s="25" t="s">
        <v>62</v>
      </c>
      <c r="H454" s="26">
        <v>1</v>
      </c>
      <c r="I454" s="27">
        <v>119.04</v>
      </c>
      <c r="J454" s="27">
        <v>119.04</v>
      </c>
    </row>
    <row r="455" spans="1:10" ht="24" customHeight="1">
      <c r="A455" s="23" t="s">
        <v>635</v>
      </c>
      <c r="B455" s="24" t="s">
        <v>850</v>
      </c>
      <c r="C455" s="23" t="s">
        <v>26</v>
      </c>
      <c r="D455" s="23" t="s">
        <v>851</v>
      </c>
      <c r="E455" s="152" t="s">
        <v>638</v>
      </c>
      <c r="F455" s="152"/>
      <c r="G455" s="25" t="s">
        <v>78</v>
      </c>
      <c r="H455" s="26">
        <v>1.29</v>
      </c>
      <c r="I455" s="27">
        <v>2.61</v>
      </c>
      <c r="J455" s="27">
        <v>3.36</v>
      </c>
    </row>
    <row r="456" spans="1:10">
      <c r="A456" s="28"/>
      <c r="B456" s="28"/>
      <c r="C456" s="28"/>
      <c r="D456" s="28"/>
      <c r="E456" s="28" t="s">
        <v>644</v>
      </c>
      <c r="F456" s="29">
        <v>12.65</v>
      </c>
      <c r="G456" s="28" t="s">
        <v>645</v>
      </c>
      <c r="H456" s="29">
        <v>0</v>
      </c>
      <c r="I456" s="30" t="s">
        <v>646</v>
      </c>
      <c r="J456" s="30">
        <v>12.65</v>
      </c>
    </row>
    <row r="457" spans="1:10">
      <c r="A457" s="28"/>
      <c r="B457" s="28"/>
      <c r="C457" s="28"/>
      <c r="D457" s="28"/>
      <c r="E457" s="28" t="s">
        <v>647</v>
      </c>
      <c r="F457" s="29">
        <v>40.659999999999997</v>
      </c>
      <c r="G457" s="28"/>
      <c r="H457" s="153" t="s">
        <v>648</v>
      </c>
      <c r="I457" s="153"/>
      <c r="J457" s="30">
        <v>181.75</v>
      </c>
    </row>
    <row r="458" spans="1:10" ht="30" customHeight="1" thickBot="1">
      <c r="A458" s="31"/>
      <c r="B458" s="31"/>
      <c r="C458" s="31"/>
      <c r="D458" s="31"/>
      <c r="E458" s="31"/>
      <c r="F458" s="31"/>
      <c r="G458" s="31" t="s">
        <v>649</v>
      </c>
      <c r="H458" s="32">
        <v>33.85</v>
      </c>
      <c r="I458" s="33" t="s">
        <v>650</v>
      </c>
      <c r="J458" s="33">
        <v>6152.23</v>
      </c>
    </row>
    <row r="459" spans="1:10" ht="1.1499999999999999" customHeight="1" thickTop="1">
      <c r="A459" s="34"/>
      <c r="B459" s="34"/>
      <c r="C459" s="34"/>
      <c r="D459" s="34"/>
      <c r="E459" s="34"/>
      <c r="F459" s="34"/>
      <c r="G459" s="34"/>
      <c r="H459" s="34"/>
      <c r="I459" s="35"/>
      <c r="J459" s="35"/>
    </row>
    <row r="460" spans="1:10" ht="24" customHeight="1">
      <c r="A460" s="5" t="s">
        <v>154</v>
      </c>
      <c r="B460" s="5"/>
      <c r="C460" s="5"/>
      <c r="D460" s="5" t="s">
        <v>155</v>
      </c>
      <c r="E460" s="5"/>
      <c r="F460" s="158"/>
      <c r="G460" s="158"/>
      <c r="H460" s="6"/>
      <c r="I460" s="7"/>
      <c r="J460" s="8">
        <v>236919.32</v>
      </c>
    </row>
    <row r="461" spans="1:10" ht="18" customHeight="1">
      <c r="A461" s="9" t="s">
        <v>156</v>
      </c>
      <c r="B461" s="10" t="s">
        <v>2</v>
      </c>
      <c r="C461" s="9" t="s">
        <v>3</v>
      </c>
      <c r="D461" s="9" t="s">
        <v>4</v>
      </c>
      <c r="E461" s="154" t="s">
        <v>626</v>
      </c>
      <c r="F461" s="154"/>
      <c r="G461" s="11" t="s">
        <v>5</v>
      </c>
      <c r="H461" s="10" t="s">
        <v>6</v>
      </c>
      <c r="I461" s="12" t="s">
        <v>7</v>
      </c>
      <c r="J461" s="12" t="s">
        <v>9</v>
      </c>
    </row>
    <row r="462" spans="1:10" ht="24" customHeight="1">
      <c r="A462" s="13" t="s">
        <v>627</v>
      </c>
      <c r="B462" s="14" t="s">
        <v>157</v>
      </c>
      <c r="C462" s="13" t="s">
        <v>15</v>
      </c>
      <c r="D462" s="13" t="s">
        <v>158</v>
      </c>
      <c r="E462" s="155" t="s">
        <v>628</v>
      </c>
      <c r="F462" s="155"/>
      <c r="G462" s="15" t="s">
        <v>17</v>
      </c>
      <c r="H462" s="16">
        <v>1</v>
      </c>
      <c r="I462" s="17">
        <v>13.65</v>
      </c>
      <c r="J462" s="17">
        <v>13.65</v>
      </c>
    </row>
    <row r="463" spans="1:10" ht="24" customHeight="1">
      <c r="A463" s="18" t="s">
        <v>629</v>
      </c>
      <c r="B463" s="19" t="s">
        <v>633</v>
      </c>
      <c r="C463" s="18" t="s">
        <v>15</v>
      </c>
      <c r="D463" s="18" t="s">
        <v>634</v>
      </c>
      <c r="E463" s="151" t="s">
        <v>628</v>
      </c>
      <c r="F463" s="151"/>
      <c r="G463" s="20" t="s">
        <v>632</v>
      </c>
      <c r="H463" s="21">
        <v>0.2</v>
      </c>
      <c r="I463" s="22">
        <v>18.559999999999999</v>
      </c>
      <c r="J463" s="22">
        <v>3.71</v>
      </c>
    </row>
    <row r="464" spans="1:10" ht="24" customHeight="1">
      <c r="A464" s="18" t="s">
        <v>629</v>
      </c>
      <c r="B464" s="19" t="s">
        <v>736</v>
      </c>
      <c r="C464" s="18" t="s">
        <v>15</v>
      </c>
      <c r="D464" s="18" t="s">
        <v>679</v>
      </c>
      <c r="E464" s="151" t="s">
        <v>628</v>
      </c>
      <c r="F464" s="151"/>
      <c r="G464" s="20" t="s">
        <v>632</v>
      </c>
      <c r="H464" s="21">
        <v>0.2</v>
      </c>
      <c r="I464" s="22">
        <v>23.05</v>
      </c>
      <c r="J464" s="22">
        <v>4.6100000000000003</v>
      </c>
    </row>
    <row r="465" spans="1:10" ht="24" customHeight="1">
      <c r="A465" s="18" t="s">
        <v>629</v>
      </c>
      <c r="B465" s="19" t="s">
        <v>852</v>
      </c>
      <c r="C465" s="18" t="s">
        <v>15</v>
      </c>
      <c r="D465" s="18" t="s">
        <v>853</v>
      </c>
      <c r="E465" s="151" t="s">
        <v>628</v>
      </c>
      <c r="F465" s="151"/>
      <c r="G465" s="20" t="s">
        <v>36</v>
      </c>
      <c r="H465" s="21">
        <v>7.0000000000000001E-3</v>
      </c>
      <c r="I465" s="22">
        <v>762.32</v>
      </c>
      <c r="J465" s="22">
        <v>5.33</v>
      </c>
    </row>
    <row r="466" spans="1:10">
      <c r="A466" s="28"/>
      <c r="B466" s="28"/>
      <c r="C466" s="28"/>
      <c r="D466" s="28"/>
      <c r="E466" s="28" t="s">
        <v>644</v>
      </c>
      <c r="F466" s="29">
        <v>6.2</v>
      </c>
      <c r="G466" s="28" t="s">
        <v>645</v>
      </c>
      <c r="H466" s="29">
        <v>0</v>
      </c>
      <c r="I466" s="30" t="s">
        <v>646</v>
      </c>
      <c r="J466" s="30">
        <v>6.2</v>
      </c>
    </row>
    <row r="467" spans="1:10">
      <c r="A467" s="28"/>
      <c r="B467" s="28"/>
      <c r="C467" s="28"/>
      <c r="D467" s="28"/>
      <c r="E467" s="28" t="s">
        <v>647</v>
      </c>
      <c r="F467" s="29">
        <v>3.93</v>
      </c>
      <c r="G467" s="28"/>
      <c r="H467" s="153" t="s">
        <v>648</v>
      </c>
      <c r="I467" s="153"/>
      <c r="J467" s="30">
        <v>17.579999999999998</v>
      </c>
    </row>
    <row r="468" spans="1:10" ht="30" customHeight="1" thickBot="1">
      <c r="A468" s="31"/>
      <c r="B468" s="31"/>
      <c r="C468" s="31"/>
      <c r="D468" s="31"/>
      <c r="E468" s="31"/>
      <c r="F468" s="31"/>
      <c r="G468" s="31" t="s">
        <v>649</v>
      </c>
      <c r="H468" s="32">
        <v>2077.98</v>
      </c>
      <c r="I468" s="33" t="s">
        <v>650</v>
      </c>
      <c r="J468" s="33">
        <v>36530.879999999997</v>
      </c>
    </row>
    <row r="469" spans="1:10" ht="1.1499999999999999" customHeight="1" thickTop="1">
      <c r="A469" s="34"/>
      <c r="B469" s="34"/>
      <c r="C469" s="34"/>
      <c r="D469" s="34"/>
      <c r="E469" s="34"/>
      <c r="F469" s="34"/>
      <c r="G469" s="34"/>
      <c r="H469" s="34"/>
      <c r="I469" s="35"/>
      <c r="J469" s="35"/>
    </row>
    <row r="470" spans="1:10" ht="18" customHeight="1">
      <c r="A470" s="9" t="s">
        <v>159</v>
      </c>
      <c r="B470" s="10" t="s">
        <v>2</v>
      </c>
      <c r="C470" s="9" t="s">
        <v>3</v>
      </c>
      <c r="D470" s="9" t="s">
        <v>4</v>
      </c>
      <c r="E470" s="154" t="s">
        <v>626</v>
      </c>
      <c r="F470" s="154"/>
      <c r="G470" s="11" t="s">
        <v>5</v>
      </c>
      <c r="H470" s="10" t="s">
        <v>6</v>
      </c>
      <c r="I470" s="12" t="s">
        <v>7</v>
      </c>
      <c r="J470" s="12" t="s">
        <v>9</v>
      </c>
    </row>
    <row r="471" spans="1:10" ht="24" customHeight="1">
      <c r="A471" s="13" t="s">
        <v>627</v>
      </c>
      <c r="B471" s="14" t="s">
        <v>160</v>
      </c>
      <c r="C471" s="13" t="s">
        <v>15</v>
      </c>
      <c r="D471" s="13" t="s">
        <v>161</v>
      </c>
      <c r="E471" s="155" t="s">
        <v>628</v>
      </c>
      <c r="F471" s="155"/>
      <c r="G471" s="15" t="s">
        <v>17</v>
      </c>
      <c r="H471" s="16">
        <v>1</v>
      </c>
      <c r="I471" s="17">
        <v>40.04</v>
      </c>
      <c r="J471" s="17">
        <v>40.04</v>
      </c>
    </row>
    <row r="472" spans="1:10" ht="24" customHeight="1">
      <c r="A472" s="18" t="s">
        <v>629</v>
      </c>
      <c r="B472" s="19" t="s">
        <v>854</v>
      </c>
      <c r="C472" s="18" t="s">
        <v>15</v>
      </c>
      <c r="D472" s="18" t="s">
        <v>855</v>
      </c>
      <c r="E472" s="151" t="s">
        <v>628</v>
      </c>
      <c r="F472" s="151"/>
      <c r="G472" s="20" t="s">
        <v>36</v>
      </c>
      <c r="H472" s="21">
        <v>0.03</v>
      </c>
      <c r="I472" s="22">
        <v>501.14</v>
      </c>
      <c r="J472" s="22">
        <v>15.03</v>
      </c>
    </row>
    <row r="473" spans="1:10" ht="24" customHeight="1">
      <c r="A473" s="18" t="s">
        <v>629</v>
      </c>
      <c r="B473" s="19" t="s">
        <v>736</v>
      </c>
      <c r="C473" s="18" t="s">
        <v>15</v>
      </c>
      <c r="D473" s="18" t="s">
        <v>679</v>
      </c>
      <c r="E473" s="151" t="s">
        <v>628</v>
      </c>
      <c r="F473" s="151"/>
      <c r="G473" s="20" t="s">
        <v>632</v>
      </c>
      <c r="H473" s="21">
        <v>0.67</v>
      </c>
      <c r="I473" s="22">
        <v>23.05</v>
      </c>
      <c r="J473" s="22">
        <v>15.44</v>
      </c>
    </row>
    <row r="474" spans="1:10" ht="24" customHeight="1">
      <c r="A474" s="18" t="s">
        <v>629</v>
      </c>
      <c r="B474" s="19" t="s">
        <v>856</v>
      </c>
      <c r="C474" s="18" t="s">
        <v>15</v>
      </c>
      <c r="D474" s="18" t="s">
        <v>857</v>
      </c>
      <c r="E474" s="151" t="s">
        <v>628</v>
      </c>
      <c r="F474" s="151"/>
      <c r="G474" s="20" t="s">
        <v>632</v>
      </c>
      <c r="H474" s="21">
        <v>0.52</v>
      </c>
      <c r="I474" s="22">
        <v>18.41</v>
      </c>
      <c r="J474" s="22">
        <v>9.57</v>
      </c>
    </row>
    <row r="475" spans="1:10">
      <c r="A475" s="28"/>
      <c r="B475" s="28"/>
      <c r="C475" s="28"/>
      <c r="D475" s="28"/>
      <c r="E475" s="28" t="s">
        <v>644</v>
      </c>
      <c r="F475" s="29">
        <v>19.48</v>
      </c>
      <c r="G475" s="28" t="s">
        <v>645</v>
      </c>
      <c r="H475" s="29">
        <v>0</v>
      </c>
      <c r="I475" s="30" t="s">
        <v>646</v>
      </c>
      <c r="J475" s="30">
        <v>19.48</v>
      </c>
    </row>
    <row r="476" spans="1:10">
      <c r="A476" s="28"/>
      <c r="B476" s="28"/>
      <c r="C476" s="28"/>
      <c r="D476" s="28"/>
      <c r="E476" s="28" t="s">
        <v>647</v>
      </c>
      <c r="F476" s="29">
        <v>11.53</v>
      </c>
      <c r="G476" s="28"/>
      <c r="H476" s="153" t="s">
        <v>648</v>
      </c>
      <c r="I476" s="153"/>
      <c r="J476" s="30">
        <v>51.57</v>
      </c>
    </row>
    <row r="477" spans="1:10" ht="30" customHeight="1" thickBot="1">
      <c r="A477" s="31"/>
      <c r="B477" s="31"/>
      <c r="C477" s="31"/>
      <c r="D477" s="31"/>
      <c r="E477" s="31"/>
      <c r="F477" s="31"/>
      <c r="G477" s="31" t="s">
        <v>649</v>
      </c>
      <c r="H477" s="32">
        <v>2077.98</v>
      </c>
      <c r="I477" s="33" t="s">
        <v>650</v>
      </c>
      <c r="J477" s="33">
        <v>107161.42</v>
      </c>
    </row>
    <row r="478" spans="1:10" ht="1.1499999999999999" customHeight="1" thickTop="1">
      <c r="A478" s="34"/>
      <c r="B478" s="34"/>
      <c r="C478" s="34"/>
      <c r="D478" s="34"/>
      <c r="E478" s="34"/>
      <c r="F478" s="34"/>
      <c r="G478" s="34"/>
      <c r="H478" s="34"/>
      <c r="I478" s="35"/>
      <c r="J478" s="35"/>
    </row>
    <row r="479" spans="1:10" ht="18" customHeight="1">
      <c r="A479" s="9" t="s">
        <v>162</v>
      </c>
      <c r="B479" s="10" t="s">
        <v>2</v>
      </c>
      <c r="C479" s="9" t="s">
        <v>3</v>
      </c>
      <c r="D479" s="9" t="s">
        <v>4</v>
      </c>
      <c r="E479" s="154" t="s">
        <v>626</v>
      </c>
      <c r="F479" s="154"/>
      <c r="G479" s="11" t="s">
        <v>5</v>
      </c>
      <c r="H479" s="10" t="s">
        <v>6</v>
      </c>
      <c r="I479" s="12" t="s">
        <v>7</v>
      </c>
      <c r="J479" s="12" t="s">
        <v>9</v>
      </c>
    </row>
    <row r="480" spans="1:10" ht="52.15" customHeight="1">
      <c r="A480" s="13" t="s">
        <v>627</v>
      </c>
      <c r="B480" s="14" t="s">
        <v>163</v>
      </c>
      <c r="C480" s="13" t="s">
        <v>26</v>
      </c>
      <c r="D480" s="13" t="s">
        <v>164</v>
      </c>
      <c r="E480" s="155" t="s">
        <v>858</v>
      </c>
      <c r="F480" s="155"/>
      <c r="G480" s="15" t="s">
        <v>17</v>
      </c>
      <c r="H480" s="16">
        <v>1</v>
      </c>
      <c r="I480" s="17">
        <v>63.31</v>
      </c>
      <c r="J480" s="17">
        <v>63.31</v>
      </c>
    </row>
    <row r="481" spans="1:10" ht="25.9" customHeight="1">
      <c r="A481" s="18" t="s">
        <v>629</v>
      </c>
      <c r="B481" s="19" t="s">
        <v>859</v>
      </c>
      <c r="C481" s="18" t="s">
        <v>26</v>
      </c>
      <c r="D481" s="18" t="s">
        <v>860</v>
      </c>
      <c r="E481" s="151" t="s">
        <v>665</v>
      </c>
      <c r="F481" s="151"/>
      <c r="G481" s="20" t="s">
        <v>632</v>
      </c>
      <c r="H481" s="21">
        <v>0.53410000000000002</v>
      </c>
      <c r="I481" s="22">
        <v>23.85</v>
      </c>
      <c r="J481" s="22">
        <v>12.73</v>
      </c>
    </row>
    <row r="482" spans="1:10" ht="24" customHeight="1">
      <c r="A482" s="18" t="s">
        <v>629</v>
      </c>
      <c r="B482" s="19" t="s">
        <v>664</v>
      </c>
      <c r="C482" s="18" t="s">
        <v>26</v>
      </c>
      <c r="D482" s="18" t="s">
        <v>634</v>
      </c>
      <c r="E482" s="151" t="s">
        <v>665</v>
      </c>
      <c r="F482" s="151"/>
      <c r="G482" s="20" t="s">
        <v>632</v>
      </c>
      <c r="H482" s="21">
        <v>0.26860000000000001</v>
      </c>
      <c r="I482" s="22">
        <v>19.22</v>
      </c>
      <c r="J482" s="22">
        <v>5.16</v>
      </c>
    </row>
    <row r="483" spans="1:10" ht="25.9" customHeight="1">
      <c r="A483" s="23" t="s">
        <v>635</v>
      </c>
      <c r="B483" s="24" t="s">
        <v>861</v>
      </c>
      <c r="C483" s="23" t="s">
        <v>26</v>
      </c>
      <c r="D483" s="23" t="s">
        <v>862</v>
      </c>
      <c r="E483" s="152" t="s">
        <v>638</v>
      </c>
      <c r="F483" s="152"/>
      <c r="G483" s="25" t="s">
        <v>17</v>
      </c>
      <c r="H483" s="26">
        <v>1.0552999999999999</v>
      </c>
      <c r="I483" s="27">
        <v>37.1</v>
      </c>
      <c r="J483" s="27">
        <v>39.15</v>
      </c>
    </row>
    <row r="484" spans="1:10" ht="24" customHeight="1">
      <c r="A484" s="23" t="s">
        <v>635</v>
      </c>
      <c r="B484" s="24" t="s">
        <v>863</v>
      </c>
      <c r="C484" s="23" t="s">
        <v>26</v>
      </c>
      <c r="D484" s="23" t="s">
        <v>864</v>
      </c>
      <c r="E484" s="152" t="s">
        <v>638</v>
      </c>
      <c r="F484" s="152"/>
      <c r="G484" s="25" t="s">
        <v>78</v>
      </c>
      <c r="H484" s="26">
        <v>4.91</v>
      </c>
      <c r="I484" s="27">
        <v>0.85</v>
      </c>
      <c r="J484" s="27">
        <v>4.17</v>
      </c>
    </row>
    <row r="485" spans="1:10" ht="24" customHeight="1">
      <c r="A485" s="23" t="s">
        <v>635</v>
      </c>
      <c r="B485" s="24" t="s">
        <v>865</v>
      </c>
      <c r="C485" s="23" t="s">
        <v>26</v>
      </c>
      <c r="D485" s="23" t="s">
        <v>866</v>
      </c>
      <c r="E485" s="152" t="s">
        <v>638</v>
      </c>
      <c r="F485" s="152"/>
      <c r="G485" s="25" t="s">
        <v>78</v>
      </c>
      <c r="H485" s="26">
        <v>0.42199999999999999</v>
      </c>
      <c r="I485" s="27">
        <v>4.99</v>
      </c>
      <c r="J485" s="27">
        <v>2.1</v>
      </c>
    </row>
    <row r="486" spans="1:10">
      <c r="A486" s="28"/>
      <c r="B486" s="28"/>
      <c r="C486" s="28"/>
      <c r="D486" s="28"/>
      <c r="E486" s="28" t="s">
        <v>644</v>
      </c>
      <c r="F486" s="29">
        <v>11.98</v>
      </c>
      <c r="G486" s="28" t="s">
        <v>645</v>
      </c>
      <c r="H486" s="29">
        <v>0</v>
      </c>
      <c r="I486" s="30" t="s">
        <v>646</v>
      </c>
      <c r="J486" s="30">
        <v>11.98</v>
      </c>
    </row>
    <row r="487" spans="1:10">
      <c r="A487" s="28"/>
      <c r="B487" s="28"/>
      <c r="C487" s="28"/>
      <c r="D487" s="28"/>
      <c r="E487" s="28" t="s">
        <v>647</v>
      </c>
      <c r="F487" s="29">
        <v>18.239999999999998</v>
      </c>
      <c r="G487" s="28"/>
      <c r="H487" s="153" t="s">
        <v>648</v>
      </c>
      <c r="I487" s="153"/>
      <c r="J487" s="30">
        <v>81.55</v>
      </c>
    </row>
    <row r="488" spans="1:10" ht="30" customHeight="1" thickBot="1">
      <c r="A488" s="31"/>
      <c r="B488" s="31"/>
      <c r="C488" s="31"/>
      <c r="D488" s="31"/>
      <c r="E488" s="31"/>
      <c r="F488" s="31"/>
      <c r="G488" s="31" t="s">
        <v>649</v>
      </c>
      <c r="H488" s="32">
        <v>264.95</v>
      </c>
      <c r="I488" s="33" t="s">
        <v>650</v>
      </c>
      <c r="J488" s="33">
        <v>21606.67</v>
      </c>
    </row>
    <row r="489" spans="1:10" ht="1.1499999999999999" customHeight="1" thickTop="1">
      <c r="A489" s="34"/>
      <c r="B489" s="34"/>
      <c r="C489" s="34"/>
      <c r="D489" s="34"/>
      <c r="E489" s="34"/>
      <c r="F489" s="34"/>
      <c r="G489" s="34"/>
      <c r="H489" s="34"/>
      <c r="I489" s="35"/>
      <c r="J489" s="35"/>
    </row>
    <row r="490" spans="1:10" ht="18" customHeight="1">
      <c r="A490" s="9" t="s">
        <v>165</v>
      </c>
      <c r="B490" s="10" t="s">
        <v>2</v>
      </c>
      <c r="C490" s="9" t="s">
        <v>3</v>
      </c>
      <c r="D490" s="9" t="s">
        <v>4</v>
      </c>
      <c r="E490" s="154" t="s">
        <v>626</v>
      </c>
      <c r="F490" s="154"/>
      <c r="G490" s="11" t="s">
        <v>5</v>
      </c>
      <c r="H490" s="10" t="s">
        <v>6</v>
      </c>
      <c r="I490" s="12" t="s">
        <v>7</v>
      </c>
      <c r="J490" s="12" t="s">
        <v>9</v>
      </c>
    </row>
    <row r="491" spans="1:10" ht="25.9" customHeight="1">
      <c r="A491" s="13" t="s">
        <v>627</v>
      </c>
      <c r="B491" s="14" t="s">
        <v>166</v>
      </c>
      <c r="C491" s="13" t="s">
        <v>26</v>
      </c>
      <c r="D491" s="13" t="s">
        <v>167</v>
      </c>
      <c r="E491" s="155" t="s">
        <v>867</v>
      </c>
      <c r="F491" s="155"/>
      <c r="G491" s="15" t="s">
        <v>17</v>
      </c>
      <c r="H491" s="16">
        <v>1</v>
      </c>
      <c r="I491" s="17">
        <v>17.03</v>
      </c>
      <c r="J491" s="17">
        <v>17.03</v>
      </c>
    </row>
    <row r="492" spans="1:10" ht="24" customHeight="1">
      <c r="A492" s="18" t="s">
        <v>629</v>
      </c>
      <c r="B492" s="19" t="s">
        <v>868</v>
      </c>
      <c r="C492" s="18" t="s">
        <v>26</v>
      </c>
      <c r="D492" s="18" t="s">
        <v>869</v>
      </c>
      <c r="E492" s="151" t="s">
        <v>665</v>
      </c>
      <c r="F492" s="151"/>
      <c r="G492" s="20" t="s">
        <v>632</v>
      </c>
      <c r="H492" s="21">
        <v>0.187</v>
      </c>
      <c r="I492" s="22">
        <v>25.2</v>
      </c>
      <c r="J492" s="22">
        <v>4.71</v>
      </c>
    </row>
    <row r="493" spans="1:10" ht="24" customHeight="1">
      <c r="A493" s="18" t="s">
        <v>629</v>
      </c>
      <c r="B493" s="19" t="s">
        <v>664</v>
      </c>
      <c r="C493" s="18" t="s">
        <v>26</v>
      </c>
      <c r="D493" s="18" t="s">
        <v>634</v>
      </c>
      <c r="E493" s="151" t="s">
        <v>665</v>
      </c>
      <c r="F493" s="151"/>
      <c r="G493" s="20" t="s">
        <v>632</v>
      </c>
      <c r="H493" s="21">
        <v>6.9000000000000006E-2</v>
      </c>
      <c r="I493" s="22">
        <v>19.22</v>
      </c>
      <c r="J493" s="22">
        <v>1.32</v>
      </c>
    </row>
    <row r="494" spans="1:10" ht="24" customHeight="1">
      <c r="A494" s="23" t="s">
        <v>635</v>
      </c>
      <c r="B494" s="24" t="s">
        <v>870</v>
      </c>
      <c r="C494" s="23" t="s">
        <v>26</v>
      </c>
      <c r="D494" s="23" t="s">
        <v>871</v>
      </c>
      <c r="E494" s="152" t="s">
        <v>638</v>
      </c>
      <c r="F494" s="152"/>
      <c r="G494" s="25" t="s">
        <v>818</v>
      </c>
      <c r="H494" s="26">
        <v>0.33</v>
      </c>
      <c r="I494" s="27">
        <v>33.35</v>
      </c>
      <c r="J494" s="27">
        <v>11</v>
      </c>
    </row>
    <row r="495" spans="1:10">
      <c r="A495" s="28"/>
      <c r="B495" s="28"/>
      <c r="C495" s="28"/>
      <c r="D495" s="28"/>
      <c r="E495" s="28" t="s">
        <v>644</v>
      </c>
      <c r="F495" s="29">
        <v>3.89</v>
      </c>
      <c r="G495" s="28" t="s">
        <v>645</v>
      </c>
      <c r="H495" s="29">
        <v>0</v>
      </c>
      <c r="I495" s="30" t="s">
        <v>646</v>
      </c>
      <c r="J495" s="30">
        <v>3.89</v>
      </c>
    </row>
    <row r="496" spans="1:10">
      <c r="A496" s="28"/>
      <c r="B496" s="28"/>
      <c r="C496" s="28"/>
      <c r="D496" s="28"/>
      <c r="E496" s="28" t="s">
        <v>647</v>
      </c>
      <c r="F496" s="29">
        <v>4.9000000000000004</v>
      </c>
      <c r="G496" s="28"/>
      <c r="H496" s="153" t="s">
        <v>648</v>
      </c>
      <c r="I496" s="153"/>
      <c r="J496" s="30">
        <v>21.93</v>
      </c>
    </row>
    <row r="497" spans="1:10" ht="30" customHeight="1" thickBot="1">
      <c r="A497" s="31"/>
      <c r="B497" s="31"/>
      <c r="C497" s="31"/>
      <c r="D497" s="31"/>
      <c r="E497" s="31"/>
      <c r="F497" s="31"/>
      <c r="G497" s="31" t="s">
        <v>649</v>
      </c>
      <c r="H497" s="32">
        <v>885.81</v>
      </c>
      <c r="I497" s="33" t="s">
        <v>650</v>
      </c>
      <c r="J497" s="33">
        <v>19425.810000000001</v>
      </c>
    </row>
    <row r="498" spans="1:10" ht="1.1499999999999999" customHeight="1" thickTop="1">
      <c r="A498" s="34"/>
      <c r="B498" s="34"/>
      <c r="C498" s="34"/>
      <c r="D498" s="34"/>
      <c r="E498" s="34"/>
      <c r="F498" s="34"/>
      <c r="G498" s="34"/>
      <c r="H498" s="34"/>
      <c r="I498" s="35"/>
      <c r="J498" s="35"/>
    </row>
    <row r="499" spans="1:10" ht="18" customHeight="1">
      <c r="A499" s="9" t="s">
        <v>168</v>
      </c>
      <c r="B499" s="10" t="s">
        <v>2</v>
      </c>
      <c r="C499" s="9" t="s">
        <v>3</v>
      </c>
      <c r="D499" s="9" t="s">
        <v>4</v>
      </c>
      <c r="E499" s="154" t="s">
        <v>626</v>
      </c>
      <c r="F499" s="154"/>
      <c r="G499" s="11" t="s">
        <v>5</v>
      </c>
      <c r="H499" s="10" t="s">
        <v>6</v>
      </c>
      <c r="I499" s="12" t="s">
        <v>7</v>
      </c>
      <c r="J499" s="12" t="s">
        <v>9</v>
      </c>
    </row>
    <row r="500" spans="1:10" ht="24" customHeight="1">
      <c r="A500" s="13" t="s">
        <v>627</v>
      </c>
      <c r="B500" s="14" t="s">
        <v>169</v>
      </c>
      <c r="C500" s="13" t="s">
        <v>15</v>
      </c>
      <c r="D500" s="13" t="s">
        <v>170</v>
      </c>
      <c r="E500" s="155" t="s">
        <v>628</v>
      </c>
      <c r="F500" s="155"/>
      <c r="G500" s="15" t="s">
        <v>17</v>
      </c>
      <c r="H500" s="16">
        <v>1</v>
      </c>
      <c r="I500" s="17">
        <v>20.440000000000001</v>
      </c>
      <c r="J500" s="17">
        <v>20.440000000000001</v>
      </c>
    </row>
    <row r="501" spans="1:10" ht="24" customHeight="1">
      <c r="A501" s="18" t="s">
        <v>629</v>
      </c>
      <c r="B501" s="19" t="s">
        <v>633</v>
      </c>
      <c r="C501" s="18" t="s">
        <v>15</v>
      </c>
      <c r="D501" s="18" t="s">
        <v>634</v>
      </c>
      <c r="E501" s="151" t="s">
        <v>628</v>
      </c>
      <c r="F501" s="151"/>
      <c r="G501" s="20" t="s">
        <v>632</v>
      </c>
      <c r="H501" s="21">
        <v>0.25</v>
      </c>
      <c r="I501" s="22">
        <v>18.559999999999999</v>
      </c>
      <c r="J501" s="22">
        <v>4.6399999999999997</v>
      </c>
    </row>
    <row r="502" spans="1:10" ht="24" customHeight="1">
      <c r="A502" s="18" t="s">
        <v>629</v>
      </c>
      <c r="B502" s="19" t="s">
        <v>872</v>
      </c>
      <c r="C502" s="18" t="s">
        <v>15</v>
      </c>
      <c r="D502" s="18" t="s">
        <v>869</v>
      </c>
      <c r="E502" s="151" t="s">
        <v>628</v>
      </c>
      <c r="F502" s="151"/>
      <c r="G502" s="20" t="s">
        <v>632</v>
      </c>
      <c r="H502" s="21">
        <v>0.35</v>
      </c>
      <c r="I502" s="22">
        <v>25.13</v>
      </c>
      <c r="J502" s="22">
        <v>8.7899999999999991</v>
      </c>
    </row>
    <row r="503" spans="1:10" ht="24" customHeight="1">
      <c r="A503" s="23" t="s">
        <v>635</v>
      </c>
      <c r="B503" s="24" t="s">
        <v>873</v>
      </c>
      <c r="C503" s="23" t="s">
        <v>15</v>
      </c>
      <c r="D503" s="23" t="s">
        <v>874</v>
      </c>
      <c r="E503" s="152" t="s">
        <v>638</v>
      </c>
      <c r="F503" s="152"/>
      <c r="G503" s="25" t="s">
        <v>875</v>
      </c>
      <c r="H503" s="26">
        <v>0.12</v>
      </c>
      <c r="I503" s="27">
        <v>53.9</v>
      </c>
      <c r="J503" s="27">
        <v>6.46</v>
      </c>
    </row>
    <row r="504" spans="1:10" ht="24" customHeight="1">
      <c r="A504" s="23" t="s">
        <v>635</v>
      </c>
      <c r="B504" s="24" t="s">
        <v>876</v>
      </c>
      <c r="C504" s="23" t="s">
        <v>15</v>
      </c>
      <c r="D504" s="23" t="s">
        <v>877</v>
      </c>
      <c r="E504" s="152" t="s">
        <v>638</v>
      </c>
      <c r="F504" s="152"/>
      <c r="G504" s="25" t="s">
        <v>197</v>
      </c>
      <c r="H504" s="26">
        <v>0.5</v>
      </c>
      <c r="I504" s="27">
        <v>1.1000000000000001</v>
      </c>
      <c r="J504" s="27">
        <v>0.55000000000000004</v>
      </c>
    </row>
    <row r="505" spans="1:10">
      <c r="A505" s="28"/>
      <c r="B505" s="28"/>
      <c r="C505" s="28"/>
      <c r="D505" s="28"/>
      <c r="E505" s="28" t="s">
        <v>644</v>
      </c>
      <c r="F505" s="29">
        <v>8.69</v>
      </c>
      <c r="G505" s="28" t="s">
        <v>645</v>
      </c>
      <c r="H505" s="29">
        <v>0</v>
      </c>
      <c r="I505" s="30" t="s">
        <v>646</v>
      </c>
      <c r="J505" s="30">
        <v>8.69</v>
      </c>
    </row>
    <row r="506" spans="1:10">
      <c r="A506" s="28"/>
      <c r="B506" s="28"/>
      <c r="C506" s="28"/>
      <c r="D506" s="28"/>
      <c r="E506" s="28" t="s">
        <v>647</v>
      </c>
      <c r="F506" s="29">
        <v>5.89</v>
      </c>
      <c r="G506" s="28"/>
      <c r="H506" s="153" t="s">
        <v>648</v>
      </c>
      <c r="I506" s="153"/>
      <c r="J506" s="30">
        <v>26.33</v>
      </c>
    </row>
    <row r="507" spans="1:10" ht="30" customHeight="1" thickBot="1">
      <c r="A507" s="31"/>
      <c r="B507" s="31"/>
      <c r="C507" s="31"/>
      <c r="D507" s="31"/>
      <c r="E507" s="31"/>
      <c r="F507" s="31"/>
      <c r="G507" s="31" t="s">
        <v>649</v>
      </c>
      <c r="H507" s="32">
        <v>885.81</v>
      </c>
      <c r="I507" s="33" t="s">
        <v>650</v>
      </c>
      <c r="J507" s="33">
        <v>23323.37</v>
      </c>
    </row>
    <row r="508" spans="1:10" ht="1.1499999999999999" customHeight="1" thickTop="1">
      <c r="A508" s="34"/>
      <c r="B508" s="34"/>
      <c r="C508" s="34"/>
      <c r="D508" s="34"/>
      <c r="E508" s="34"/>
      <c r="F508" s="34"/>
      <c r="G508" s="34"/>
      <c r="H508" s="34"/>
      <c r="I508" s="35"/>
      <c r="J508" s="35"/>
    </row>
    <row r="509" spans="1:10" ht="18" customHeight="1">
      <c r="A509" s="9" t="s">
        <v>171</v>
      </c>
      <c r="B509" s="10" t="s">
        <v>2</v>
      </c>
      <c r="C509" s="9" t="s">
        <v>3</v>
      </c>
      <c r="D509" s="9" t="s">
        <v>4</v>
      </c>
      <c r="E509" s="154" t="s">
        <v>626</v>
      </c>
      <c r="F509" s="154"/>
      <c r="G509" s="11" t="s">
        <v>5</v>
      </c>
      <c r="H509" s="10" t="s">
        <v>6</v>
      </c>
      <c r="I509" s="12" t="s">
        <v>7</v>
      </c>
      <c r="J509" s="12" t="s">
        <v>9</v>
      </c>
    </row>
    <row r="510" spans="1:10" ht="25.9" customHeight="1">
      <c r="A510" s="13" t="s">
        <v>627</v>
      </c>
      <c r="B510" s="14" t="s">
        <v>172</v>
      </c>
      <c r="C510" s="13" t="s">
        <v>26</v>
      </c>
      <c r="D510" s="13" t="s">
        <v>173</v>
      </c>
      <c r="E510" s="155" t="s">
        <v>867</v>
      </c>
      <c r="F510" s="155"/>
      <c r="G510" s="15" t="s">
        <v>17</v>
      </c>
      <c r="H510" s="16">
        <v>1</v>
      </c>
      <c r="I510" s="17">
        <v>15.12</v>
      </c>
      <c r="J510" s="17">
        <v>15.12</v>
      </c>
    </row>
    <row r="511" spans="1:10" ht="24" customHeight="1">
      <c r="A511" s="18" t="s">
        <v>629</v>
      </c>
      <c r="B511" s="19" t="s">
        <v>868</v>
      </c>
      <c r="C511" s="18" t="s">
        <v>26</v>
      </c>
      <c r="D511" s="18" t="s">
        <v>869</v>
      </c>
      <c r="E511" s="151" t="s">
        <v>665</v>
      </c>
      <c r="F511" s="151"/>
      <c r="G511" s="20" t="s">
        <v>632</v>
      </c>
      <c r="H511" s="21">
        <v>0.188</v>
      </c>
      <c r="I511" s="22">
        <v>25.2</v>
      </c>
      <c r="J511" s="22">
        <v>4.7300000000000004</v>
      </c>
    </row>
    <row r="512" spans="1:10" ht="24" customHeight="1">
      <c r="A512" s="18" t="s">
        <v>629</v>
      </c>
      <c r="B512" s="19" t="s">
        <v>664</v>
      </c>
      <c r="C512" s="18" t="s">
        <v>26</v>
      </c>
      <c r="D512" s="18" t="s">
        <v>634</v>
      </c>
      <c r="E512" s="151" t="s">
        <v>665</v>
      </c>
      <c r="F512" s="151"/>
      <c r="G512" s="20" t="s">
        <v>632</v>
      </c>
      <c r="H512" s="21">
        <v>6.9000000000000006E-2</v>
      </c>
      <c r="I512" s="22">
        <v>19.22</v>
      </c>
      <c r="J512" s="22">
        <v>1.32</v>
      </c>
    </row>
    <row r="513" spans="1:10" ht="25.9" customHeight="1">
      <c r="A513" s="23" t="s">
        <v>635</v>
      </c>
      <c r="B513" s="24" t="s">
        <v>878</v>
      </c>
      <c r="C513" s="23" t="s">
        <v>26</v>
      </c>
      <c r="D513" s="23" t="s">
        <v>879</v>
      </c>
      <c r="E513" s="152" t="s">
        <v>638</v>
      </c>
      <c r="F513" s="152"/>
      <c r="G513" s="25" t="s">
        <v>78</v>
      </c>
      <c r="H513" s="26">
        <v>1.1399999999999999</v>
      </c>
      <c r="I513" s="27">
        <v>7.96</v>
      </c>
      <c r="J513" s="27">
        <v>9.07</v>
      </c>
    </row>
    <row r="514" spans="1:10">
      <c r="A514" s="28"/>
      <c r="B514" s="28"/>
      <c r="C514" s="28"/>
      <c r="D514" s="28"/>
      <c r="E514" s="28" t="s">
        <v>644</v>
      </c>
      <c r="F514" s="29">
        <v>3.9</v>
      </c>
      <c r="G514" s="28" t="s">
        <v>645</v>
      </c>
      <c r="H514" s="29">
        <v>0</v>
      </c>
      <c r="I514" s="30" t="s">
        <v>646</v>
      </c>
      <c r="J514" s="30">
        <v>3.9</v>
      </c>
    </row>
    <row r="515" spans="1:10">
      <c r="A515" s="28"/>
      <c r="B515" s="28"/>
      <c r="C515" s="28"/>
      <c r="D515" s="28"/>
      <c r="E515" s="28" t="s">
        <v>647</v>
      </c>
      <c r="F515" s="29">
        <v>4.3499999999999996</v>
      </c>
      <c r="G515" s="28"/>
      <c r="H515" s="153" t="s">
        <v>648</v>
      </c>
      <c r="I515" s="153"/>
      <c r="J515" s="30">
        <v>19.47</v>
      </c>
    </row>
    <row r="516" spans="1:10" ht="30" customHeight="1" thickBot="1">
      <c r="A516" s="31"/>
      <c r="B516" s="31"/>
      <c r="C516" s="31"/>
      <c r="D516" s="31"/>
      <c r="E516" s="31"/>
      <c r="F516" s="31"/>
      <c r="G516" s="31" t="s">
        <v>649</v>
      </c>
      <c r="H516" s="32">
        <v>979.62</v>
      </c>
      <c r="I516" s="33" t="s">
        <v>650</v>
      </c>
      <c r="J516" s="33">
        <v>19073.2</v>
      </c>
    </row>
    <row r="517" spans="1:10" ht="1.1499999999999999" customHeight="1" thickTop="1">
      <c r="A517" s="34"/>
      <c r="B517" s="34"/>
      <c r="C517" s="34"/>
      <c r="D517" s="34"/>
      <c r="E517" s="34"/>
      <c r="F517" s="34"/>
      <c r="G517" s="34"/>
      <c r="H517" s="34"/>
      <c r="I517" s="35"/>
      <c r="J517" s="35"/>
    </row>
    <row r="518" spans="1:10" ht="18" customHeight="1">
      <c r="A518" s="9" t="s">
        <v>174</v>
      </c>
      <c r="B518" s="10" t="s">
        <v>2</v>
      </c>
      <c r="C518" s="9" t="s">
        <v>3</v>
      </c>
      <c r="D518" s="9" t="s">
        <v>4</v>
      </c>
      <c r="E518" s="154" t="s">
        <v>626</v>
      </c>
      <c r="F518" s="154"/>
      <c r="G518" s="11" t="s">
        <v>5</v>
      </c>
      <c r="H518" s="10" t="s">
        <v>6</v>
      </c>
      <c r="I518" s="12" t="s">
        <v>7</v>
      </c>
      <c r="J518" s="12" t="s">
        <v>9</v>
      </c>
    </row>
    <row r="519" spans="1:10" ht="39" customHeight="1">
      <c r="A519" s="13" t="s">
        <v>627</v>
      </c>
      <c r="B519" s="14" t="s">
        <v>175</v>
      </c>
      <c r="C519" s="13" t="s">
        <v>26</v>
      </c>
      <c r="D519" s="13" t="s">
        <v>176</v>
      </c>
      <c r="E519" s="155" t="s">
        <v>858</v>
      </c>
      <c r="F519" s="155"/>
      <c r="G519" s="15" t="s">
        <v>62</v>
      </c>
      <c r="H519" s="16">
        <v>1</v>
      </c>
      <c r="I519" s="17">
        <v>156.83000000000001</v>
      </c>
      <c r="J519" s="17">
        <v>156.83000000000001</v>
      </c>
    </row>
    <row r="520" spans="1:10" ht="64.900000000000006" customHeight="1">
      <c r="A520" s="18" t="s">
        <v>629</v>
      </c>
      <c r="B520" s="19" t="s">
        <v>880</v>
      </c>
      <c r="C520" s="18" t="s">
        <v>26</v>
      </c>
      <c r="D520" s="18" t="s">
        <v>881</v>
      </c>
      <c r="E520" s="151" t="s">
        <v>665</v>
      </c>
      <c r="F520" s="151"/>
      <c r="G520" s="20" t="s">
        <v>36</v>
      </c>
      <c r="H520" s="21">
        <v>6.0000000000000001E-3</v>
      </c>
      <c r="I520" s="22">
        <v>562.91999999999996</v>
      </c>
      <c r="J520" s="22">
        <v>3.37</v>
      </c>
    </row>
    <row r="521" spans="1:10" ht="24" customHeight="1">
      <c r="A521" s="18" t="s">
        <v>629</v>
      </c>
      <c r="B521" s="19" t="s">
        <v>802</v>
      </c>
      <c r="C521" s="18" t="s">
        <v>26</v>
      </c>
      <c r="D521" s="18" t="s">
        <v>803</v>
      </c>
      <c r="E521" s="151" t="s">
        <v>665</v>
      </c>
      <c r="F521" s="151"/>
      <c r="G521" s="20" t="s">
        <v>632</v>
      </c>
      <c r="H521" s="21">
        <v>0.41899999999999998</v>
      </c>
      <c r="I521" s="22">
        <v>24.59</v>
      </c>
      <c r="J521" s="22">
        <v>10.3</v>
      </c>
    </row>
    <row r="522" spans="1:10" ht="24" customHeight="1">
      <c r="A522" s="18" t="s">
        <v>629</v>
      </c>
      <c r="B522" s="19" t="s">
        <v>664</v>
      </c>
      <c r="C522" s="18" t="s">
        <v>26</v>
      </c>
      <c r="D522" s="18" t="s">
        <v>634</v>
      </c>
      <c r="E522" s="151" t="s">
        <v>665</v>
      </c>
      <c r="F522" s="151"/>
      <c r="G522" s="20" t="s">
        <v>632</v>
      </c>
      <c r="H522" s="21">
        <v>0.20899999999999999</v>
      </c>
      <c r="I522" s="22">
        <v>19.22</v>
      </c>
      <c r="J522" s="22">
        <v>4.01</v>
      </c>
    </row>
    <row r="523" spans="1:10" ht="39" customHeight="1">
      <c r="A523" s="18" t="s">
        <v>629</v>
      </c>
      <c r="B523" s="19" t="s">
        <v>882</v>
      </c>
      <c r="C523" s="18" t="s">
        <v>26</v>
      </c>
      <c r="D523" s="18" t="s">
        <v>883</v>
      </c>
      <c r="E523" s="151" t="s">
        <v>670</v>
      </c>
      <c r="F523" s="151"/>
      <c r="G523" s="20" t="s">
        <v>674</v>
      </c>
      <c r="H523" s="21">
        <v>2.1000000000000001E-2</v>
      </c>
      <c r="I523" s="22">
        <v>25.84</v>
      </c>
      <c r="J523" s="22">
        <v>0.54</v>
      </c>
    </row>
    <row r="524" spans="1:10" ht="39" customHeight="1">
      <c r="A524" s="18" t="s">
        <v>629</v>
      </c>
      <c r="B524" s="19" t="s">
        <v>884</v>
      </c>
      <c r="C524" s="18" t="s">
        <v>26</v>
      </c>
      <c r="D524" s="18" t="s">
        <v>885</v>
      </c>
      <c r="E524" s="151" t="s">
        <v>670</v>
      </c>
      <c r="F524" s="151"/>
      <c r="G524" s="20" t="s">
        <v>671</v>
      </c>
      <c r="H524" s="21">
        <v>0.39800000000000002</v>
      </c>
      <c r="I524" s="22">
        <v>24.33</v>
      </c>
      <c r="J524" s="22">
        <v>9.68</v>
      </c>
    </row>
    <row r="525" spans="1:10" ht="25.9" customHeight="1">
      <c r="A525" s="23" t="s">
        <v>635</v>
      </c>
      <c r="B525" s="24" t="s">
        <v>886</v>
      </c>
      <c r="C525" s="23" t="s">
        <v>26</v>
      </c>
      <c r="D525" s="23" t="s">
        <v>887</v>
      </c>
      <c r="E525" s="152" t="s">
        <v>638</v>
      </c>
      <c r="F525" s="152"/>
      <c r="G525" s="25" t="s">
        <v>62</v>
      </c>
      <c r="H525" s="26">
        <v>1.04</v>
      </c>
      <c r="I525" s="27">
        <v>123.98</v>
      </c>
      <c r="J525" s="27">
        <v>128.93</v>
      </c>
    </row>
    <row r="526" spans="1:10">
      <c r="A526" s="28"/>
      <c r="B526" s="28"/>
      <c r="C526" s="28"/>
      <c r="D526" s="28"/>
      <c r="E526" s="28" t="s">
        <v>644</v>
      </c>
      <c r="F526" s="29">
        <v>17.57</v>
      </c>
      <c r="G526" s="28" t="s">
        <v>645</v>
      </c>
      <c r="H526" s="29">
        <v>0</v>
      </c>
      <c r="I526" s="30" t="s">
        <v>646</v>
      </c>
      <c r="J526" s="30">
        <v>17.57</v>
      </c>
    </row>
    <row r="527" spans="1:10">
      <c r="A527" s="28"/>
      <c r="B527" s="28"/>
      <c r="C527" s="28"/>
      <c r="D527" s="28"/>
      <c r="E527" s="28" t="s">
        <v>647</v>
      </c>
      <c r="F527" s="29">
        <v>45.19</v>
      </c>
      <c r="G527" s="28"/>
      <c r="H527" s="153" t="s">
        <v>648</v>
      </c>
      <c r="I527" s="153"/>
      <c r="J527" s="30">
        <v>202.02</v>
      </c>
    </row>
    <row r="528" spans="1:10" ht="30" customHeight="1" thickBot="1">
      <c r="A528" s="31"/>
      <c r="B528" s="31"/>
      <c r="C528" s="31"/>
      <c r="D528" s="31"/>
      <c r="E528" s="31"/>
      <c r="F528" s="31"/>
      <c r="G528" s="31" t="s">
        <v>649</v>
      </c>
      <c r="H528" s="32">
        <v>48.5</v>
      </c>
      <c r="I528" s="33" t="s">
        <v>650</v>
      </c>
      <c r="J528" s="33">
        <v>9797.9699999999993</v>
      </c>
    </row>
    <row r="529" spans="1:10" ht="1.1499999999999999" customHeight="1" thickTop="1">
      <c r="A529" s="34"/>
      <c r="B529" s="34"/>
      <c r="C529" s="34"/>
      <c r="D529" s="34"/>
      <c r="E529" s="34"/>
      <c r="F529" s="34"/>
      <c r="G529" s="34"/>
      <c r="H529" s="34"/>
      <c r="I529" s="35"/>
      <c r="J529" s="35"/>
    </row>
    <row r="530" spans="1:10" ht="24" customHeight="1">
      <c r="A530" s="5" t="s">
        <v>177</v>
      </c>
      <c r="B530" s="5"/>
      <c r="C530" s="5"/>
      <c r="D530" s="5" t="s">
        <v>178</v>
      </c>
      <c r="E530" s="5"/>
      <c r="F530" s="158"/>
      <c r="G530" s="158"/>
      <c r="H530" s="6"/>
      <c r="I530" s="7"/>
      <c r="J530" s="8">
        <v>50055.85</v>
      </c>
    </row>
    <row r="531" spans="1:10" ht="18" customHeight="1">
      <c r="A531" s="9" t="s">
        <v>179</v>
      </c>
      <c r="B531" s="10" t="s">
        <v>2</v>
      </c>
      <c r="C531" s="9" t="s">
        <v>3</v>
      </c>
      <c r="D531" s="9" t="s">
        <v>4</v>
      </c>
      <c r="E531" s="154" t="s">
        <v>626</v>
      </c>
      <c r="F531" s="154"/>
      <c r="G531" s="11" t="s">
        <v>5</v>
      </c>
      <c r="H531" s="10" t="s">
        <v>6</v>
      </c>
      <c r="I531" s="12" t="s">
        <v>7</v>
      </c>
      <c r="J531" s="12" t="s">
        <v>9</v>
      </c>
    </row>
    <row r="532" spans="1:10" ht="39" customHeight="1">
      <c r="A532" s="13" t="s">
        <v>627</v>
      </c>
      <c r="B532" s="14" t="s">
        <v>180</v>
      </c>
      <c r="C532" s="13" t="s">
        <v>26</v>
      </c>
      <c r="D532" s="13" t="s">
        <v>181</v>
      </c>
      <c r="E532" s="155" t="s">
        <v>858</v>
      </c>
      <c r="F532" s="155"/>
      <c r="G532" s="15" t="s">
        <v>17</v>
      </c>
      <c r="H532" s="16">
        <v>1</v>
      </c>
      <c r="I532" s="17">
        <v>16.79</v>
      </c>
      <c r="J532" s="17">
        <v>16.79</v>
      </c>
    </row>
    <row r="533" spans="1:10" ht="25.9" customHeight="1">
      <c r="A533" s="18" t="s">
        <v>629</v>
      </c>
      <c r="B533" s="19" t="s">
        <v>888</v>
      </c>
      <c r="C533" s="18" t="s">
        <v>26</v>
      </c>
      <c r="D533" s="18" t="s">
        <v>889</v>
      </c>
      <c r="E533" s="151" t="s">
        <v>665</v>
      </c>
      <c r="F533" s="151"/>
      <c r="G533" s="20" t="s">
        <v>36</v>
      </c>
      <c r="H533" s="21">
        <v>3.3999999999999998E-3</v>
      </c>
      <c r="I533" s="22">
        <v>3754.64</v>
      </c>
      <c r="J533" s="22">
        <v>12.76</v>
      </c>
    </row>
    <row r="534" spans="1:10" ht="24" customHeight="1">
      <c r="A534" s="18" t="s">
        <v>629</v>
      </c>
      <c r="B534" s="19" t="s">
        <v>678</v>
      </c>
      <c r="C534" s="18" t="s">
        <v>26</v>
      </c>
      <c r="D534" s="18" t="s">
        <v>679</v>
      </c>
      <c r="E534" s="151" t="s">
        <v>665</v>
      </c>
      <c r="F534" s="151"/>
      <c r="G534" s="20" t="s">
        <v>632</v>
      </c>
      <c r="H534" s="21">
        <v>0.1295</v>
      </c>
      <c r="I534" s="22">
        <v>23.96</v>
      </c>
      <c r="J534" s="22">
        <v>3.1</v>
      </c>
    </row>
    <row r="535" spans="1:10" ht="24" customHeight="1">
      <c r="A535" s="18" t="s">
        <v>629</v>
      </c>
      <c r="B535" s="19" t="s">
        <v>664</v>
      </c>
      <c r="C535" s="18" t="s">
        <v>26</v>
      </c>
      <c r="D535" s="18" t="s">
        <v>634</v>
      </c>
      <c r="E535" s="151" t="s">
        <v>665</v>
      </c>
      <c r="F535" s="151"/>
      <c r="G535" s="20" t="s">
        <v>632</v>
      </c>
      <c r="H535" s="21">
        <v>4.8599999999999997E-2</v>
      </c>
      <c r="I535" s="22">
        <v>19.22</v>
      </c>
      <c r="J535" s="22">
        <v>0.93</v>
      </c>
    </row>
    <row r="536" spans="1:10">
      <c r="A536" s="28"/>
      <c r="B536" s="28"/>
      <c r="C536" s="28"/>
      <c r="D536" s="28"/>
      <c r="E536" s="28" t="s">
        <v>644</v>
      </c>
      <c r="F536" s="29">
        <v>3.36</v>
      </c>
      <c r="G536" s="28" t="s">
        <v>645</v>
      </c>
      <c r="H536" s="29">
        <v>0</v>
      </c>
      <c r="I536" s="30" t="s">
        <v>646</v>
      </c>
      <c r="J536" s="30">
        <v>3.36</v>
      </c>
    </row>
    <row r="537" spans="1:10">
      <c r="A537" s="28"/>
      <c r="B537" s="28"/>
      <c r="C537" s="28"/>
      <c r="D537" s="28"/>
      <c r="E537" s="28" t="s">
        <v>647</v>
      </c>
      <c r="F537" s="29">
        <v>4.83</v>
      </c>
      <c r="G537" s="28"/>
      <c r="H537" s="153" t="s">
        <v>648</v>
      </c>
      <c r="I537" s="153"/>
      <c r="J537" s="30">
        <v>21.62</v>
      </c>
    </row>
    <row r="538" spans="1:10" ht="30" customHeight="1" thickBot="1">
      <c r="A538" s="31"/>
      <c r="B538" s="31"/>
      <c r="C538" s="31"/>
      <c r="D538" s="31"/>
      <c r="E538" s="31"/>
      <c r="F538" s="31"/>
      <c r="G538" s="31" t="s">
        <v>649</v>
      </c>
      <c r="H538" s="32">
        <v>416.86</v>
      </c>
      <c r="I538" s="33" t="s">
        <v>650</v>
      </c>
      <c r="J538" s="33">
        <v>9012.51</v>
      </c>
    </row>
    <row r="539" spans="1:10" ht="1.1499999999999999" customHeight="1" thickTop="1">
      <c r="A539" s="34"/>
      <c r="B539" s="34"/>
      <c r="C539" s="34"/>
      <c r="D539" s="34"/>
      <c r="E539" s="34"/>
      <c r="F539" s="34"/>
      <c r="G539" s="34"/>
      <c r="H539" s="34"/>
      <c r="I539" s="35"/>
      <c r="J539" s="35"/>
    </row>
    <row r="540" spans="1:10" ht="18" customHeight="1">
      <c r="A540" s="9" t="s">
        <v>182</v>
      </c>
      <c r="B540" s="10" t="s">
        <v>2</v>
      </c>
      <c r="C540" s="9" t="s">
        <v>3</v>
      </c>
      <c r="D540" s="9" t="s">
        <v>4</v>
      </c>
      <c r="E540" s="154" t="s">
        <v>626</v>
      </c>
      <c r="F540" s="154"/>
      <c r="G540" s="11" t="s">
        <v>5</v>
      </c>
      <c r="H540" s="10" t="s">
        <v>6</v>
      </c>
      <c r="I540" s="12" t="s">
        <v>7</v>
      </c>
      <c r="J540" s="12" t="s">
        <v>9</v>
      </c>
    </row>
    <row r="541" spans="1:10" ht="24" customHeight="1">
      <c r="A541" s="13" t="s">
        <v>627</v>
      </c>
      <c r="B541" s="14" t="s">
        <v>160</v>
      </c>
      <c r="C541" s="13" t="s">
        <v>15</v>
      </c>
      <c r="D541" s="13" t="s">
        <v>161</v>
      </c>
      <c r="E541" s="155" t="s">
        <v>628</v>
      </c>
      <c r="F541" s="155"/>
      <c r="G541" s="15" t="s">
        <v>17</v>
      </c>
      <c r="H541" s="16">
        <v>1</v>
      </c>
      <c r="I541" s="17">
        <v>40.04</v>
      </c>
      <c r="J541" s="17">
        <v>40.04</v>
      </c>
    </row>
    <row r="542" spans="1:10" ht="24" customHeight="1">
      <c r="A542" s="18" t="s">
        <v>629</v>
      </c>
      <c r="B542" s="19" t="s">
        <v>854</v>
      </c>
      <c r="C542" s="18" t="s">
        <v>15</v>
      </c>
      <c r="D542" s="18" t="s">
        <v>855</v>
      </c>
      <c r="E542" s="151" t="s">
        <v>628</v>
      </c>
      <c r="F542" s="151"/>
      <c r="G542" s="20" t="s">
        <v>36</v>
      </c>
      <c r="H542" s="21">
        <v>0.03</v>
      </c>
      <c r="I542" s="22">
        <v>501.14</v>
      </c>
      <c r="J542" s="22">
        <v>15.03</v>
      </c>
    </row>
    <row r="543" spans="1:10" ht="24" customHeight="1">
      <c r="A543" s="18" t="s">
        <v>629</v>
      </c>
      <c r="B543" s="19" t="s">
        <v>736</v>
      </c>
      <c r="C543" s="18" t="s">
        <v>15</v>
      </c>
      <c r="D543" s="18" t="s">
        <v>679</v>
      </c>
      <c r="E543" s="151" t="s">
        <v>628</v>
      </c>
      <c r="F543" s="151"/>
      <c r="G543" s="20" t="s">
        <v>632</v>
      </c>
      <c r="H543" s="21">
        <v>0.67</v>
      </c>
      <c r="I543" s="22">
        <v>23.05</v>
      </c>
      <c r="J543" s="22">
        <v>15.44</v>
      </c>
    </row>
    <row r="544" spans="1:10" ht="24" customHeight="1">
      <c r="A544" s="18" t="s">
        <v>629</v>
      </c>
      <c r="B544" s="19" t="s">
        <v>856</v>
      </c>
      <c r="C544" s="18" t="s">
        <v>15</v>
      </c>
      <c r="D544" s="18" t="s">
        <v>857</v>
      </c>
      <c r="E544" s="151" t="s">
        <v>628</v>
      </c>
      <c r="F544" s="151"/>
      <c r="G544" s="20" t="s">
        <v>632</v>
      </c>
      <c r="H544" s="21">
        <v>0.52</v>
      </c>
      <c r="I544" s="22">
        <v>18.41</v>
      </c>
      <c r="J544" s="22">
        <v>9.57</v>
      </c>
    </row>
    <row r="545" spans="1:10">
      <c r="A545" s="28"/>
      <c r="B545" s="28"/>
      <c r="C545" s="28"/>
      <c r="D545" s="28"/>
      <c r="E545" s="28" t="s">
        <v>644</v>
      </c>
      <c r="F545" s="29">
        <v>19.48</v>
      </c>
      <c r="G545" s="28" t="s">
        <v>645</v>
      </c>
      <c r="H545" s="29">
        <v>0</v>
      </c>
      <c r="I545" s="30" t="s">
        <v>646</v>
      </c>
      <c r="J545" s="30">
        <v>19.48</v>
      </c>
    </row>
    <row r="546" spans="1:10">
      <c r="A546" s="28"/>
      <c r="B546" s="28"/>
      <c r="C546" s="28"/>
      <c r="D546" s="28"/>
      <c r="E546" s="28" t="s">
        <v>647</v>
      </c>
      <c r="F546" s="29">
        <v>11.53</v>
      </c>
      <c r="G546" s="28"/>
      <c r="H546" s="153" t="s">
        <v>648</v>
      </c>
      <c r="I546" s="153"/>
      <c r="J546" s="30">
        <v>51.57</v>
      </c>
    </row>
    <row r="547" spans="1:10" ht="30" customHeight="1" thickBot="1">
      <c r="A547" s="31"/>
      <c r="B547" s="31"/>
      <c r="C547" s="31"/>
      <c r="D547" s="31"/>
      <c r="E547" s="31"/>
      <c r="F547" s="31"/>
      <c r="G547" s="31" t="s">
        <v>649</v>
      </c>
      <c r="H547" s="32">
        <v>416.86</v>
      </c>
      <c r="I547" s="33" t="s">
        <v>650</v>
      </c>
      <c r="J547" s="33">
        <v>21497.47</v>
      </c>
    </row>
    <row r="548" spans="1:10" ht="1.1499999999999999" customHeight="1" thickTop="1">
      <c r="A548" s="34"/>
      <c r="B548" s="34"/>
      <c r="C548" s="34"/>
      <c r="D548" s="34"/>
      <c r="E548" s="34"/>
      <c r="F548" s="34"/>
      <c r="G548" s="34"/>
      <c r="H548" s="34"/>
      <c r="I548" s="35"/>
      <c r="J548" s="35"/>
    </row>
    <row r="549" spans="1:10" ht="18" customHeight="1">
      <c r="A549" s="9" t="s">
        <v>183</v>
      </c>
      <c r="B549" s="10" t="s">
        <v>2</v>
      </c>
      <c r="C549" s="9" t="s">
        <v>3</v>
      </c>
      <c r="D549" s="9" t="s">
        <v>4</v>
      </c>
      <c r="E549" s="154" t="s">
        <v>626</v>
      </c>
      <c r="F549" s="154"/>
      <c r="G549" s="11" t="s">
        <v>5</v>
      </c>
      <c r="H549" s="10" t="s">
        <v>6</v>
      </c>
      <c r="I549" s="12" t="s">
        <v>7</v>
      </c>
      <c r="J549" s="12" t="s">
        <v>9</v>
      </c>
    </row>
    <row r="550" spans="1:10" ht="24" customHeight="1">
      <c r="A550" s="13" t="s">
        <v>627</v>
      </c>
      <c r="B550" s="14" t="s">
        <v>184</v>
      </c>
      <c r="C550" s="13" t="s">
        <v>15</v>
      </c>
      <c r="D550" s="13" t="s">
        <v>185</v>
      </c>
      <c r="E550" s="155" t="s">
        <v>628</v>
      </c>
      <c r="F550" s="155"/>
      <c r="G550" s="15" t="s">
        <v>17</v>
      </c>
      <c r="H550" s="16">
        <v>1</v>
      </c>
      <c r="I550" s="17">
        <v>17.329999999999998</v>
      </c>
      <c r="J550" s="17">
        <v>17.329999999999998</v>
      </c>
    </row>
    <row r="551" spans="1:10" ht="24" customHeight="1">
      <c r="A551" s="18" t="s">
        <v>629</v>
      </c>
      <c r="B551" s="19" t="s">
        <v>633</v>
      </c>
      <c r="C551" s="18" t="s">
        <v>15</v>
      </c>
      <c r="D551" s="18" t="s">
        <v>634</v>
      </c>
      <c r="E551" s="151" t="s">
        <v>628</v>
      </c>
      <c r="F551" s="151"/>
      <c r="G551" s="20" t="s">
        <v>632</v>
      </c>
      <c r="H551" s="21">
        <v>0.25</v>
      </c>
      <c r="I551" s="22">
        <v>18.559999999999999</v>
      </c>
      <c r="J551" s="22">
        <v>4.6399999999999997</v>
      </c>
    </row>
    <row r="552" spans="1:10" ht="24" customHeight="1">
      <c r="A552" s="18" t="s">
        <v>629</v>
      </c>
      <c r="B552" s="19" t="s">
        <v>872</v>
      </c>
      <c r="C552" s="18" t="s">
        <v>15</v>
      </c>
      <c r="D552" s="18" t="s">
        <v>869</v>
      </c>
      <c r="E552" s="151" t="s">
        <v>628</v>
      </c>
      <c r="F552" s="151"/>
      <c r="G552" s="20" t="s">
        <v>632</v>
      </c>
      <c r="H552" s="21">
        <v>0.35</v>
      </c>
      <c r="I552" s="22">
        <v>25.13</v>
      </c>
      <c r="J552" s="22">
        <v>8.7899999999999991</v>
      </c>
    </row>
    <row r="553" spans="1:10" ht="24" customHeight="1">
      <c r="A553" s="23" t="s">
        <v>635</v>
      </c>
      <c r="B553" s="24" t="s">
        <v>890</v>
      </c>
      <c r="C553" s="23" t="s">
        <v>15</v>
      </c>
      <c r="D553" s="23" t="s">
        <v>891</v>
      </c>
      <c r="E553" s="152" t="s">
        <v>638</v>
      </c>
      <c r="F553" s="152"/>
      <c r="G553" s="25" t="s">
        <v>875</v>
      </c>
      <c r="H553" s="26">
        <v>0.11</v>
      </c>
      <c r="I553" s="27">
        <v>31.5</v>
      </c>
      <c r="J553" s="27">
        <v>3.46</v>
      </c>
    </row>
    <row r="554" spans="1:10" ht="24" customHeight="1">
      <c r="A554" s="23" t="s">
        <v>635</v>
      </c>
      <c r="B554" s="24" t="s">
        <v>876</v>
      </c>
      <c r="C554" s="23" t="s">
        <v>15</v>
      </c>
      <c r="D554" s="23" t="s">
        <v>877</v>
      </c>
      <c r="E554" s="152" t="s">
        <v>638</v>
      </c>
      <c r="F554" s="152"/>
      <c r="G554" s="25" t="s">
        <v>197</v>
      </c>
      <c r="H554" s="26">
        <v>0.4</v>
      </c>
      <c r="I554" s="27">
        <v>1.1000000000000001</v>
      </c>
      <c r="J554" s="27">
        <v>0.44</v>
      </c>
    </row>
    <row r="555" spans="1:10">
      <c r="A555" s="28"/>
      <c r="B555" s="28"/>
      <c r="C555" s="28"/>
      <c r="D555" s="28"/>
      <c r="E555" s="28" t="s">
        <v>644</v>
      </c>
      <c r="F555" s="29">
        <v>8.69</v>
      </c>
      <c r="G555" s="28" t="s">
        <v>645</v>
      </c>
      <c r="H555" s="29">
        <v>0</v>
      </c>
      <c r="I555" s="30" t="s">
        <v>646</v>
      </c>
      <c r="J555" s="30">
        <v>8.69</v>
      </c>
    </row>
    <row r="556" spans="1:10">
      <c r="A556" s="28"/>
      <c r="B556" s="28"/>
      <c r="C556" s="28"/>
      <c r="D556" s="28"/>
      <c r="E556" s="28" t="s">
        <v>647</v>
      </c>
      <c r="F556" s="29">
        <v>4.99</v>
      </c>
      <c r="G556" s="28"/>
      <c r="H556" s="153" t="s">
        <v>648</v>
      </c>
      <c r="I556" s="153"/>
      <c r="J556" s="30">
        <v>22.32</v>
      </c>
    </row>
    <row r="557" spans="1:10" ht="30" customHeight="1" thickBot="1">
      <c r="A557" s="31"/>
      <c r="B557" s="31"/>
      <c r="C557" s="31"/>
      <c r="D557" s="31"/>
      <c r="E557" s="31"/>
      <c r="F557" s="31"/>
      <c r="G557" s="31" t="s">
        <v>649</v>
      </c>
      <c r="H557" s="32">
        <v>416.86</v>
      </c>
      <c r="I557" s="33" t="s">
        <v>650</v>
      </c>
      <c r="J557" s="33">
        <v>9304.31</v>
      </c>
    </row>
    <row r="558" spans="1:10" ht="1.1499999999999999" customHeight="1" thickTop="1">
      <c r="A558" s="34"/>
      <c r="B558" s="34"/>
      <c r="C558" s="34"/>
      <c r="D558" s="34"/>
      <c r="E558" s="34"/>
      <c r="F558" s="34"/>
      <c r="G558" s="34"/>
      <c r="H558" s="34"/>
      <c r="I558" s="35"/>
      <c r="J558" s="35"/>
    </row>
    <row r="559" spans="1:10" ht="18" customHeight="1">
      <c r="A559" s="9" t="s">
        <v>186</v>
      </c>
      <c r="B559" s="10" t="s">
        <v>2</v>
      </c>
      <c r="C559" s="9" t="s">
        <v>3</v>
      </c>
      <c r="D559" s="9" t="s">
        <v>4</v>
      </c>
      <c r="E559" s="154" t="s">
        <v>626</v>
      </c>
      <c r="F559" s="154"/>
      <c r="G559" s="11" t="s">
        <v>5</v>
      </c>
      <c r="H559" s="10" t="s">
        <v>6</v>
      </c>
      <c r="I559" s="12" t="s">
        <v>7</v>
      </c>
      <c r="J559" s="12" t="s">
        <v>9</v>
      </c>
    </row>
    <row r="560" spans="1:10" ht="25.9" customHeight="1">
      <c r="A560" s="13" t="s">
        <v>627</v>
      </c>
      <c r="B560" s="14" t="s">
        <v>187</v>
      </c>
      <c r="C560" s="13" t="s">
        <v>26</v>
      </c>
      <c r="D560" s="13" t="s">
        <v>188</v>
      </c>
      <c r="E560" s="155" t="s">
        <v>867</v>
      </c>
      <c r="F560" s="155"/>
      <c r="G560" s="15" t="s">
        <v>17</v>
      </c>
      <c r="H560" s="16">
        <v>1</v>
      </c>
      <c r="I560" s="17">
        <v>18.850000000000001</v>
      </c>
      <c r="J560" s="17">
        <v>18.850000000000001</v>
      </c>
    </row>
    <row r="561" spans="1:10" ht="24" customHeight="1">
      <c r="A561" s="18" t="s">
        <v>629</v>
      </c>
      <c r="B561" s="19" t="s">
        <v>868</v>
      </c>
      <c r="C561" s="18" t="s">
        <v>26</v>
      </c>
      <c r="D561" s="18" t="s">
        <v>869</v>
      </c>
      <c r="E561" s="151" t="s">
        <v>665</v>
      </c>
      <c r="F561" s="151"/>
      <c r="G561" s="20" t="s">
        <v>632</v>
      </c>
      <c r="H561" s="21">
        <v>0.24399999999999999</v>
      </c>
      <c r="I561" s="22">
        <v>25.2</v>
      </c>
      <c r="J561" s="22">
        <v>6.14</v>
      </c>
    </row>
    <row r="562" spans="1:10" ht="24" customHeight="1">
      <c r="A562" s="18" t="s">
        <v>629</v>
      </c>
      <c r="B562" s="19" t="s">
        <v>664</v>
      </c>
      <c r="C562" s="18" t="s">
        <v>26</v>
      </c>
      <c r="D562" s="18" t="s">
        <v>634</v>
      </c>
      <c r="E562" s="151" t="s">
        <v>665</v>
      </c>
      <c r="F562" s="151"/>
      <c r="G562" s="20" t="s">
        <v>632</v>
      </c>
      <c r="H562" s="21">
        <v>8.8999999999999996E-2</v>
      </c>
      <c r="I562" s="22">
        <v>19.22</v>
      </c>
      <c r="J562" s="22">
        <v>1.71</v>
      </c>
    </row>
    <row r="563" spans="1:10" ht="24" customHeight="1">
      <c r="A563" s="23" t="s">
        <v>635</v>
      </c>
      <c r="B563" s="24" t="s">
        <v>870</v>
      </c>
      <c r="C563" s="23" t="s">
        <v>26</v>
      </c>
      <c r="D563" s="23" t="s">
        <v>871</v>
      </c>
      <c r="E563" s="152" t="s">
        <v>638</v>
      </c>
      <c r="F563" s="152"/>
      <c r="G563" s="25" t="s">
        <v>818</v>
      </c>
      <c r="H563" s="26">
        <v>0.33</v>
      </c>
      <c r="I563" s="27">
        <v>33.35</v>
      </c>
      <c r="J563" s="27">
        <v>11</v>
      </c>
    </row>
    <row r="564" spans="1:10">
      <c r="A564" s="28"/>
      <c r="B564" s="28"/>
      <c r="C564" s="28"/>
      <c r="D564" s="28"/>
      <c r="E564" s="28" t="s">
        <v>644</v>
      </c>
      <c r="F564" s="29">
        <v>5.0599999999999996</v>
      </c>
      <c r="G564" s="28" t="s">
        <v>645</v>
      </c>
      <c r="H564" s="29">
        <v>0</v>
      </c>
      <c r="I564" s="30" t="s">
        <v>646</v>
      </c>
      <c r="J564" s="30">
        <v>5.0599999999999996</v>
      </c>
    </row>
    <row r="565" spans="1:10">
      <c r="A565" s="28"/>
      <c r="B565" s="28"/>
      <c r="C565" s="28"/>
      <c r="D565" s="28"/>
      <c r="E565" s="28" t="s">
        <v>647</v>
      </c>
      <c r="F565" s="29">
        <v>5.43</v>
      </c>
      <c r="G565" s="28"/>
      <c r="H565" s="153" t="s">
        <v>648</v>
      </c>
      <c r="I565" s="153"/>
      <c r="J565" s="30">
        <v>24.28</v>
      </c>
    </row>
    <row r="566" spans="1:10" ht="30" customHeight="1" thickBot="1">
      <c r="A566" s="31"/>
      <c r="B566" s="31"/>
      <c r="C566" s="31"/>
      <c r="D566" s="31"/>
      <c r="E566" s="31"/>
      <c r="F566" s="31"/>
      <c r="G566" s="31" t="s">
        <v>649</v>
      </c>
      <c r="H566" s="32">
        <v>416.86</v>
      </c>
      <c r="I566" s="33" t="s">
        <v>650</v>
      </c>
      <c r="J566" s="33">
        <v>10121.36</v>
      </c>
    </row>
    <row r="567" spans="1:10" ht="1.1499999999999999" customHeight="1" thickTop="1">
      <c r="A567" s="34"/>
      <c r="B567" s="34"/>
      <c r="C567" s="34"/>
      <c r="D567" s="34"/>
      <c r="E567" s="34"/>
      <c r="F567" s="34"/>
      <c r="G567" s="34"/>
      <c r="H567" s="34"/>
      <c r="I567" s="35"/>
      <c r="J567" s="35"/>
    </row>
    <row r="568" spans="1:10" ht="18" customHeight="1">
      <c r="A568" s="9" t="s">
        <v>189</v>
      </c>
      <c r="B568" s="10" t="s">
        <v>2</v>
      </c>
      <c r="C568" s="9" t="s">
        <v>3</v>
      </c>
      <c r="D568" s="9" t="s">
        <v>4</v>
      </c>
      <c r="E568" s="154" t="s">
        <v>626</v>
      </c>
      <c r="F568" s="154"/>
      <c r="G568" s="11" t="s">
        <v>5</v>
      </c>
      <c r="H568" s="10" t="s">
        <v>6</v>
      </c>
      <c r="I568" s="12" t="s">
        <v>7</v>
      </c>
      <c r="J568" s="12" t="s">
        <v>9</v>
      </c>
    </row>
    <row r="569" spans="1:10" ht="25.9" customHeight="1">
      <c r="A569" s="13" t="s">
        <v>627</v>
      </c>
      <c r="B569" s="14" t="s">
        <v>190</v>
      </c>
      <c r="C569" s="13" t="s">
        <v>26</v>
      </c>
      <c r="D569" s="13" t="s">
        <v>191</v>
      </c>
      <c r="E569" s="155" t="s">
        <v>858</v>
      </c>
      <c r="F569" s="155"/>
      <c r="G569" s="15" t="s">
        <v>17</v>
      </c>
      <c r="H569" s="16">
        <v>1</v>
      </c>
      <c r="I569" s="17">
        <v>36.6</v>
      </c>
      <c r="J569" s="17">
        <v>36.6</v>
      </c>
    </row>
    <row r="570" spans="1:10" ht="24" customHeight="1">
      <c r="A570" s="18" t="s">
        <v>629</v>
      </c>
      <c r="B570" s="19" t="s">
        <v>892</v>
      </c>
      <c r="C570" s="18" t="s">
        <v>26</v>
      </c>
      <c r="D570" s="18" t="s">
        <v>893</v>
      </c>
      <c r="E570" s="151" t="s">
        <v>665</v>
      </c>
      <c r="F570" s="151"/>
      <c r="G570" s="20" t="s">
        <v>632</v>
      </c>
      <c r="H570" s="21">
        <v>0.63129999999999997</v>
      </c>
      <c r="I570" s="22">
        <v>23.79</v>
      </c>
      <c r="J570" s="22">
        <v>15.01</v>
      </c>
    </row>
    <row r="571" spans="1:10" ht="24" customHeight="1">
      <c r="A571" s="18" t="s">
        <v>629</v>
      </c>
      <c r="B571" s="19" t="s">
        <v>664</v>
      </c>
      <c r="C571" s="18" t="s">
        <v>26</v>
      </c>
      <c r="D571" s="18" t="s">
        <v>634</v>
      </c>
      <c r="E571" s="151" t="s">
        <v>665</v>
      </c>
      <c r="F571" s="151"/>
      <c r="G571" s="20" t="s">
        <v>632</v>
      </c>
      <c r="H571" s="21">
        <v>0.31559999999999999</v>
      </c>
      <c r="I571" s="22">
        <v>19.22</v>
      </c>
      <c r="J571" s="22">
        <v>6.06</v>
      </c>
    </row>
    <row r="572" spans="1:10" ht="24" customHeight="1">
      <c r="A572" s="23" t="s">
        <v>635</v>
      </c>
      <c r="B572" s="24" t="s">
        <v>894</v>
      </c>
      <c r="C572" s="23" t="s">
        <v>26</v>
      </c>
      <c r="D572" s="23" t="s">
        <v>895</v>
      </c>
      <c r="E572" s="152" t="s">
        <v>638</v>
      </c>
      <c r="F572" s="152"/>
      <c r="G572" s="25" t="s">
        <v>78</v>
      </c>
      <c r="H572" s="26">
        <v>2.5000000000000001E-2</v>
      </c>
      <c r="I572" s="27">
        <v>38.51</v>
      </c>
      <c r="J572" s="27">
        <v>0.96</v>
      </c>
    </row>
    <row r="573" spans="1:10" ht="25.9" customHeight="1">
      <c r="A573" s="23" t="s">
        <v>635</v>
      </c>
      <c r="B573" s="24" t="s">
        <v>896</v>
      </c>
      <c r="C573" s="23" t="s">
        <v>26</v>
      </c>
      <c r="D573" s="23" t="s">
        <v>897</v>
      </c>
      <c r="E573" s="152" t="s">
        <v>638</v>
      </c>
      <c r="F573" s="152"/>
      <c r="G573" s="25" t="s">
        <v>78</v>
      </c>
      <c r="H573" s="26">
        <v>0.99639999999999995</v>
      </c>
      <c r="I573" s="27">
        <v>0.84</v>
      </c>
      <c r="J573" s="27">
        <v>0.83</v>
      </c>
    </row>
    <row r="574" spans="1:10" ht="25.9" customHeight="1">
      <c r="A574" s="23" t="s">
        <v>635</v>
      </c>
      <c r="B574" s="24" t="s">
        <v>898</v>
      </c>
      <c r="C574" s="23" t="s">
        <v>26</v>
      </c>
      <c r="D574" s="23" t="s">
        <v>899</v>
      </c>
      <c r="E574" s="152" t="s">
        <v>638</v>
      </c>
      <c r="F574" s="152"/>
      <c r="G574" s="25" t="s">
        <v>17</v>
      </c>
      <c r="H574" s="26">
        <v>1.0740000000000001</v>
      </c>
      <c r="I574" s="27">
        <v>11.79</v>
      </c>
      <c r="J574" s="27">
        <v>12.66</v>
      </c>
    </row>
    <row r="575" spans="1:10" ht="24" customHeight="1">
      <c r="A575" s="23" t="s">
        <v>635</v>
      </c>
      <c r="B575" s="24" t="s">
        <v>900</v>
      </c>
      <c r="C575" s="23" t="s">
        <v>26</v>
      </c>
      <c r="D575" s="23" t="s">
        <v>901</v>
      </c>
      <c r="E575" s="152" t="s">
        <v>638</v>
      </c>
      <c r="F575" s="152"/>
      <c r="G575" s="25" t="s">
        <v>78</v>
      </c>
      <c r="H575" s="26">
        <v>7.7999999999999996E-3</v>
      </c>
      <c r="I575" s="27">
        <v>24.45</v>
      </c>
      <c r="J575" s="27">
        <v>0.19</v>
      </c>
    </row>
    <row r="576" spans="1:10" ht="25.9" customHeight="1">
      <c r="A576" s="23" t="s">
        <v>635</v>
      </c>
      <c r="B576" s="24" t="s">
        <v>902</v>
      </c>
      <c r="C576" s="23" t="s">
        <v>26</v>
      </c>
      <c r="D576" s="23" t="s">
        <v>903</v>
      </c>
      <c r="E576" s="152" t="s">
        <v>638</v>
      </c>
      <c r="F576" s="152"/>
      <c r="G576" s="25" t="s">
        <v>787</v>
      </c>
      <c r="H576" s="26">
        <v>3.0800000000000001E-2</v>
      </c>
      <c r="I576" s="27">
        <v>29.16</v>
      </c>
      <c r="J576" s="27">
        <v>0.89</v>
      </c>
    </row>
    <row r="577" spans="1:10">
      <c r="A577" s="28"/>
      <c r="B577" s="28"/>
      <c r="C577" s="28"/>
      <c r="D577" s="28"/>
      <c r="E577" s="28" t="s">
        <v>644</v>
      </c>
      <c r="F577" s="29">
        <v>14.1</v>
      </c>
      <c r="G577" s="28" t="s">
        <v>645</v>
      </c>
      <c r="H577" s="29">
        <v>0</v>
      </c>
      <c r="I577" s="30" t="s">
        <v>646</v>
      </c>
      <c r="J577" s="30">
        <v>14.1</v>
      </c>
    </row>
    <row r="578" spans="1:10">
      <c r="A578" s="28"/>
      <c r="B578" s="28"/>
      <c r="C578" s="28"/>
      <c r="D578" s="28"/>
      <c r="E578" s="28" t="s">
        <v>647</v>
      </c>
      <c r="F578" s="29">
        <v>10.54</v>
      </c>
      <c r="G578" s="28"/>
      <c r="H578" s="153" t="s">
        <v>648</v>
      </c>
      <c r="I578" s="153"/>
      <c r="J578" s="30">
        <v>47.14</v>
      </c>
    </row>
    <row r="579" spans="1:10" ht="30" customHeight="1" thickBot="1">
      <c r="A579" s="31"/>
      <c r="B579" s="31"/>
      <c r="C579" s="31"/>
      <c r="D579" s="31"/>
      <c r="E579" s="31"/>
      <c r="F579" s="31"/>
      <c r="G579" s="31" t="s">
        <v>649</v>
      </c>
      <c r="H579" s="32">
        <v>2.5499999999999998</v>
      </c>
      <c r="I579" s="33" t="s">
        <v>650</v>
      </c>
      <c r="J579" s="33">
        <v>120.2</v>
      </c>
    </row>
    <row r="580" spans="1:10" ht="1.1499999999999999" customHeight="1" thickTop="1">
      <c r="A580" s="34"/>
      <c r="B580" s="34"/>
      <c r="C580" s="34"/>
      <c r="D580" s="34"/>
      <c r="E580" s="34"/>
      <c r="F580" s="34"/>
      <c r="G580" s="34"/>
      <c r="H580" s="34"/>
      <c r="I580" s="35"/>
      <c r="J580" s="35"/>
    </row>
    <row r="581" spans="1:10" ht="24" customHeight="1">
      <c r="A581" s="5" t="s">
        <v>192</v>
      </c>
      <c r="B581" s="5"/>
      <c r="C581" s="5"/>
      <c r="D581" s="5" t="s">
        <v>193</v>
      </c>
      <c r="E581" s="5"/>
      <c r="F581" s="158"/>
      <c r="G581" s="158"/>
      <c r="H581" s="6"/>
      <c r="I581" s="7"/>
      <c r="J581" s="8">
        <v>84422.53</v>
      </c>
    </row>
    <row r="582" spans="1:10" ht="18" customHeight="1">
      <c r="A582" s="9" t="s">
        <v>194</v>
      </c>
      <c r="B582" s="10" t="s">
        <v>2</v>
      </c>
      <c r="C582" s="9" t="s">
        <v>3</v>
      </c>
      <c r="D582" s="9" t="s">
        <v>4</v>
      </c>
      <c r="E582" s="154" t="s">
        <v>626</v>
      </c>
      <c r="F582" s="154"/>
      <c r="G582" s="11" t="s">
        <v>5</v>
      </c>
      <c r="H582" s="10" t="s">
        <v>6</v>
      </c>
      <c r="I582" s="12" t="s">
        <v>7</v>
      </c>
      <c r="J582" s="12" t="s">
        <v>9</v>
      </c>
    </row>
    <row r="583" spans="1:10" ht="39" customHeight="1">
      <c r="A583" s="13" t="s">
        <v>627</v>
      </c>
      <c r="B583" s="14" t="s">
        <v>195</v>
      </c>
      <c r="C583" s="13" t="s">
        <v>26</v>
      </c>
      <c r="D583" s="13" t="s">
        <v>196</v>
      </c>
      <c r="E583" s="155" t="s">
        <v>904</v>
      </c>
      <c r="F583" s="155"/>
      <c r="G583" s="15" t="s">
        <v>197</v>
      </c>
      <c r="H583" s="16">
        <v>1</v>
      </c>
      <c r="I583" s="17">
        <v>361.94</v>
      </c>
      <c r="J583" s="17">
        <v>361.94</v>
      </c>
    </row>
    <row r="584" spans="1:10" ht="25.9" customHeight="1">
      <c r="A584" s="18" t="s">
        <v>629</v>
      </c>
      <c r="B584" s="19" t="s">
        <v>905</v>
      </c>
      <c r="C584" s="18" t="s">
        <v>26</v>
      </c>
      <c r="D584" s="18" t="s">
        <v>906</v>
      </c>
      <c r="E584" s="151" t="s">
        <v>665</v>
      </c>
      <c r="F584" s="151"/>
      <c r="G584" s="20" t="s">
        <v>632</v>
      </c>
      <c r="H584" s="21">
        <v>1.546</v>
      </c>
      <c r="I584" s="22">
        <v>22.69</v>
      </c>
      <c r="J584" s="22">
        <v>35.07</v>
      </c>
    </row>
    <row r="585" spans="1:10" ht="24" customHeight="1">
      <c r="A585" s="18" t="s">
        <v>629</v>
      </c>
      <c r="B585" s="19" t="s">
        <v>664</v>
      </c>
      <c r="C585" s="18" t="s">
        <v>26</v>
      </c>
      <c r="D585" s="18" t="s">
        <v>634</v>
      </c>
      <c r="E585" s="151" t="s">
        <v>665</v>
      </c>
      <c r="F585" s="151"/>
      <c r="G585" s="20" t="s">
        <v>632</v>
      </c>
      <c r="H585" s="21">
        <v>0.77300000000000002</v>
      </c>
      <c r="I585" s="22">
        <v>19.22</v>
      </c>
      <c r="J585" s="22">
        <v>14.85</v>
      </c>
    </row>
    <row r="586" spans="1:10" ht="39" customHeight="1">
      <c r="A586" s="23" t="s">
        <v>635</v>
      </c>
      <c r="B586" s="24" t="s">
        <v>907</v>
      </c>
      <c r="C586" s="23" t="s">
        <v>26</v>
      </c>
      <c r="D586" s="23" t="s">
        <v>908</v>
      </c>
      <c r="E586" s="152" t="s">
        <v>638</v>
      </c>
      <c r="F586" s="152"/>
      <c r="G586" s="25" t="s">
        <v>197</v>
      </c>
      <c r="H586" s="26">
        <v>3</v>
      </c>
      <c r="I586" s="27">
        <v>24.25</v>
      </c>
      <c r="J586" s="27">
        <v>72.75</v>
      </c>
    </row>
    <row r="587" spans="1:10" ht="52.15" customHeight="1">
      <c r="A587" s="23" t="s">
        <v>635</v>
      </c>
      <c r="B587" s="24" t="s">
        <v>909</v>
      </c>
      <c r="C587" s="23" t="s">
        <v>26</v>
      </c>
      <c r="D587" s="23" t="s">
        <v>910</v>
      </c>
      <c r="E587" s="152" t="s">
        <v>638</v>
      </c>
      <c r="F587" s="152"/>
      <c r="G587" s="25" t="s">
        <v>197</v>
      </c>
      <c r="H587" s="26">
        <v>1</v>
      </c>
      <c r="I587" s="27">
        <v>237.69</v>
      </c>
      <c r="J587" s="27">
        <v>237.69</v>
      </c>
    </row>
    <row r="588" spans="1:10" ht="25.9" customHeight="1">
      <c r="A588" s="23" t="s">
        <v>635</v>
      </c>
      <c r="B588" s="24" t="s">
        <v>911</v>
      </c>
      <c r="C588" s="23" t="s">
        <v>26</v>
      </c>
      <c r="D588" s="23" t="s">
        <v>912</v>
      </c>
      <c r="E588" s="152" t="s">
        <v>638</v>
      </c>
      <c r="F588" s="152"/>
      <c r="G588" s="25" t="s">
        <v>197</v>
      </c>
      <c r="H588" s="26">
        <v>19.8</v>
      </c>
      <c r="I588" s="27">
        <v>0.08</v>
      </c>
      <c r="J588" s="27">
        <v>1.58</v>
      </c>
    </row>
    <row r="589" spans="1:10">
      <c r="A589" s="28"/>
      <c r="B589" s="28"/>
      <c r="C589" s="28"/>
      <c r="D589" s="28"/>
      <c r="E589" s="28" t="s">
        <v>644</v>
      </c>
      <c r="F589" s="29">
        <v>33.130000000000003</v>
      </c>
      <c r="G589" s="28" t="s">
        <v>645</v>
      </c>
      <c r="H589" s="29">
        <v>0</v>
      </c>
      <c r="I589" s="30" t="s">
        <v>646</v>
      </c>
      <c r="J589" s="30">
        <v>33.130000000000003</v>
      </c>
    </row>
    <row r="590" spans="1:10">
      <c r="A590" s="28"/>
      <c r="B590" s="28"/>
      <c r="C590" s="28"/>
      <c r="D590" s="28"/>
      <c r="E590" s="28" t="s">
        <v>647</v>
      </c>
      <c r="F590" s="29">
        <v>104.31</v>
      </c>
      <c r="G590" s="28"/>
      <c r="H590" s="153" t="s">
        <v>648</v>
      </c>
      <c r="I590" s="153"/>
      <c r="J590" s="30">
        <v>466.25</v>
      </c>
    </row>
    <row r="591" spans="1:10" ht="30" customHeight="1" thickBot="1">
      <c r="A591" s="31"/>
      <c r="B591" s="31"/>
      <c r="C591" s="31"/>
      <c r="D591" s="31"/>
      <c r="E591" s="31"/>
      <c r="F591" s="31"/>
      <c r="G591" s="31" t="s">
        <v>649</v>
      </c>
      <c r="H591" s="32">
        <v>7</v>
      </c>
      <c r="I591" s="33" t="s">
        <v>650</v>
      </c>
      <c r="J591" s="33">
        <v>3263.75</v>
      </c>
    </row>
    <row r="592" spans="1:10" ht="1.1499999999999999" customHeight="1" thickTop="1">
      <c r="A592" s="34"/>
      <c r="B592" s="34"/>
      <c r="C592" s="34"/>
      <c r="D592" s="34"/>
      <c r="E592" s="34"/>
      <c r="F592" s="34"/>
      <c r="G592" s="34"/>
      <c r="H592" s="34"/>
      <c r="I592" s="35"/>
      <c r="J592" s="35"/>
    </row>
    <row r="593" spans="1:10" ht="18" customHeight="1">
      <c r="A593" s="9" t="s">
        <v>198</v>
      </c>
      <c r="B593" s="10" t="s">
        <v>2</v>
      </c>
      <c r="C593" s="9" t="s">
        <v>3</v>
      </c>
      <c r="D593" s="9" t="s">
        <v>4</v>
      </c>
      <c r="E593" s="154" t="s">
        <v>626</v>
      </c>
      <c r="F593" s="154"/>
      <c r="G593" s="11" t="s">
        <v>5</v>
      </c>
      <c r="H593" s="10" t="s">
        <v>6</v>
      </c>
      <c r="I593" s="12" t="s">
        <v>7</v>
      </c>
      <c r="J593" s="12" t="s">
        <v>9</v>
      </c>
    </row>
    <row r="594" spans="1:10" ht="39" customHeight="1">
      <c r="A594" s="13" t="s">
        <v>627</v>
      </c>
      <c r="B594" s="14" t="s">
        <v>199</v>
      </c>
      <c r="C594" s="13" t="s">
        <v>26</v>
      </c>
      <c r="D594" s="13" t="s">
        <v>200</v>
      </c>
      <c r="E594" s="155" t="s">
        <v>904</v>
      </c>
      <c r="F594" s="155"/>
      <c r="G594" s="15" t="s">
        <v>197</v>
      </c>
      <c r="H594" s="16">
        <v>1</v>
      </c>
      <c r="I594" s="17">
        <v>444.56</v>
      </c>
      <c r="J594" s="17">
        <v>444.56</v>
      </c>
    </row>
    <row r="595" spans="1:10" ht="25.9" customHeight="1">
      <c r="A595" s="18" t="s">
        <v>629</v>
      </c>
      <c r="B595" s="19" t="s">
        <v>905</v>
      </c>
      <c r="C595" s="18" t="s">
        <v>26</v>
      </c>
      <c r="D595" s="18" t="s">
        <v>906</v>
      </c>
      <c r="E595" s="151" t="s">
        <v>665</v>
      </c>
      <c r="F595" s="151"/>
      <c r="G595" s="20" t="s">
        <v>632</v>
      </c>
      <c r="H595" s="21">
        <v>1.6779999999999999</v>
      </c>
      <c r="I595" s="22">
        <v>22.69</v>
      </c>
      <c r="J595" s="22">
        <v>38.07</v>
      </c>
    </row>
    <row r="596" spans="1:10" ht="24" customHeight="1">
      <c r="A596" s="18" t="s">
        <v>629</v>
      </c>
      <c r="B596" s="19" t="s">
        <v>664</v>
      </c>
      <c r="C596" s="18" t="s">
        <v>26</v>
      </c>
      <c r="D596" s="18" t="s">
        <v>634</v>
      </c>
      <c r="E596" s="151" t="s">
        <v>665</v>
      </c>
      <c r="F596" s="151"/>
      <c r="G596" s="20" t="s">
        <v>632</v>
      </c>
      <c r="H596" s="21">
        <v>0.83899999999999997</v>
      </c>
      <c r="I596" s="22">
        <v>19.22</v>
      </c>
      <c r="J596" s="22">
        <v>16.12</v>
      </c>
    </row>
    <row r="597" spans="1:10" ht="39" customHeight="1">
      <c r="A597" s="23" t="s">
        <v>635</v>
      </c>
      <c r="B597" s="24" t="s">
        <v>907</v>
      </c>
      <c r="C597" s="23" t="s">
        <v>26</v>
      </c>
      <c r="D597" s="23" t="s">
        <v>908</v>
      </c>
      <c r="E597" s="152" t="s">
        <v>638</v>
      </c>
      <c r="F597" s="152"/>
      <c r="G597" s="25" t="s">
        <v>197</v>
      </c>
      <c r="H597" s="26">
        <v>3</v>
      </c>
      <c r="I597" s="27">
        <v>24.25</v>
      </c>
      <c r="J597" s="27">
        <v>72.75</v>
      </c>
    </row>
    <row r="598" spans="1:10" ht="52.15" customHeight="1">
      <c r="A598" s="23" t="s">
        <v>635</v>
      </c>
      <c r="B598" s="24" t="s">
        <v>913</v>
      </c>
      <c r="C598" s="23" t="s">
        <v>26</v>
      </c>
      <c r="D598" s="23" t="s">
        <v>914</v>
      </c>
      <c r="E598" s="152" t="s">
        <v>638</v>
      </c>
      <c r="F598" s="152"/>
      <c r="G598" s="25" t="s">
        <v>197</v>
      </c>
      <c r="H598" s="26">
        <v>1</v>
      </c>
      <c r="I598" s="27">
        <v>316.04000000000002</v>
      </c>
      <c r="J598" s="27">
        <v>316.04000000000002</v>
      </c>
    </row>
    <row r="599" spans="1:10" ht="25.9" customHeight="1">
      <c r="A599" s="23" t="s">
        <v>635</v>
      </c>
      <c r="B599" s="24" t="s">
        <v>911</v>
      </c>
      <c r="C599" s="23" t="s">
        <v>26</v>
      </c>
      <c r="D599" s="23" t="s">
        <v>912</v>
      </c>
      <c r="E599" s="152" t="s">
        <v>638</v>
      </c>
      <c r="F599" s="152"/>
      <c r="G599" s="25" t="s">
        <v>197</v>
      </c>
      <c r="H599" s="26">
        <v>19.8</v>
      </c>
      <c r="I599" s="27">
        <v>0.08</v>
      </c>
      <c r="J599" s="27">
        <v>1.58</v>
      </c>
    </row>
    <row r="600" spans="1:10">
      <c r="A600" s="28"/>
      <c r="B600" s="28"/>
      <c r="C600" s="28"/>
      <c r="D600" s="28"/>
      <c r="E600" s="28" t="s">
        <v>644</v>
      </c>
      <c r="F600" s="29">
        <v>35.96</v>
      </c>
      <c r="G600" s="28" t="s">
        <v>645</v>
      </c>
      <c r="H600" s="29">
        <v>0</v>
      </c>
      <c r="I600" s="30" t="s">
        <v>646</v>
      </c>
      <c r="J600" s="30">
        <v>35.96</v>
      </c>
    </row>
    <row r="601" spans="1:10">
      <c r="A601" s="28"/>
      <c r="B601" s="28"/>
      <c r="C601" s="28"/>
      <c r="D601" s="28"/>
      <c r="E601" s="28" t="s">
        <v>647</v>
      </c>
      <c r="F601" s="29">
        <v>128.12</v>
      </c>
      <c r="G601" s="28"/>
      <c r="H601" s="153" t="s">
        <v>648</v>
      </c>
      <c r="I601" s="153"/>
      <c r="J601" s="30">
        <v>572.67999999999995</v>
      </c>
    </row>
    <row r="602" spans="1:10" ht="30" customHeight="1" thickBot="1">
      <c r="A602" s="31"/>
      <c r="B602" s="31"/>
      <c r="C602" s="31"/>
      <c r="D602" s="31"/>
      <c r="E602" s="31"/>
      <c r="F602" s="31"/>
      <c r="G602" s="31" t="s">
        <v>649</v>
      </c>
      <c r="H602" s="32">
        <v>15</v>
      </c>
      <c r="I602" s="33" t="s">
        <v>650</v>
      </c>
      <c r="J602" s="33">
        <v>8590.2000000000007</v>
      </c>
    </row>
    <row r="603" spans="1:10" ht="1.1499999999999999" customHeight="1" thickTop="1">
      <c r="A603" s="34"/>
      <c r="B603" s="34"/>
      <c r="C603" s="34"/>
      <c r="D603" s="34"/>
      <c r="E603" s="34"/>
      <c r="F603" s="34"/>
      <c r="G603" s="34"/>
      <c r="H603" s="34"/>
      <c r="I603" s="35"/>
      <c r="J603" s="35"/>
    </row>
    <row r="604" spans="1:10" ht="18" customHeight="1">
      <c r="A604" s="9" t="s">
        <v>201</v>
      </c>
      <c r="B604" s="10" t="s">
        <v>2</v>
      </c>
      <c r="C604" s="9" t="s">
        <v>3</v>
      </c>
      <c r="D604" s="9" t="s">
        <v>4</v>
      </c>
      <c r="E604" s="154" t="s">
        <v>626</v>
      </c>
      <c r="F604" s="154"/>
      <c r="G604" s="11" t="s">
        <v>5</v>
      </c>
      <c r="H604" s="10" t="s">
        <v>6</v>
      </c>
      <c r="I604" s="12" t="s">
        <v>7</v>
      </c>
      <c r="J604" s="12" t="s">
        <v>9</v>
      </c>
    </row>
    <row r="605" spans="1:10" ht="25.9" customHeight="1">
      <c r="A605" s="13" t="s">
        <v>627</v>
      </c>
      <c r="B605" s="14" t="s">
        <v>202</v>
      </c>
      <c r="C605" s="13" t="s">
        <v>203</v>
      </c>
      <c r="D605" s="13" t="s">
        <v>204</v>
      </c>
      <c r="E605" s="155" t="s">
        <v>904</v>
      </c>
      <c r="F605" s="155"/>
      <c r="G605" s="15" t="s">
        <v>17</v>
      </c>
      <c r="H605" s="16">
        <v>1</v>
      </c>
      <c r="I605" s="17">
        <v>853.14</v>
      </c>
      <c r="J605" s="17">
        <v>853.14</v>
      </c>
    </row>
    <row r="606" spans="1:10" ht="25.9" customHeight="1">
      <c r="A606" s="18" t="s">
        <v>629</v>
      </c>
      <c r="B606" s="19" t="s">
        <v>915</v>
      </c>
      <c r="C606" s="18" t="s">
        <v>26</v>
      </c>
      <c r="D606" s="18" t="s">
        <v>916</v>
      </c>
      <c r="E606" s="151" t="s">
        <v>665</v>
      </c>
      <c r="F606" s="151"/>
      <c r="G606" s="20" t="s">
        <v>632</v>
      </c>
      <c r="H606" s="21">
        <v>1</v>
      </c>
      <c r="I606" s="22">
        <v>19.55</v>
      </c>
      <c r="J606" s="22">
        <v>19.55</v>
      </c>
    </row>
    <row r="607" spans="1:10" ht="25.9" customHeight="1">
      <c r="A607" s="18" t="s">
        <v>629</v>
      </c>
      <c r="B607" s="19" t="s">
        <v>905</v>
      </c>
      <c r="C607" s="18" t="s">
        <v>26</v>
      </c>
      <c r="D607" s="18" t="s">
        <v>906</v>
      </c>
      <c r="E607" s="151" t="s">
        <v>665</v>
      </c>
      <c r="F607" s="151"/>
      <c r="G607" s="20" t="s">
        <v>632</v>
      </c>
      <c r="H607" s="21">
        <v>1</v>
      </c>
      <c r="I607" s="22">
        <v>22.69</v>
      </c>
      <c r="J607" s="22">
        <v>22.69</v>
      </c>
    </row>
    <row r="608" spans="1:10" ht="24" customHeight="1">
      <c r="A608" s="18" t="s">
        <v>629</v>
      </c>
      <c r="B608" s="19" t="s">
        <v>678</v>
      </c>
      <c r="C608" s="18" t="s">
        <v>26</v>
      </c>
      <c r="D608" s="18" t="s">
        <v>679</v>
      </c>
      <c r="E608" s="151" t="s">
        <v>665</v>
      </c>
      <c r="F608" s="151"/>
      <c r="G608" s="20" t="s">
        <v>632</v>
      </c>
      <c r="H608" s="21">
        <v>0.68</v>
      </c>
      <c r="I608" s="22">
        <v>23.96</v>
      </c>
      <c r="J608" s="22">
        <v>16.29</v>
      </c>
    </row>
    <row r="609" spans="1:10" ht="24" customHeight="1">
      <c r="A609" s="18" t="s">
        <v>629</v>
      </c>
      <c r="B609" s="19" t="s">
        <v>664</v>
      </c>
      <c r="C609" s="18" t="s">
        <v>26</v>
      </c>
      <c r="D609" s="18" t="s">
        <v>634</v>
      </c>
      <c r="E609" s="151" t="s">
        <v>665</v>
      </c>
      <c r="F609" s="151"/>
      <c r="G609" s="20" t="s">
        <v>632</v>
      </c>
      <c r="H609" s="21">
        <v>0.68</v>
      </c>
      <c r="I609" s="22">
        <v>19.22</v>
      </c>
      <c r="J609" s="22">
        <v>13.06</v>
      </c>
    </row>
    <row r="610" spans="1:10" ht="39" customHeight="1">
      <c r="A610" s="18" t="s">
        <v>629</v>
      </c>
      <c r="B610" s="19" t="s">
        <v>917</v>
      </c>
      <c r="C610" s="18" t="s">
        <v>26</v>
      </c>
      <c r="D610" s="18" t="s">
        <v>918</v>
      </c>
      <c r="E610" s="151" t="s">
        <v>665</v>
      </c>
      <c r="F610" s="151"/>
      <c r="G610" s="20" t="s">
        <v>36</v>
      </c>
      <c r="H610" s="21">
        <v>6.0000000000000001E-3</v>
      </c>
      <c r="I610" s="22">
        <v>849.31</v>
      </c>
      <c r="J610" s="22">
        <v>5.09</v>
      </c>
    </row>
    <row r="611" spans="1:10" ht="64.900000000000006" customHeight="1">
      <c r="A611" s="23" t="s">
        <v>635</v>
      </c>
      <c r="B611" s="24" t="s">
        <v>919</v>
      </c>
      <c r="C611" s="23" t="s">
        <v>26</v>
      </c>
      <c r="D611" s="23" t="s">
        <v>920</v>
      </c>
      <c r="E611" s="152" t="s">
        <v>638</v>
      </c>
      <c r="F611" s="152"/>
      <c r="G611" s="25" t="s">
        <v>921</v>
      </c>
      <c r="H611" s="26">
        <v>0.55000000000000004</v>
      </c>
      <c r="I611" s="27">
        <v>80.510000000000005</v>
      </c>
      <c r="J611" s="27">
        <v>44.28</v>
      </c>
    </row>
    <row r="612" spans="1:10" ht="39" customHeight="1">
      <c r="A612" s="23" t="s">
        <v>635</v>
      </c>
      <c r="B612" s="24" t="s">
        <v>922</v>
      </c>
      <c r="C612" s="23" t="s">
        <v>26</v>
      </c>
      <c r="D612" s="23" t="s">
        <v>923</v>
      </c>
      <c r="E612" s="152" t="s">
        <v>638</v>
      </c>
      <c r="F612" s="152"/>
      <c r="G612" s="25" t="s">
        <v>17</v>
      </c>
      <c r="H612" s="26">
        <v>1</v>
      </c>
      <c r="I612" s="27">
        <v>676.75</v>
      </c>
      <c r="J612" s="27">
        <v>676.75</v>
      </c>
    </row>
    <row r="613" spans="1:10" ht="25.9" customHeight="1">
      <c r="A613" s="23" t="s">
        <v>635</v>
      </c>
      <c r="B613" s="24" t="s">
        <v>924</v>
      </c>
      <c r="C613" s="23" t="s">
        <v>26</v>
      </c>
      <c r="D613" s="23" t="s">
        <v>925</v>
      </c>
      <c r="E613" s="152" t="s">
        <v>638</v>
      </c>
      <c r="F613" s="152"/>
      <c r="G613" s="25" t="s">
        <v>78</v>
      </c>
      <c r="H613" s="26">
        <v>0.15</v>
      </c>
      <c r="I613" s="27">
        <v>25.13</v>
      </c>
      <c r="J613" s="27">
        <v>3.76</v>
      </c>
    </row>
    <row r="614" spans="1:10" ht="39" customHeight="1">
      <c r="A614" s="23" t="s">
        <v>635</v>
      </c>
      <c r="B614" s="24" t="s">
        <v>926</v>
      </c>
      <c r="C614" s="23" t="s">
        <v>26</v>
      </c>
      <c r="D614" s="23" t="s">
        <v>927</v>
      </c>
      <c r="E614" s="152" t="s">
        <v>638</v>
      </c>
      <c r="F614" s="152"/>
      <c r="G614" s="25" t="s">
        <v>197</v>
      </c>
      <c r="H614" s="26">
        <v>2</v>
      </c>
      <c r="I614" s="27">
        <v>6.36</v>
      </c>
      <c r="J614" s="27">
        <v>12.72</v>
      </c>
    </row>
    <row r="615" spans="1:10" ht="25.9" customHeight="1">
      <c r="A615" s="23" t="s">
        <v>635</v>
      </c>
      <c r="B615" s="24" t="s">
        <v>928</v>
      </c>
      <c r="C615" s="23" t="s">
        <v>26</v>
      </c>
      <c r="D615" s="23" t="s">
        <v>929</v>
      </c>
      <c r="E615" s="152" t="s">
        <v>638</v>
      </c>
      <c r="F615" s="152"/>
      <c r="G615" s="25" t="s">
        <v>62</v>
      </c>
      <c r="H615" s="26">
        <v>1.2</v>
      </c>
      <c r="I615" s="27">
        <v>9.02</v>
      </c>
      <c r="J615" s="27">
        <v>10.82</v>
      </c>
    </row>
    <row r="616" spans="1:10" ht="52.15" customHeight="1">
      <c r="A616" s="23" t="s">
        <v>635</v>
      </c>
      <c r="B616" s="24" t="s">
        <v>930</v>
      </c>
      <c r="C616" s="23" t="s">
        <v>26</v>
      </c>
      <c r="D616" s="23" t="s">
        <v>931</v>
      </c>
      <c r="E616" s="152" t="s">
        <v>638</v>
      </c>
      <c r="F616" s="152"/>
      <c r="G616" s="25" t="s">
        <v>62</v>
      </c>
      <c r="H616" s="26">
        <v>5.96</v>
      </c>
      <c r="I616" s="27">
        <v>4.72</v>
      </c>
      <c r="J616" s="27">
        <v>28.13</v>
      </c>
    </row>
    <row r="617" spans="1:10">
      <c r="A617" s="28"/>
      <c r="B617" s="28"/>
      <c r="C617" s="28"/>
      <c r="D617" s="28"/>
      <c r="E617" s="28" t="s">
        <v>644</v>
      </c>
      <c r="F617" s="29">
        <v>47.76</v>
      </c>
      <c r="G617" s="28" t="s">
        <v>645</v>
      </c>
      <c r="H617" s="29">
        <v>0</v>
      </c>
      <c r="I617" s="30" t="s">
        <v>646</v>
      </c>
      <c r="J617" s="30">
        <v>47.76</v>
      </c>
    </row>
    <row r="618" spans="1:10">
      <c r="A618" s="28"/>
      <c r="B618" s="28"/>
      <c r="C618" s="28"/>
      <c r="D618" s="28"/>
      <c r="E618" s="28" t="s">
        <v>647</v>
      </c>
      <c r="F618" s="29">
        <v>245.87</v>
      </c>
      <c r="G618" s="28"/>
      <c r="H618" s="153" t="s">
        <v>648</v>
      </c>
      <c r="I618" s="153"/>
      <c r="J618" s="30">
        <v>1099.01</v>
      </c>
    </row>
    <row r="619" spans="1:10" ht="30" customHeight="1" thickBot="1">
      <c r="A619" s="31"/>
      <c r="B619" s="31"/>
      <c r="C619" s="31"/>
      <c r="D619" s="31"/>
      <c r="E619" s="31"/>
      <c r="F619" s="31"/>
      <c r="G619" s="31" t="s">
        <v>649</v>
      </c>
      <c r="H619" s="32">
        <v>5.67</v>
      </c>
      <c r="I619" s="33" t="s">
        <v>650</v>
      </c>
      <c r="J619" s="33">
        <v>6231.38</v>
      </c>
    </row>
    <row r="620" spans="1:10" ht="1.1499999999999999" customHeight="1" thickTop="1">
      <c r="A620" s="34"/>
      <c r="B620" s="34"/>
      <c r="C620" s="34"/>
      <c r="D620" s="34"/>
      <c r="E620" s="34"/>
      <c r="F620" s="34"/>
      <c r="G620" s="34"/>
      <c r="H620" s="34"/>
      <c r="I620" s="35"/>
      <c r="J620" s="35"/>
    </row>
    <row r="621" spans="1:10" ht="18" customHeight="1">
      <c r="A621" s="9" t="s">
        <v>205</v>
      </c>
      <c r="B621" s="10" t="s">
        <v>2</v>
      </c>
      <c r="C621" s="9" t="s">
        <v>3</v>
      </c>
      <c r="D621" s="9" t="s">
        <v>4</v>
      </c>
      <c r="E621" s="154" t="s">
        <v>626</v>
      </c>
      <c r="F621" s="154"/>
      <c r="G621" s="11" t="s">
        <v>5</v>
      </c>
      <c r="H621" s="10" t="s">
        <v>6</v>
      </c>
      <c r="I621" s="12" t="s">
        <v>7</v>
      </c>
      <c r="J621" s="12" t="s">
        <v>9</v>
      </c>
    </row>
    <row r="622" spans="1:10" ht="24" customHeight="1">
      <c r="A622" s="13" t="s">
        <v>627</v>
      </c>
      <c r="B622" s="14" t="s">
        <v>206</v>
      </c>
      <c r="C622" s="13" t="s">
        <v>15</v>
      </c>
      <c r="D622" s="13" t="s">
        <v>207</v>
      </c>
      <c r="E622" s="155" t="s">
        <v>628</v>
      </c>
      <c r="F622" s="155"/>
      <c r="G622" s="15" t="s">
        <v>17</v>
      </c>
      <c r="H622" s="16">
        <v>1</v>
      </c>
      <c r="I622" s="17">
        <v>516.72</v>
      </c>
      <c r="J622" s="17">
        <v>516.72</v>
      </c>
    </row>
    <row r="623" spans="1:10" ht="24" customHeight="1">
      <c r="A623" s="18" t="s">
        <v>629</v>
      </c>
      <c r="B623" s="19" t="s">
        <v>633</v>
      </c>
      <c r="C623" s="18" t="s">
        <v>15</v>
      </c>
      <c r="D623" s="18" t="s">
        <v>634</v>
      </c>
      <c r="E623" s="151" t="s">
        <v>628</v>
      </c>
      <c r="F623" s="151"/>
      <c r="G623" s="20" t="s">
        <v>632</v>
      </c>
      <c r="H623" s="21">
        <v>1.2</v>
      </c>
      <c r="I623" s="22">
        <v>18.559999999999999</v>
      </c>
      <c r="J623" s="22">
        <v>22.27</v>
      </c>
    </row>
    <row r="624" spans="1:10" ht="24" customHeight="1">
      <c r="A624" s="18" t="s">
        <v>629</v>
      </c>
      <c r="B624" s="19" t="s">
        <v>630</v>
      </c>
      <c r="C624" s="18" t="s">
        <v>15</v>
      </c>
      <c r="D624" s="18" t="s">
        <v>631</v>
      </c>
      <c r="E624" s="151" t="s">
        <v>628</v>
      </c>
      <c r="F624" s="151"/>
      <c r="G624" s="20" t="s">
        <v>632</v>
      </c>
      <c r="H624" s="21">
        <v>4.7</v>
      </c>
      <c r="I624" s="22">
        <v>22.26</v>
      </c>
      <c r="J624" s="22">
        <v>104.62</v>
      </c>
    </row>
    <row r="625" spans="1:10" ht="24" customHeight="1">
      <c r="A625" s="18" t="s">
        <v>629</v>
      </c>
      <c r="B625" s="19" t="s">
        <v>736</v>
      </c>
      <c r="C625" s="18" t="s">
        <v>15</v>
      </c>
      <c r="D625" s="18" t="s">
        <v>679</v>
      </c>
      <c r="E625" s="151" t="s">
        <v>628</v>
      </c>
      <c r="F625" s="151"/>
      <c r="G625" s="20" t="s">
        <v>632</v>
      </c>
      <c r="H625" s="21">
        <v>0.3</v>
      </c>
      <c r="I625" s="22">
        <v>23.05</v>
      </c>
      <c r="J625" s="22">
        <v>6.91</v>
      </c>
    </row>
    <row r="626" spans="1:10" ht="24" customHeight="1">
      <c r="A626" s="23" t="s">
        <v>635</v>
      </c>
      <c r="B626" s="24" t="s">
        <v>932</v>
      </c>
      <c r="C626" s="23" t="s">
        <v>15</v>
      </c>
      <c r="D626" s="23" t="s">
        <v>933</v>
      </c>
      <c r="E626" s="152" t="s">
        <v>638</v>
      </c>
      <c r="F626" s="152"/>
      <c r="G626" s="25" t="s">
        <v>62</v>
      </c>
      <c r="H626" s="26">
        <v>6</v>
      </c>
      <c r="I626" s="27">
        <v>13.08</v>
      </c>
      <c r="J626" s="27">
        <v>78.48</v>
      </c>
    </row>
    <row r="627" spans="1:10" ht="24" customHeight="1">
      <c r="A627" s="23" t="s">
        <v>635</v>
      </c>
      <c r="B627" s="24" t="s">
        <v>934</v>
      </c>
      <c r="C627" s="23" t="s">
        <v>15</v>
      </c>
      <c r="D627" s="23" t="s">
        <v>935</v>
      </c>
      <c r="E627" s="152" t="s">
        <v>638</v>
      </c>
      <c r="F627" s="152"/>
      <c r="G627" s="25" t="s">
        <v>17</v>
      </c>
      <c r="H627" s="26">
        <v>0.6</v>
      </c>
      <c r="I627" s="27">
        <v>150.94</v>
      </c>
      <c r="J627" s="27">
        <v>90.56</v>
      </c>
    </row>
    <row r="628" spans="1:10" ht="24" customHeight="1">
      <c r="A628" s="23" t="s">
        <v>635</v>
      </c>
      <c r="B628" s="24" t="s">
        <v>936</v>
      </c>
      <c r="C628" s="23" t="s">
        <v>15</v>
      </c>
      <c r="D628" s="23" t="s">
        <v>937</v>
      </c>
      <c r="E628" s="152" t="s">
        <v>638</v>
      </c>
      <c r="F628" s="152"/>
      <c r="G628" s="25" t="s">
        <v>17</v>
      </c>
      <c r="H628" s="26">
        <v>1</v>
      </c>
      <c r="I628" s="27">
        <v>213.88</v>
      </c>
      <c r="J628" s="27">
        <v>213.88</v>
      </c>
    </row>
    <row r="629" spans="1:10">
      <c r="A629" s="28"/>
      <c r="B629" s="28"/>
      <c r="C629" s="28"/>
      <c r="D629" s="28"/>
      <c r="E629" s="28" t="s">
        <v>644</v>
      </c>
      <c r="F629" s="29">
        <v>96.160000000000011</v>
      </c>
      <c r="G629" s="28" t="s">
        <v>645</v>
      </c>
      <c r="H629" s="29">
        <v>0</v>
      </c>
      <c r="I629" s="30" t="s">
        <v>646</v>
      </c>
      <c r="J629" s="30">
        <v>96.160000000000011</v>
      </c>
    </row>
    <row r="630" spans="1:10">
      <c r="A630" s="28"/>
      <c r="B630" s="28"/>
      <c r="C630" s="28"/>
      <c r="D630" s="28"/>
      <c r="E630" s="28" t="s">
        <v>647</v>
      </c>
      <c r="F630" s="29">
        <v>148.91</v>
      </c>
      <c r="G630" s="28"/>
      <c r="H630" s="153" t="s">
        <v>648</v>
      </c>
      <c r="I630" s="153"/>
      <c r="J630" s="30">
        <v>665.63</v>
      </c>
    </row>
    <row r="631" spans="1:10" ht="30" customHeight="1" thickBot="1">
      <c r="A631" s="31"/>
      <c r="B631" s="31"/>
      <c r="C631" s="31"/>
      <c r="D631" s="31"/>
      <c r="E631" s="31"/>
      <c r="F631" s="31"/>
      <c r="G631" s="31" t="s">
        <v>649</v>
      </c>
      <c r="H631" s="32">
        <v>4.62</v>
      </c>
      <c r="I631" s="33" t="s">
        <v>650</v>
      </c>
      <c r="J631" s="33">
        <v>3075.21</v>
      </c>
    </row>
    <row r="632" spans="1:10" ht="1.1499999999999999" customHeight="1" thickTop="1">
      <c r="A632" s="34"/>
      <c r="B632" s="34"/>
      <c r="C632" s="34"/>
      <c r="D632" s="34"/>
      <c r="E632" s="34"/>
      <c r="F632" s="34"/>
      <c r="G632" s="34"/>
      <c r="H632" s="34"/>
      <c r="I632" s="35"/>
      <c r="J632" s="35"/>
    </row>
    <row r="633" spans="1:10" ht="18" customHeight="1">
      <c r="A633" s="9" t="s">
        <v>208</v>
      </c>
      <c r="B633" s="10" t="s">
        <v>2</v>
      </c>
      <c r="C633" s="9" t="s">
        <v>3</v>
      </c>
      <c r="D633" s="9" t="s">
        <v>4</v>
      </c>
      <c r="E633" s="154" t="s">
        <v>626</v>
      </c>
      <c r="F633" s="154"/>
      <c r="G633" s="11" t="s">
        <v>5</v>
      </c>
      <c r="H633" s="10" t="s">
        <v>6</v>
      </c>
      <c r="I633" s="12" t="s">
        <v>7</v>
      </c>
      <c r="J633" s="12" t="s">
        <v>9</v>
      </c>
    </row>
    <row r="634" spans="1:10" ht="39" customHeight="1">
      <c r="A634" s="13" t="s">
        <v>627</v>
      </c>
      <c r="B634" s="14" t="s">
        <v>209</v>
      </c>
      <c r="C634" s="13" t="s">
        <v>26</v>
      </c>
      <c r="D634" s="13" t="s">
        <v>210</v>
      </c>
      <c r="E634" s="155" t="s">
        <v>904</v>
      </c>
      <c r="F634" s="155"/>
      <c r="G634" s="15" t="s">
        <v>197</v>
      </c>
      <c r="H634" s="16">
        <v>1</v>
      </c>
      <c r="I634" s="17">
        <v>81.540000000000006</v>
      </c>
      <c r="J634" s="17">
        <v>81.540000000000006</v>
      </c>
    </row>
    <row r="635" spans="1:10" ht="25.9" customHeight="1">
      <c r="A635" s="18" t="s">
        <v>629</v>
      </c>
      <c r="B635" s="19" t="s">
        <v>905</v>
      </c>
      <c r="C635" s="18" t="s">
        <v>26</v>
      </c>
      <c r="D635" s="18" t="s">
        <v>906</v>
      </c>
      <c r="E635" s="151" t="s">
        <v>665</v>
      </c>
      <c r="F635" s="151"/>
      <c r="G635" s="20" t="s">
        <v>632</v>
      </c>
      <c r="H635" s="21">
        <v>0.76700000000000002</v>
      </c>
      <c r="I635" s="22">
        <v>22.69</v>
      </c>
      <c r="J635" s="22">
        <v>17.399999999999999</v>
      </c>
    </row>
    <row r="636" spans="1:10" ht="24" customHeight="1">
      <c r="A636" s="18" t="s">
        <v>629</v>
      </c>
      <c r="B636" s="19" t="s">
        <v>664</v>
      </c>
      <c r="C636" s="18" t="s">
        <v>26</v>
      </c>
      <c r="D636" s="18" t="s">
        <v>634</v>
      </c>
      <c r="E636" s="151" t="s">
        <v>665</v>
      </c>
      <c r="F636" s="151"/>
      <c r="G636" s="20" t="s">
        <v>632</v>
      </c>
      <c r="H636" s="21">
        <v>0.38400000000000001</v>
      </c>
      <c r="I636" s="22">
        <v>19.22</v>
      </c>
      <c r="J636" s="22">
        <v>7.38</v>
      </c>
    </row>
    <row r="637" spans="1:10" ht="52.15" customHeight="1">
      <c r="A637" s="23" t="s">
        <v>635</v>
      </c>
      <c r="B637" s="24" t="s">
        <v>938</v>
      </c>
      <c r="C637" s="23" t="s">
        <v>26</v>
      </c>
      <c r="D637" s="23" t="s">
        <v>939</v>
      </c>
      <c r="E637" s="152" t="s">
        <v>638</v>
      </c>
      <c r="F637" s="152"/>
      <c r="G637" s="25" t="s">
        <v>725</v>
      </c>
      <c r="H637" s="26">
        <v>1</v>
      </c>
      <c r="I637" s="27">
        <v>56.76</v>
      </c>
      <c r="J637" s="27">
        <v>56.76</v>
      </c>
    </row>
    <row r="638" spans="1:10">
      <c r="A638" s="28"/>
      <c r="B638" s="28"/>
      <c r="C638" s="28"/>
      <c r="D638" s="28"/>
      <c r="E638" s="28" t="s">
        <v>644</v>
      </c>
      <c r="F638" s="29">
        <v>16.440000000000001</v>
      </c>
      <c r="G638" s="28" t="s">
        <v>645</v>
      </c>
      <c r="H638" s="29">
        <v>0</v>
      </c>
      <c r="I638" s="30" t="s">
        <v>646</v>
      </c>
      <c r="J638" s="30">
        <v>16.440000000000001</v>
      </c>
    </row>
    <row r="639" spans="1:10">
      <c r="A639" s="28"/>
      <c r="B639" s="28"/>
      <c r="C639" s="28"/>
      <c r="D639" s="28"/>
      <c r="E639" s="28" t="s">
        <v>647</v>
      </c>
      <c r="F639" s="29">
        <v>23.49</v>
      </c>
      <c r="G639" s="28"/>
      <c r="H639" s="153" t="s">
        <v>648</v>
      </c>
      <c r="I639" s="153"/>
      <c r="J639" s="30">
        <v>105.03</v>
      </c>
    </row>
    <row r="640" spans="1:10" ht="30" customHeight="1" thickBot="1">
      <c r="A640" s="31"/>
      <c r="B640" s="31"/>
      <c r="C640" s="31"/>
      <c r="D640" s="31"/>
      <c r="E640" s="31"/>
      <c r="F640" s="31"/>
      <c r="G640" s="31" t="s">
        <v>649</v>
      </c>
      <c r="H640" s="32">
        <v>27</v>
      </c>
      <c r="I640" s="33" t="s">
        <v>650</v>
      </c>
      <c r="J640" s="33">
        <v>2835.81</v>
      </c>
    </row>
    <row r="641" spans="1:10" ht="1.1499999999999999" customHeight="1" thickTop="1">
      <c r="A641" s="34"/>
      <c r="B641" s="34"/>
      <c r="C641" s="34"/>
      <c r="D641" s="34"/>
      <c r="E641" s="34"/>
      <c r="F641" s="34"/>
      <c r="G641" s="34"/>
      <c r="H641" s="34"/>
      <c r="I641" s="35"/>
      <c r="J641" s="35"/>
    </row>
    <row r="642" spans="1:10" ht="18" customHeight="1">
      <c r="A642" s="9" t="s">
        <v>211</v>
      </c>
      <c r="B642" s="10" t="s">
        <v>2</v>
      </c>
      <c r="C642" s="9" t="s">
        <v>3</v>
      </c>
      <c r="D642" s="9" t="s">
        <v>4</v>
      </c>
      <c r="E642" s="154" t="s">
        <v>626</v>
      </c>
      <c r="F642" s="154"/>
      <c r="G642" s="11" t="s">
        <v>5</v>
      </c>
      <c r="H642" s="10" t="s">
        <v>6</v>
      </c>
      <c r="I642" s="12" t="s">
        <v>7</v>
      </c>
      <c r="J642" s="12" t="s">
        <v>9</v>
      </c>
    </row>
    <row r="643" spans="1:10" ht="25.9" customHeight="1">
      <c r="A643" s="13" t="s">
        <v>627</v>
      </c>
      <c r="B643" s="14" t="s">
        <v>212</v>
      </c>
      <c r="C643" s="13" t="s">
        <v>26</v>
      </c>
      <c r="D643" s="13" t="s">
        <v>213</v>
      </c>
      <c r="E643" s="155" t="s">
        <v>867</v>
      </c>
      <c r="F643" s="155"/>
      <c r="G643" s="15" t="s">
        <v>17</v>
      </c>
      <c r="H643" s="16">
        <v>1</v>
      </c>
      <c r="I643" s="17">
        <v>15.06</v>
      </c>
      <c r="J643" s="17">
        <v>15.06</v>
      </c>
    </row>
    <row r="644" spans="1:10" ht="24" customHeight="1">
      <c r="A644" s="18" t="s">
        <v>629</v>
      </c>
      <c r="B644" s="19" t="s">
        <v>868</v>
      </c>
      <c r="C644" s="18" t="s">
        <v>26</v>
      </c>
      <c r="D644" s="18" t="s">
        <v>869</v>
      </c>
      <c r="E644" s="151" t="s">
        <v>665</v>
      </c>
      <c r="F644" s="151"/>
      <c r="G644" s="20" t="s">
        <v>632</v>
      </c>
      <c r="H644" s="21">
        <v>0.3805</v>
      </c>
      <c r="I644" s="22">
        <v>25.2</v>
      </c>
      <c r="J644" s="22">
        <v>9.58</v>
      </c>
    </row>
    <row r="645" spans="1:10" ht="24" customHeight="1">
      <c r="A645" s="23" t="s">
        <v>635</v>
      </c>
      <c r="B645" s="24" t="s">
        <v>940</v>
      </c>
      <c r="C645" s="23" t="s">
        <v>26</v>
      </c>
      <c r="D645" s="23" t="s">
        <v>941</v>
      </c>
      <c r="E645" s="152" t="s">
        <v>638</v>
      </c>
      <c r="F645" s="152"/>
      <c r="G645" s="25" t="s">
        <v>818</v>
      </c>
      <c r="H645" s="26">
        <v>1.2999999999999999E-2</v>
      </c>
      <c r="I645" s="27">
        <v>22.42</v>
      </c>
      <c r="J645" s="27">
        <v>0.28999999999999998</v>
      </c>
    </row>
    <row r="646" spans="1:10" ht="24" customHeight="1">
      <c r="A646" s="23" t="s">
        <v>635</v>
      </c>
      <c r="B646" s="24" t="s">
        <v>942</v>
      </c>
      <c r="C646" s="23" t="s">
        <v>26</v>
      </c>
      <c r="D646" s="23" t="s">
        <v>943</v>
      </c>
      <c r="E646" s="152" t="s">
        <v>638</v>
      </c>
      <c r="F646" s="152"/>
      <c r="G646" s="25" t="s">
        <v>818</v>
      </c>
      <c r="H646" s="26">
        <v>0.13</v>
      </c>
      <c r="I646" s="27">
        <v>39.96</v>
      </c>
      <c r="J646" s="27">
        <v>5.19</v>
      </c>
    </row>
    <row r="647" spans="1:10">
      <c r="A647" s="28"/>
      <c r="B647" s="28"/>
      <c r="C647" s="28"/>
      <c r="D647" s="28"/>
      <c r="E647" s="28" t="s">
        <v>644</v>
      </c>
      <c r="F647" s="29">
        <v>6.25</v>
      </c>
      <c r="G647" s="28" t="s">
        <v>645</v>
      </c>
      <c r="H647" s="29">
        <v>0</v>
      </c>
      <c r="I647" s="30" t="s">
        <v>646</v>
      </c>
      <c r="J647" s="30">
        <v>6.25</v>
      </c>
    </row>
    <row r="648" spans="1:10">
      <c r="A648" s="28"/>
      <c r="B648" s="28"/>
      <c r="C648" s="28"/>
      <c r="D648" s="28"/>
      <c r="E648" s="28" t="s">
        <v>647</v>
      </c>
      <c r="F648" s="29">
        <v>4.34</v>
      </c>
      <c r="G648" s="28"/>
      <c r="H648" s="153" t="s">
        <v>648</v>
      </c>
      <c r="I648" s="153"/>
      <c r="J648" s="30">
        <v>19.399999999999999</v>
      </c>
    </row>
    <row r="649" spans="1:10" ht="30" customHeight="1" thickBot="1">
      <c r="A649" s="31"/>
      <c r="B649" s="31"/>
      <c r="C649" s="31"/>
      <c r="D649" s="31"/>
      <c r="E649" s="31"/>
      <c r="F649" s="31"/>
      <c r="G649" s="31" t="s">
        <v>649</v>
      </c>
      <c r="H649" s="32">
        <v>150.57</v>
      </c>
      <c r="I649" s="33" t="s">
        <v>650</v>
      </c>
      <c r="J649" s="33">
        <v>2921.05</v>
      </c>
    </row>
    <row r="650" spans="1:10" ht="1.1499999999999999" customHeight="1" thickTop="1">
      <c r="A650" s="34"/>
      <c r="B650" s="34"/>
      <c r="C650" s="34"/>
      <c r="D650" s="34"/>
      <c r="E650" s="34"/>
      <c r="F650" s="34"/>
      <c r="G650" s="34"/>
      <c r="H650" s="34"/>
      <c r="I650" s="35"/>
      <c r="J650" s="35"/>
    </row>
    <row r="651" spans="1:10" ht="18" customHeight="1">
      <c r="A651" s="9" t="s">
        <v>214</v>
      </c>
      <c r="B651" s="10" t="s">
        <v>2</v>
      </c>
      <c r="C651" s="9" t="s">
        <v>3</v>
      </c>
      <c r="D651" s="9" t="s">
        <v>4</v>
      </c>
      <c r="E651" s="154" t="s">
        <v>626</v>
      </c>
      <c r="F651" s="154"/>
      <c r="G651" s="11" t="s">
        <v>5</v>
      </c>
      <c r="H651" s="10" t="s">
        <v>6</v>
      </c>
      <c r="I651" s="12" t="s">
        <v>7</v>
      </c>
      <c r="J651" s="12" t="s">
        <v>9</v>
      </c>
    </row>
    <row r="652" spans="1:10" ht="39" customHeight="1">
      <c r="A652" s="13" t="s">
        <v>627</v>
      </c>
      <c r="B652" s="14" t="s">
        <v>215</v>
      </c>
      <c r="C652" s="13" t="s">
        <v>26</v>
      </c>
      <c r="D652" s="13" t="s">
        <v>216</v>
      </c>
      <c r="E652" s="155" t="s">
        <v>904</v>
      </c>
      <c r="F652" s="155"/>
      <c r="G652" s="15" t="s">
        <v>17</v>
      </c>
      <c r="H652" s="16">
        <v>1</v>
      </c>
      <c r="I652" s="17">
        <v>502.52</v>
      </c>
      <c r="J652" s="17">
        <v>502.52</v>
      </c>
    </row>
    <row r="653" spans="1:10" ht="24" customHeight="1">
      <c r="A653" s="18" t="s">
        <v>629</v>
      </c>
      <c r="B653" s="19" t="s">
        <v>678</v>
      </c>
      <c r="C653" s="18" t="s">
        <v>26</v>
      </c>
      <c r="D653" s="18" t="s">
        <v>679</v>
      </c>
      <c r="E653" s="151" t="s">
        <v>665</v>
      </c>
      <c r="F653" s="151"/>
      <c r="G653" s="20" t="s">
        <v>632</v>
      </c>
      <c r="H653" s="21">
        <v>1.7070000000000001</v>
      </c>
      <c r="I653" s="22">
        <v>23.96</v>
      </c>
      <c r="J653" s="22">
        <v>40.89</v>
      </c>
    </row>
    <row r="654" spans="1:10" ht="24" customHeight="1">
      <c r="A654" s="18" t="s">
        <v>629</v>
      </c>
      <c r="B654" s="19" t="s">
        <v>664</v>
      </c>
      <c r="C654" s="18" t="s">
        <v>26</v>
      </c>
      <c r="D654" s="18" t="s">
        <v>634</v>
      </c>
      <c r="E654" s="151" t="s">
        <v>665</v>
      </c>
      <c r="F654" s="151"/>
      <c r="G654" s="20" t="s">
        <v>632</v>
      </c>
      <c r="H654" s="21">
        <v>0.85299999999999998</v>
      </c>
      <c r="I654" s="22">
        <v>19.22</v>
      </c>
      <c r="J654" s="22">
        <v>16.39</v>
      </c>
    </row>
    <row r="655" spans="1:10" ht="39" customHeight="1">
      <c r="A655" s="23" t="s">
        <v>635</v>
      </c>
      <c r="B655" s="24" t="s">
        <v>944</v>
      </c>
      <c r="C655" s="23" t="s">
        <v>26</v>
      </c>
      <c r="D655" s="23" t="s">
        <v>945</v>
      </c>
      <c r="E655" s="152" t="s">
        <v>638</v>
      </c>
      <c r="F655" s="152"/>
      <c r="G655" s="25" t="s">
        <v>197</v>
      </c>
      <c r="H655" s="26">
        <v>24.4</v>
      </c>
      <c r="I655" s="27">
        <v>0.2</v>
      </c>
      <c r="J655" s="27">
        <v>4.88</v>
      </c>
    </row>
    <row r="656" spans="1:10" ht="39" customHeight="1">
      <c r="A656" s="23" t="s">
        <v>635</v>
      </c>
      <c r="B656" s="24" t="s">
        <v>946</v>
      </c>
      <c r="C656" s="23" t="s">
        <v>26</v>
      </c>
      <c r="D656" s="23" t="s">
        <v>947</v>
      </c>
      <c r="E656" s="152" t="s">
        <v>638</v>
      </c>
      <c r="F656" s="152"/>
      <c r="G656" s="25" t="s">
        <v>197</v>
      </c>
      <c r="H656" s="26">
        <v>2.0832999999999999</v>
      </c>
      <c r="I656" s="27">
        <v>195.66</v>
      </c>
      <c r="J656" s="27">
        <v>407.61</v>
      </c>
    </row>
    <row r="657" spans="1:10" ht="24" customHeight="1">
      <c r="A657" s="23" t="s">
        <v>635</v>
      </c>
      <c r="B657" s="24" t="s">
        <v>948</v>
      </c>
      <c r="C657" s="23" t="s">
        <v>26</v>
      </c>
      <c r="D657" s="23" t="s">
        <v>949</v>
      </c>
      <c r="E657" s="152" t="s">
        <v>638</v>
      </c>
      <c r="F657" s="152"/>
      <c r="G657" s="25" t="s">
        <v>197</v>
      </c>
      <c r="H657" s="26">
        <v>1.2466999999999999</v>
      </c>
      <c r="I657" s="27">
        <v>26.27</v>
      </c>
      <c r="J657" s="27">
        <v>32.75</v>
      </c>
    </row>
    <row r="658" spans="1:10">
      <c r="A658" s="28"/>
      <c r="B658" s="28"/>
      <c r="C658" s="28"/>
      <c r="D658" s="28"/>
      <c r="E658" s="28" t="s">
        <v>644</v>
      </c>
      <c r="F658" s="29">
        <v>38.44</v>
      </c>
      <c r="G658" s="28" t="s">
        <v>645</v>
      </c>
      <c r="H658" s="29">
        <v>0</v>
      </c>
      <c r="I658" s="30" t="s">
        <v>646</v>
      </c>
      <c r="J658" s="30">
        <v>38.44</v>
      </c>
    </row>
    <row r="659" spans="1:10">
      <c r="A659" s="28"/>
      <c r="B659" s="28"/>
      <c r="C659" s="28"/>
      <c r="D659" s="28"/>
      <c r="E659" s="28" t="s">
        <v>647</v>
      </c>
      <c r="F659" s="29">
        <v>144.82</v>
      </c>
      <c r="G659" s="28"/>
      <c r="H659" s="153" t="s">
        <v>648</v>
      </c>
      <c r="I659" s="153"/>
      <c r="J659" s="30">
        <v>647.34</v>
      </c>
    </row>
    <row r="660" spans="1:10" ht="30" customHeight="1" thickBot="1">
      <c r="A660" s="31"/>
      <c r="B660" s="31"/>
      <c r="C660" s="31"/>
      <c r="D660" s="31"/>
      <c r="E660" s="31"/>
      <c r="F660" s="31"/>
      <c r="G660" s="31" t="s">
        <v>649</v>
      </c>
      <c r="H660" s="32">
        <v>41.5</v>
      </c>
      <c r="I660" s="33" t="s">
        <v>650</v>
      </c>
      <c r="J660" s="33">
        <v>26864.61</v>
      </c>
    </row>
    <row r="661" spans="1:10" ht="1.1499999999999999" customHeight="1" thickTop="1">
      <c r="A661" s="34"/>
      <c r="B661" s="34"/>
      <c r="C661" s="34"/>
      <c r="D661" s="34"/>
      <c r="E661" s="34"/>
      <c r="F661" s="34"/>
      <c r="G661" s="34"/>
      <c r="H661" s="34"/>
      <c r="I661" s="35"/>
      <c r="J661" s="35"/>
    </row>
    <row r="662" spans="1:10" ht="18" customHeight="1">
      <c r="A662" s="9" t="s">
        <v>217</v>
      </c>
      <c r="B662" s="10" t="s">
        <v>2</v>
      </c>
      <c r="C662" s="9" t="s">
        <v>3</v>
      </c>
      <c r="D662" s="9" t="s">
        <v>4</v>
      </c>
      <c r="E662" s="154" t="s">
        <v>626</v>
      </c>
      <c r="F662" s="154"/>
      <c r="G662" s="11" t="s">
        <v>5</v>
      </c>
      <c r="H662" s="10" t="s">
        <v>6</v>
      </c>
      <c r="I662" s="12" t="s">
        <v>7</v>
      </c>
      <c r="J662" s="12" t="s">
        <v>9</v>
      </c>
    </row>
    <row r="663" spans="1:10" ht="39" customHeight="1">
      <c r="A663" s="13" t="s">
        <v>627</v>
      </c>
      <c r="B663" s="14" t="s">
        <v>218</v>
      </c>
      <c r="C663" s="13" t="s">
        <v>26</v>
      </c>
      <c r="D663" s="13" t="s">
        <v>219</v>
      </c>
      <c r="E663" s="155" t="s">
        <v>904</v>
      </c>
      <c r="F663" s="155"/>
      <c r="G663" s="15" t="s">
        <v>17</v>
      </c>
      <c r="H663" s="16">
        <v>1</v>
      </c>
      <c r="I663" s="17">
        <v>581.09</v>
      </c>
      <c r="J663" s="17">
        <v>581.09</v>
      </c>
    </row>
    <row r="664" spans="1:10" ht="24" customHeight="1">
      <c r="A664" s="18" t="s">
        <v>629</v>
      </c>
      <c r="B664" s="19" t="s">
        <v>678</v>
      </c>
      <c r="C664" s="18" t="s">
        <v>26</v>
      </c>
      <c r="D664" s="18" t="s">
        <v>679</v>
      </c>
      <c r="E664" s="151" t="s">
        <v>665</v>
      </c>
      <c r="F664" s="151"/>
      <c r="G664" s="20" t="s">
        <v>632</v>
      </c>
      <c r="H664" s="21">
        <v>0.35630000000000001</v>
      </c>
      <c r="I664" s="22">
        <v>23.96</v>
      </c>
      <c r="J664" s="22">
        <v>8.5299999999999994</v>
      </c>
    </row>
    <row r="665" spans="1:10" ht="24" customHeight="1">
      <c r="A665" s="18" t="s">
        <v>629</v>
      </c>
      <c r="B665" s="19" t="s">
        <v>664</v>
      </c>
      <c r="C665" s="18" t="s">
        <v>26</v>
      </c>
      <c r="D665" s="18" t="s">
        <v>634</v>
      </c>
      <c r="E665" s="151" t="s">
        <v>665</v>
      </c>
      <c r="F665" s="151"/>
      <c r="G665" s="20" t="s">
        <v>632</v>
      </c>
      <c r="H665" s="21">
        <v>0.1779</v>
      </c>
      <c r="I665" s="22">
        <v>19.22</v>
      </c>
      <c r="J665" s="22">
        <v>3.41</v>
      </c>
    </row>
    <row r="666" spans="1:10" ht="25.9" customHeight="1">
      <c r="A666" s="23" t="s">
        <v>635</v>
      </c>
      <c r="B666" s="24" t="s">
        <v>950</v>
      </c>
      <c r="C666" s="23" t="s">
        <v>26</v>
      </c>
      <c r="D666" s="23" t="s">
        <v>951</v>
      </c>
      <c r="E666" s="152" t="s">
        <v>638</v>
      </c>
      <c r="F666" s="152"/>
      <c r="G666" s="25" t="s">
        <v>952</v>
      </c>
      <c r="H666" s="26">
        <v>0.88290000000000002</v>
      </c>
      <c r="I666" s="27">
        <v>39.76</v>
      </c>
      <c r="J666" s="27">
        <v>35.1</v>
      </c>
    </row>
    <row r="667" spans="1:10" ht="39" customHeight="1">
      <c r="A667" s="23" t="s">
        <v>635</v>
      </c>
      <c r="B667" s="24" t="s">
        <v>953</v>
      </c>
      <c r="C667" s="23" t="s">
        <v>26</v>
      </c>
      <c r="D667" s="23" t="s">
        <v>954</v>
      </c>
      <c r="E667" s="152" t="s">
        <v>638</v>
      </c>
      <c r="F667" s="152"/>
      <c r="G667" s="25" t="s">
        <v>17</v>
      </c>
      <c r="H667" s="26">
        <v>1</v>
      </c>
      <c r="I667" s="27">
        <v>394.74</v>
      </c>
      <c r="J667" s="27">
        <v>394.74</v>
      </c>
    </row>
    <row r="668" spans="1:10" ht="39" customHeight="1">
      <c r="A668" s="23" t="s">
        <v>635</v>
      </c>
      <c r="B668" s="24" t="s">
        <v>955</v>
      </c>
      <c r="C668" s="23" t="s">
        <v>26</v>
      </c>
      <c r="D668" s="23" t="s">
        <v>956</v>
      </c>
      <c r="E668" s="152" t="s">
        <v>638</v>
      </c>
      <c r="F668" s="152"/>
      <c r="G668" s="25" t="s">
        <v>197</v>
      </c>
      <c r="H668" s="26">
        <v>4.8166000000000002</v>
      </c>
      <c r="I668" s="27">
        <v>1.22</v>
      </c>
      <c r="J668" s="27">
        <v>5.87</v>
      </c>
    </row>
    <row r="669" spans="1:10" ht="39" customHeight="1">
      <c r="A669" s="23" t="s">
        <v>635</v>
      </c>
      <c r="B669" s="24" t="s">
        <v>957</v>
      </c>
      <c r="C669" s="23" t="s">
        <v>26</v>
      </c>
      <c r="D669" s="23" t="s">
        <v>958</v>
      </c>
      <c r="E669" s="152" t="s">
        <v>638</v>
      </c>
      <c r="F669" s="152"/>
      <c r="G669" s="25" t="s">
        <v>62</v>
      </c>
      <c r="H669" s="26">
        <v>6.8503999999999996</v>
      </c>
      <c r="I669" s="27">
        <v>19.48</v>
      </c>
      <c r="J669" s="27">
        <v>133.44</v>
      </c>
    </row>
    <row r="670" spans="1:10">
      <c r="A670" s="28"/>
      <c r="B670" s="28"/>
      <c r="C670" s="28"/>
      <c r="D670" s="28"/>
      <c r="E670" s="28" t="s">
        <v>644</v>
      </c>
      <c r="F670" s="29">
        <v>8.01</v>
      </c>
      <c r="G670" s="28" t="s">
        <v>645</v>
      </c>
      <c r="H670" s="29">
        <v>0</v>
      </c>
      <c r="I670" s="30" t="s">
        <v>646</v>
      </c>
      <c r="J670" s="30">
        <v>8.01</v>
      </c>
    </row>
    <row r="671" spans="1:10">
      <c r="A671" s="28"/>
      <c r="B671" s="28"/>
      <c r="C671" s="28"/>
      <c r="D671" s="28"/>
      <c r="E671" s="28" t="s">
        <v>647</v>
      </c>
      <c r="F671" s="29">
        <v>167.47</v>
      </c>
      <c r="G671" s="28"/>
      <c r="H671" s="153" t="s">
        <v>648</v>
      </c>
      <c r="I671" s="153"/>
      <c r="J671" s="30">
        <v>748.56</v>
      </c>
    </row>
    <row r="672" spans="1:10" ht="30" customHeight="1" thickBot="1">
      <c r="A672" s="31"/>
      <c r="B672" s="31"/>
      <c r="C672" s="31"/>
      <c r="D672" s="31"/>
      <c r="E672" s="31"/>
      <c r="F672" s="31"/>
      <c r="G672" s="31" t="s">
        <v>649</v>
      </c>
      <c r="H672" s="32">
        <v>6.8</v>
      </c>
      <c r="I672" s="33" t="s">
        <v>650</v>
      </c>
      <c r="J672" s="33">
        <v>5090.2</v>
      </c>
    </row>
    <row r="673" spans="1:10" ht="1.1499999999999999" customHeight="1" thickTop="1">
      <c r="A673" s="34"/>
      <c r="B673" s="34"/>
      <c r="C673" s="34"/>
      <c r="D673" s="34"/>
      <c r="E673" s="34"/>
      <c r="F673" s="34"/>
      <c r="G673" s="34"/>
      <c r="H673" s="34"/>
      <c r="I673" s="35"/>
      <c r="J673" s="35"/>
    </row>
    <row r="674" spans="1:10" ht="18" customHeight="1">
      <c r="A674" s="9" t="s">
        <v>220</v>
      </c>
      <c r="B674" s="10" t="s">
        <v>2</v>
      </c>
      <c r="C674" s="9" t="s">
        <v>3</v>
      </c>
      <c r="D674" s="9" t="s">
        <v>4</v>
      </c>
      <c r="E674" s="154" t="s">
        <v>626</v>
      </c>
      <c r="F674" s="154"/>
      <c r="G674" s="11" t="s">
        <v>5</v>
      </c>
      <c r="H674" s="10" t="s">
        <v>6</v>
      </c>
      <c r="I674" s="12" t="s">
        <v>7</v>
      </c>
      <c r="J674" s="12" t="s">
        <v>9</v>
      </c>
    </row>
    <row r="675" spans="1:10" ht="39" customHeight="1">
      <c r="A675" s="13" t="s">
        <v>627</v>
      </c>
      <c r="B675" s="14" t="s">
        <v>221</v>
      </c>
      <c r="C675" s="13" t="s">
        <v>26</v>
      </c>
      <c r="D675" s="13" t="s">
        <v>222</v>
      </c>
      <c r="E675" s="155" t="s">
        <v>904</v>
      </c>
      <c r="F675" s="155"/>
      <c r="G675" s="15" t="s">
        <v>17</v>
      </c>
      <c r="H675" s="16">
        <v>1</v>
      </c>
      <c r="I675" s="17">
        <v>459.62</v>
      </c>
      <c r="J675" s="17">
        <v>459.62</v>
      </c>
    </row>
    <row r="676" spans="1:10" ht="24" customHeight="1">
      <c r="A676" s="18" t="s">
        <v>629</v>
      </c>
      <c r="B676" s="19" t="s">
        <v>664</v>
      </c>
      <c r="C676" s="18" t="s">
        <v>26</v>
      </c>
      <c r="D676" s="18" t="s">
        <v>634</v>
      </c>
      <c r="E676" s="151" t="s">
        <v>665</v>
      </c>
      <c r="F676" s="151"/>
      <c r="G676" s="20" t="s">
        <v>632</v>
      </c>
      <c r="H676" s="21">
        <v>0.30299999999999999</v>
      </c>
      <c r="I676" s="22">
        <v>19.22</v>
      </c>
      <c r="J676" s="22">
        <v>5.82</v>
      </c>
    </row>
    <row r="677" spans="1:10" ht="24" customHeight="1">
      <c r="A677" s="18" t="s">
        <v>629</v>
      </c>
      <c r="B677" s="19" t="s">
        <v>959</v>
      </c>
      <c r="C677" s="18" t="s">
        <v>26</v>
      </c>
      <c r="D677" s="18" t="s">
        <v>960</v>
      </c>
      <c r="E677" s="151" t="s">
        <v>665</v>
      </c>
      <c r="F677" s="151"/>
      <c r="G677" s="20" t="s">
        <v>632</v>
      </c>
      <c r="H677" s="21">
        <v>0.312</v>
      </c>
      <c r="I677" s="22">
        <v>23.61</v>
      </c>
      <c r="J677" s="22">
        <v>7.36</v>
      </c>
    </row>
    <row r="678" spans="1:10" ht="25.9" customHeight="1">
      <c r="A678" s="23" t="s">
        <v>635</v>
      </c>
      <c r="B678" s="24" t="s">
        <v>961</v>
      </c>
      <c r="C678" s="23" t="s">
        <v>26</v>
      </c>
      <c r="D678" s="23" t="s">
        <v>962</v>
      </c>
      <c r="E678" s="152" t="s">
        <v>638</v>
      </c>
      <c r="F678" s="152"/>
      <c r="G678" s="25" t="s">
        <v>62</v>
      </c>
      <c r="H678" s="26">
        <v>2.9750000000000001</v>
      </c>
      <c r="I678" s="27">
        <v>12.2</v>
      </c>
      <c r="J678" s="27">
        <v>36.29</v>
      </c>
    </row>
    <row r="679" spans="1:10" ht="24" customHeight="1">
      <c r="A679" s="23" t="s">
        <v>635</v>
      </c>
      <c r="B679" s="24" t="s">
        <v>963</v>
      </c>
      <c r="C679" s="23" t="s">
        <v>26</v>
      </c>
      <c r="D679" s="23" t="s">
        <v>964</v>
      </c>
      <c r="E679" s="152" t="s">
        <v>638</v>
      </c>
      <c r="F679" s="152"/>
      <c r="G679" s="25" t="s">
        <v>17</v>
      </c>
      <c r="H679" s="26">
        <v>1</v>
      </c>
      <c r="I679" s="27">
        <v>402.5</v>
      </c>
      <c r="J679" s="27">
        <v>402.5</v>
      </c>
    </row>
    <row r="680" spans="1:10" ht="25.9" customHeight="1">
      <c r="A680" s="23" t="s">
        <v>635</v>
      </c>
      <c r="B680" s="24" t="s">
        <v>965</v>
      </c>
      <c r="C680" s="23" t="s">
        <v>26</v>
      </c>
      <c r="D680" s="23" t="s">
        <v>966</v>
      </c>
      <c r="E680" s="152" t="s">
        <v>638</v>
      </c>
      <c r="F680" s="152"/>
      <c r="G680" s="25" t="s">
        <v>62</v>
      </c>
      <c r="H680" s="26">
        <v>2.605</v>
      </c>
      <c r="I680" s="27">
        <v>2.94</v>
      </c>
      <c r="J680" s="27">
        <v>7.65</v>
      </c>
    </row>
    <row r="681" spans="1:10">
      <c r="A681" s="28"/>
      <c r="B681" s="28"/>
      <c r="C681" s="28"/>
      <c r="D681" s="28"/>
      <c r="E681" s="28" t="s">
        <v>644</v>
      </c>
      <c r="F681" s="29">
        <v>8.67</v>
      </c>
      <c r="G681" s="28" t="s">
        <v>645</v>
      </c>
      <c r="H681" s="29">
        <v>0</v>
      </c>
      <c r="I681" s="30" t="s">
        <v>646</v>
      </c>
      <c r="J681" s="30">
        <v>8.67</v>
      </c>
    </row>
    <row r="682" spans="1:10">
      <c r="A682" s="28"/>
      <c r="B682" s="28"/>
      <c r="C682" s="28"/>
      <c r="D682" s="28"/>
      <c r="E682" s="28" t="s">
        <v>647</v>
      </c>
      <c r="F682" s="29">
        <v>132.46</v>
      </c>
      <c r="G682" s="28"/>
      <c r="H682" s="153" t="s">
        <v>648</v>
      </c>
      <c r="I682" s="153"/>
      <c r="J682" s="30">
        <v>592.08000000000004</v>
      </c>
    </row>
    <row r="683" spans="1:10" ht="30" customHeight="1" thickBot="1">
      <c r="A683" s="31"/>
      <c r="B683" s="31"/>
      <c r="C683" s="31"/>
      <c r="D683" s="31"/>
      <c r="E683" s="31"/>
      <c r="F683" s="31"/>
      <c r="G683" s="31" t="s">
        <v>649</v>
      </c>
      <c r="H683" s="32">
        <v>16.649999999999999</v>
      </c>
      <c r="I683" s="33" t="s">
        <v>650</v>
      </c>
      <c r="J683" s="33">
        <v>9858.1299999999992</v>
      </c>
    </row>
    <row r="684" spans="1:10" ht="1.1499999999999999" customHeight="1" thickTop="1">
      <c r="A684" s="34"/>
      <c r="B684" s="34"/>
      <c r="C684" s="34"/>
      <c r="D684" s="34"/>
      <c r="E684" s="34"/>
      <c r="F684" s="34"/>
      <c r="G684" s="34"/>
      <c r="H684" s="34"/>
      <c r="I684" s="35"/>
      <c r="J684" s="35"/>
    </row>
    <row r="685" spans="1:10" ht="18" customHeight="1">
      <c r="A685" s="9" t="s">
        <v>223</v>
      </c>
      <c r="B685" s="10" t="s">
        <v>2</v>
      </c>
      <c r="C685" s="9" t="s">
        <v>3</v>
      </c>
      <c r="D685" s="9" t="s">
        <v>4</v>
      </c>
      <c r="E685" s="154" t="s">
        <v>626</v>
      </c>
      <c r="F685" s="154"/>
      <c r="G685" s="11" t="s">
        <v>5</v>
      </c>
      <c r="H685" s="10" t="s">
        <v>6</v>
      </c>
      <c r="I685" s="12" t="s">
        <v>7</v>
      </c>
      <c r="J685" s="12" t="s">
        <v>9</v>
      </c>
    </row>
    <row r="686" spans="1:10" ht="39" customHeight="1">
      <c r="A686" s="13" t="s">
        <v>627</v>
      </c>
      <c r="B686" s="14" t="s">
        <v>224</v>
      </c>
      <c r="C686" s="13" t="s">
        <v>203</v>
      </c>
      <c r="D686" s="13" t="s">
        <v>225</v>
      </c>
      <c r="E686" s="155" t="s">
        <v>904</v>
      </c>
      <c r="F686" s="155"/>
      <c r="G686" s="15" t="s">
        <v>226</v>
      </c>
      <c r="H686" s="16">
        <v>1</v>
      </c>
      <c r="I686" s="17">
        <v>3842.28</v>
      </c>
      <c r="J686" s="17">
        <v>3842.28</v>
      </c>
    </row>
    <row r="687" spans="1:10" ht="24" customHeight="1">
      <c r="A687" s="18" t="s">
        <v>629</v>
      </c>
      <c r="B687" s="19" t="s">
        <v>664</v>
      </c>
      <c r="C687" s="18" t="s">
        <v>26</v>
      </c>
      <c r="D687" s="18" t="s">
        <v>634</v>
      </c>
      <c r="E687" s="151" t="s">
        <v>665</v>
      </c>
      <c r="F687" s="151"/>
      <c r="G687" s="20" t="s">
        <v>632</v>
      </c>
      <c r="H687" s="21">
        <v>3.1619999999999999</v>
      </c>
      <c r="I687" s="22">
        <v>19.22</v>
      </c>
      <c r="J687" s="22">
        <v>60.77</v>
      </c>
    </row>
    <row r="688" spans="1:10" ht="24" customHeight="1">
      <c r="A688" s="18" t="s">
        <v>629</v>
      </c>
      <c r="B688" s="19" t="s">
        <v>959</v>
      </c>
      <c r="C688" s="18" t="s">
        <v>26</v>
      </c>
      <c r="D688" s="18" t="s">
        <v>960</v>
      </c>
      <c r="E688" s="151" t="s">
        <v>665</v>
      </c>
      <c r="F688" s="151"/>
      <c r="G688" s="20" t="s">
        <v>632</v>
      </c>
      <c r="H688" s="21">
        <v>3.2530000000000001</v>
      </c>
      <c r="I688" s="22">
        <v>23.61</v>
      </c>
      <c r="J688" s="22">
        <v>76.8</v>
      </c>
    </row>
    <row r="689" spans="1:10" ht="64.900000000000006" customHeight="1">
      <c r="A689" s="23" t="s">
        <v>635</v>
      </c>
      <c r="B689" s="24" t="s">
        <v>967</v>
      </c>
      <c r="C689" s="23" t="s">
        <v>26</v>
      </c>
      <c r="D689" s="23" t="s">
        <v>968</v>
      </c>
      <c r="E689" s="152" t="s">
        <v>638</v>
      </c>
      <c r="F689" s="152"/>
      <c r="G689" s="25" t="s">
        <v>725</v>
      </c>
      <c r="H689" s="26">
        <v>1</v>
      </c>
      <c r="I689" s="27">
        <v>146.59</v>
      </c>
      <c r="J689" s="27">
        <v>146.59</v>
      </c>
    </row>
    <row r="690" spans="1:10" ht="25.9" customHeight="1">
      <c r="A690" s="23" t="s">
        <v>635</v>
      </c>
      <c r="B690" s="24" t="s">
        <v>969</v>
      </c>
      <c r="C690" s="23" t="s">
        <v>26</v>
      </c>
      <c r="D690" s="23" t="s">
        <v>970</v>
      </c>
      <c r="E690" s="152" t="s">
        <v>638</v>
      </c>
      <c r="F690" s="152"/>
      <c r="G690" s="25" t="s">
        <v>17</v>
      </c>
      <c r="H690" s="26">
        <v>3.36</v>
      </c>
      <c r="I690" s="27">
        <v>588.74</v>
      </c>
      <c r="J690" s="27">
        <v>1978.16</v>
      </c>
    </row>
    <row r="691" spans="1:10" ht="25.9" customHeight="1">
      <c r="A691" s="23" t="s">
        <v>635</v>
      </c>
      <c r="B691" s="24" t="s">
        <v>971</v>
      </c>
      <c r="C691" s="23" t="s">
        <v>26</v>
      </c>
      <c r="D691" s="23" t="s">
        <v>972</v>
      </c>
      <c r="E691" s="152" t="s">
        <v>638</v>
      </c>
      <c r="F691" s="152"/>
      <c r="G691" s="25" t="s">
        <v>197</v>
      </c>
      <c r="H691" s="26">
        <v>2</v>
      </c>
      <c r="I691" s="27">
        <v>789.98</v>
      </c>
      <c r="J691" s="27">
        <v>1579.96</v>
      </c>
    </row>
    <row r="692" spans="1:10">
      <c r="A692" s="28"/>
      <c r="B692" s="28"/>
      <c r="C692" s="28"/>
      <c r="D692" s="28"/>
      <c r="E692" s="28" t="s">
        <v>644</v>
      </c>
      <c r="F692" s="29">
        <v>90.5</v>
      </c>
      <c r="G692" s="28" t="s">
        <v>645</v>
      </c>
      <c r="H692" s="29">
        <v>0</v>
      </c>
      <c r="I692" s="30" t="s">
        <v>646</v>
      </c>
      <c r="J692" s="30">
        <v>90.5</v>
      </c>
    </row>
    <row r="693" spans="1:10">
      <c r="A693" s="28"/>
      <c r="B693" s="28"/>
      <c r="C693" s="28"/>
      <c r="D693" s="28"/>
      <c r="E693" s="28" t="s">
        <v>647</v>
      </c>
      <c r="F693" s="29">
        <v>1107.3399999999999</v>
      </c>
      <c r="G693" s="28"/>
      <c r="H693" s="153" t="s">
        <v>648</v>
      </c>
      <c r="I693" s="153"/>
      <c r="J693" s="30">
        <v>4949.62</v>
      </c>
    </row>
    <row r="694" spans="1:10" ht="30" customHeight="1" thickBot="1">
      <c r="A694" s="31"/>
      <c r="B694" s="31"/>
      <c r="C694" s="31"/>
      <c r="D694" s="31"/>
      <c r="E694" s="31"/>
      <c r="F694" s="31"/>
      <c r="G694" s="31" t="s">
        <v>649</v>
      </c>
      <c r="H694" s="32">
        <v>1</v>
      </c>
      <c r="I694" s="33" t="s">
        <v>650</v>
      </c>
      <c r="J694" s="33">
        <v>4949.62</v>
      </c>
    </row>
    <row r="695" spans="1:10" ht="1.1499999999999999" customHeight="1" thickTop="1">
      <c r="A695" s="34"/>
      <c r="B695" s="34"/>
      <c r="C695" s="34"/>
      <c r="D695" s="34"/>
      <c r="E695" s="34"/>
      <c r="F695" s="34"/>
      <c r="G695" s="34"/>
      <c r="H695" s="34"/>
      <c r="I695" s="35"/>
      <c r="J695" s="35"/>
    </row>
    <row r="696" spans="1:10" ht="18" customHeight="1">
      <c r="A696" s="9" t="s">
        <v>227</v>
      </c>
      <c r="B696" s="10" t="s">
        <v>2</v>
      </c>
      <c r="C696" s="9" t="s">
        <v>3</v>
      </c>
      <c r="D696" s="9" t="s">
        <v>4</v>
      </c>
      <c r="E696" s="154" t="s">
        <v>626</v>
      </c>
      <c r="F696" s="154"/>
      <c r="G696" s="11" t="s">
        <v>5</v>
      </c>
      <c r="H696" s="10" t="s">
        <v>6</v>
      </c>
      <c r="I696" s="12" t="s">
        <v>7</v>
      </c>
      <c r="J696" s="12" t="s">
        <v>9</v>
      </c>
    </row>
    <row r="697" spans="1:10" ht="39" customHeight="1">
      <c r="A697" s="13" t="s">
        <v>627</v>
      </c>
      <c r="B697" s="14" t="s">
        <v>228</v>
      </c>
      <c r="C697" s="13" t="s">
        <v>203</v>
      </c>
      <c r="D697" s="13" t="s">
        <v>229</v>
      </c>
      <c r="E697" s="155" t="s">
        <v>973</v>
      </c>
      <c r="F697" s="155"/>
      <c r="G697" s="15" t="s">
        <v>226</v>
      </c>
      <c r="H697" s="16">
        <v>1</v>
      </c>
      <c r="I697" s="17">
        <v>4089.55</v>
      </c>
      <c r="J697" s="17">
        <v>4089.55</v>
      </c>
    </row>
    <row r="698" spans="1:10" ht="24" customHeight="1">
      <c r="A698" s="18" t="s">
        <v>629</v>
      </c>
      <c r="B698" s="19" t="s">
        <v>664</v>
      </c>
      <c r="C698" s="18" t="s">
        <v>26</v>
      </c>
      <c r="D698" s="18" t="s">
        <v>634</v>
      </c>
      <c r="E698" s="151" t="s">
        <v>665</v>
      </c>
      <c r="F698" s="151"/>
      <c r="G698" s="20" t="s">
        <v>632</v>
      </c>
      <c r="H698" s="21">
        <v>3.1619999999999999</v>
      </c>
      <c r="I698" s="22">
        <v>19.22</v>
      </c>
      <c r="J698" s="22">
        <v>60.77</v>
      </c>
    </row>
    <row r="699" spans="1:10" ht="24" customHeight="1">
      <c r="A699" s="18" t="s">
        <v>629</v>
      </c>
      <c r="B699" s="19" t="s">
        <v>959</v>
      </c>
      <c r="C699" s="18" t="s">
        <v>26</v>
      </c>
      <c r="D699" s="18" t="s">
        <v>960</v>
      </c>
      <c r="E699" s="151" t="s">
        <v>665</v>
      </c>
      <c r="F699" s="151"/>
      <c r="G699" s="20" t="s">
        <v>632</v>
      </c>
      <c r="H699" s="21">
        <v>3.2530000000000001</v>
      </c>
      <c r="I699" s="22">
        <v>23.61</v>
      </c>
      <c r="J699" s="22">
        <v>76.8</v>
      </c>
    </row>
    <row r="700" spans="1:10" ht="64.900000000000006" customHeight="1">
      <c r="A700" s="23" t="s">
        <v>635</v>
      </c>
      <c r="B700" s="24" t="s">
        <v>967</v>
      </c>
      <c r="C700" s="23" t="s">
        <v>26</v>
      </c>
      <c r="D700" s="23" t="s">
        <v>968</v>
      </c>
      <c r="E700" s="152" t="s">
        <v>638</v>
      </c>
      <c r="F700" s="152"/>
      <c r="G700" s="25" t="s">
        <v>725</v>
      </c>
      <c r="H700" s="26">
        <v>1</v>
      </c>
      <c r="I700" s="27">
        <v>146.59</v>
      </c>
      <c r="J700" s="27">
        <v>146.59</v>
      </c>
    </row>
    <row r="701" spans="1:10" ht="25.9" customHeight="1">
      <c r="A701" s="23" t="s">
        <v>635</v>
      </c>
      <c r="B701" s="24" t="s">
        <v>969</v>
      </c>
      <c r="C701" s="23" t="s">
        <v>26</v>
      </c>
      <c r="D701" s="23" t="s">
        <v>970</v>
      </c>
      <c r="E701" s="152" t="s">
        <v>638</v>
      </c>
      <c r="F701" s="152"/>
      <c r="G701" s="25" t="s">
        <v>17</v>
      </c>
      <c r="H701" s="26">
        <v>3.78</v>
      </c>
      <c r="I701" s="27">
        <v>588.74</v>
      </c>
      <c r="J701" s="27">
        <v>2225.4299999999998</v>
      </c>
    </row>
    <row r="702" spans="1:10" ht="25.9" customHeight="1">
      <c r="A702" s="23" t="s">
        <v>635</v>
      </c>
      <c r="B702" s="24" t="s">
        <v>971</v>
      </c>
      <c r="C702" s="23" t="s">
        <v>26</v>
      </c>
      <c r="D702" s="23" t="s">
        <v>972</v>
      </c>
      <c r="E702" s="152" t="s">
        <v>638</v>
      </c>
      <c r="F702" s="152"/>
      <c r="G702" s="25" t="s">
        <v>197</v>
      </c>
      <c r="H702" s="26">
        <v>2</v>
      </c>
      <c r="I702" s="27">
        <v>789.98</v>
      </c>
      <c r="J702" s="27">
        <v>1579.96</v>
      </c>
    </row>
    <row r="703" spans="1:10">
      <c r="A703" s="28"/>
      <c r="B703" s="28"/>
      <c r="C703" s="28"/>
      <c r="D703" s="28"/>
      <c r="E703" s="28" t="s">
        <v>644</v>
      </c>
      <c r="F703" s="29">
        <v>90.5</v>
      </c>
      <c r="G703" s="28" t="s">
        <v>645</v>
      </c>
      <c r="H703" s="29">
        <v>0</v>
      </c>
      <c r="I703" s="30" t="s">
        <v>646</v>
      </c>
      <c r="J703" s="30">
        <v>90.5</v>
      </c>
    </row>
    <row r="704" spans="1:10">
      <c r="A704" s="28"/>
      <c r="B704" s="28"/>
      <c r="C704" s="28"/>
      <c r="D704" s="28"/>
      <c r="E704" s="28" t="s">
        <v>647</v>
      </c>
      <c r="F704" s="29">
        <v>1178.5999999999999</v>
      </c>
      <c r="G704" s="28"/>
      <c r="H704" s="153" t="s">
        <v>648</v>
      </c>
      <c r="I704" s="153"/>
      <c r="J704" s="30">
        <v>5268.15</v>
      </c>
    </row>
    <row r="705" spans="1:10" ht="30" customHeight="1" thickBot="1">
      <c r="A705" s="31"/>
      <c r="B705" s="31"/>
      <c r="C705" s="31"/>
      <c r="D705" s="31"/>
      <c r="E705" s="31"/>
      <c r="F705" s="31"/>
      <c r="G705" s="31" t="s">
        <v>649</v>
      </c>
      <c r="H705" s="32">
        <v>1</v>
      </c>
      <c r="I705" s="33" t="s">
        <v>650</v>
      </c>
      <c r="J705" s="33">
        <v>5268.15</v>
      </c>
    </row>
    <row r="706" spans="1:10" ht="1.1499999999999999" customHeight="1" thickTop="1">
      <c r="A706" s="34"/>
      <c r="B706" s="34"/>
      <c r="C706" s="34"/>
      <c r="D706" s="34"/>
      <c r="E706" s="34"/>
      <c r="F706" s="34"/>
      <c r="G706" s="34"/>
      <c r="H706" s="34"/>
      <c r="I706" s="35"/>
      <c r="J706" s="35"/>
    </row>
    <row r="707" spans="1:10" ht="18" customHeight="1">
      <c r="A707" s="9" t="s">
        <v>230</v>
      </c>
      <c r="B707" s="10" t="s">
        <v>2</v>
      </c>
      <c r="C707" s="9" t="s">
        <v>3</v>
      </c>
      <c r="D707" s="9" t="s">
        <v>4</v>
      </c>
      <c r="E707" s="154" t="s">
        <v>626</v>
      </c>
      <c r="F707" s="154"/>
      <c r="G707" s="11" t="s">
        <v>5</v>
      </c>
      <c r="H707" s="10" t="s">
        <v>6</v>
      </c>
      <c r="I707" s="12" t="s">
        <v>7</v>
      </c>
      <c r="J707" s="12" t="s">
        <v>9</v>
      </c>
    </row>
    <row r="708" spans="1:10" ht="25.9" customHeight="1">
      <c r="A708" s="13" t="s">
        <v>627</v>
      </c>
      <c r="B708" s="14" t="s">
        <v>231</v>
      </c>
      <c r="C708" s="13" t="s">
        <v>57</v>
      </c>
      <c r="D708" s="13" t="s">
        <v>232</v>
      </c>
      <c r="E708" s="155" t="s">
        <v>974</v>
      </c>
      <c r="F708" s="155"/>
      <c r="G708" s="15" t="s">
        <v>197</v>
      </c>
      <c r="H708" s="16">
        <v>1</v>
      </c>
      <c r="I708" s="17">
        <v>3629.39</v>
      </c>
      <c r="J708" s="17">
        <v>3629.39</v>
      </c>
    </row>
    <row r="709" spans="1:10" ht="25.9" customHeight="1">
      <c r="A709" s="18" t="s">
        <v>629</v>
      </c>
      <c r="B709" s="19" t="s">
        <v>975</v>
      </c>
      <c r="C709" s="18" t="s">
        <v>26</v>
      </c>
      <c r="D709" s="18" t="s">
        <v>714</v>
      </c>
      <c r="E709" s="151" t="s">
        <v>665</v>
      </c>
      <c r="F709" s="151"/>
      <c r="G709" s="20" t="s">
        <v>632</v>
      </c>
      <c r="H709" s="21">
        <v>11.891</v>
      </c>
      <c r="I709" s="22">
        <v>19.690000000000001</v>
      </c>
      <c r="J709" s="22">
        <v>234.13</v>
      </c>
    </row>
    <row r="710" spans="1:10" ht="24" customHeight="1">
      <c r="A710" s="18" t="s">
        <v>629</v>
      </c>
      <c r="B710" s="19" t="s">
        <v>976</v>
      </c>
      <c r="C710" s="18" t="s">
        <v>26</v>
      </c>
      <c r="D710" s="18" t="s">
        <v>712</v>
      </c>
      <c r="E710" s="151" t="s">
        <v>665</v>
      </c>
      <c r="F710" s="151"/>
      <c r="G710" s="20" t="s">
        <v>632</v>
      </c>
      <c r="H710" s="21">
        <v>11.891</v>
      </c>
      <c r="I710" s="22">
        <v>23.79</v>
      </c>
      <c r="J710" s="22">
        <v>282.88</v>
      </c>
    </row>
    <row r="711" spans="1:10" ht="24" customHeight="1">
      <c r="A711" s="23" t="s">
        <v>635</v>
      </c>
      <c r="B711" s="24" t="s">
        <v>977</v>
      </c>
      <c r="C711" s="23" t="s">
        <v>57</v>
      </c>
      <c r="D711" s="23" t="s">
        <v>978</v>
      </c>
      <c r="E711" s="152" t="s">
        <v>638</v>
      </c>
      <c r="F711" s="152"/>
      <c r="G711" s="25" t="s">
        <v>78</v>
      </c>
      <c r="H711" s="26">
        <v>4.0000000000000001E-3</v>
      </c>
      <c r="I711" s="27">
        <v>0.57999999999999996</v>
      </c>
      <c r="J711" s="27">
        <v>0</v>
      </c>
    </row>
    <row r="712" spans="1:10" ht="24" customHeight="1">
      <c r="A712" s="23" t="s">
        <v>635</v>
      </c>
      <c r="B712" s="24" t="s">
        <v>979</v>
      </c>
      <c r="C712" s="23" t="s">
        <v>57</v>
      </c>
      <c r="D712" s="23" t="s">
        <v>980</v>
      </c>
      <c r="E712" s="152" t="s">
        <v>638</v>
      </c>
      <c r="F712" s="152"/>
      <c r="G712" s="25" t="s">
        <v>36</v>
      </c>
      <c r="H712" s="26">
        <v>4.0000000000000001E-3</v>
      </c>
      <c r="I712" s="27">
        <v>91.17</v>
      </c>
      <c r="J712" s="27">
        <v>0.36</v>
      </c>
    </row>
    <row r="713" spans="1:10" ht="24" customHeight="1">
      <c r="A713" s="23" t="s">
        <v>635</v>
      </c>
      <c r="B713" s="24" t="s">
        <v>981</v>
      </c>
      <c r="C713" s="23" t="s">
        <v>57</v>
      </c>
      <c r="D713" s="23" t="s">
        <v>982</v>
      </c>
      <c r="E713" s="152" t="s">
        <v>638</v>
      </c>
      <c r="F713" s="152"/>
      <c r="G713" s="25" t="s">
        <v>17</v>
      </c>
      <c r="H713" s="26">
        <v>6.12</v>
      </c>
      <c r="I713" s="27">
        <v>490</v>
      </c>
      <c r="J713" s="27">
        <v>2998.8</v>
      </c>
    </row>
    <row r="714" spans="1:10" ht="24" customHeight="1">
      <c r="A714" s="23" t="s">
        <v>635</v>
      </c>
      <c r="B714" s="24" t="s">
        <v>983</v>
      </c>
      <c r="C714" s="23" t="s">
        <v>57</v>
      </c>
      <c r="D714" s="23" t="s">
        <v>984</v>
      </c>
      <c r="E714" s="152" t="s">
        <v>638</v>
      </c>
      <c r="F714" s="152"/>
      <c r="G714" s="25" t="s">
        <v>17</v>
      </c>
      <c r="H714" s="26">
        <v>6.12</v>
      </c>
      <c r="I714" s="27">
        <v>18.5</v>
      </c>
      <c r="J714" s="27">
        <v>113.22</v>
      </c>
    </row>
    <row r="715" spans="1:10">
      <c r="A715" s="28"/>
      <c r="B715" s="28"/>
      <c r="C715" s="28"/>
      <c r="D715" s="28"/>
      <c r="E715" s="28" t="s">
        <v>644</v>
      </c>
      <c r="F715" s="29">
        <v>340.55</v>
      </c>
      <c r="G715" s="28" t="s">
        <v>645</v>
      </c>
      <c r="H715" s="29">
        <v>0</v>
      </c>
      <c r="I715" s="30" t="s">
        <v>646</v>
      </c>
      <c r="J715" s="30">
        <v>340.55</v>
      </c>
    </row>
    <row r="716" spans="1:10">
      <c r="A716" s="28"/>
      <c r="B716" s="28"/>
      <c r="C716" s="28"/>
      <c r="D716" s="28"/>
      <c r="E716" s="28" t="s">
        <v>647</v>
      </c>
      <c r="F716" s="29">
        <v>1045.99</v>
      </c>
      <c r="G716" s="28"/>
      <c r="H716" s="153" t="s">
        <v>648</v>
      </c>
      <c r="I716" s="153"/>
      <c r="J716" s="30">
        <v>4675.38</v>
      </c>
    </row>
    <row r="717" spans="1:10" ht="30" customHeight="1" thickBot="1">
      <c r="A717" s="31"/>
      <c r="B717" s="31"/>
      <c r="C717" s="31"/>
      <c r="D717" s="31"/>
      <c r="E717" s="31"/>
      <c r="F717" s="31"/>
      <c r="G717" s="31" t="s">
        <v>649</v>
      </c>
      <c r="H717" s="32">
        <v>1</v>
      </c>
      <c r="I717" s="33" t="s">
        <v>650</v>
      </c>
      <c r="J717" s="33">
        <v>4675.38</v>
      </c>
    </row>
    <row r="718" spans="1:10" ht="1.1499999999999999" customHeight="1" thickTop="1">
      <c r="A718" s="34"/>
      <c r="B718" s="34"/>
      <c r="C718" s="34"/>
      <c r="D718" s="34"/>
      <c r="E718" s="34"/>
      <c r="F718" s="34"/>
      <c r="G718" s="34"/>
      <c r="H718" s="34"/>
      <c r="I718" s="35"/>
      <c r="J718" s="35"/>
    </row>
    <row r="719" spans="1:10" ht="18" customHeight="1">
      <c r="A719" s="9"/>
      <c r="B719" s="10" t="s">
        <v>2</v>
      </c>
      <c r="C719" s="9" t="s">
        <v>3</v>
      </c>
      <c r="D719" s="9" t="s">
        <v>4</v>
      </c>
      <c r="E719" s="154" t="s">
        <v>626</v>
      </c>
      <c r="F719" s="154"/>
      <c r="G719" s="11" t="s">
        <v>5</v>
      </c>
      <c r="H719" s="10" t="s">
        <v>6</v>
      </c>
      <c r="I719" s="12" t="s">
        <v>7</v>
      </c>
      <c r="J719" s="12" t="s">
        <v>9</v>
      </c>
    </row>
    <row r="720" spans="1:10" ht="39" customHeight="1">
      <c r="A720" s="36" t="s">
        <v>635</v>
      </c>
      <c r="B720" s="37" t="s">
        <v>234</v>
      </c>
      <c r="C720" s="36" t="s">
        <v>26</v>
      </c>
      <c r="D720" s="36" t="s">
        <v>235</v>
      </c>
      <c r="E720" s="159" t="s">
        <v>638</v>
      </c>
      <c r="F720" s="159"/>
      <c r="G720" s="38" t="s">
        <v>197</v>
      </c>
      <c r="H720" s="39">
        <v>1</v>
      </c>
      <c r="I720" s="40">
        <v>155.07</v>
      </c>
      <c r="J720" s="40">
        <v>155.07</v>
      </c>
    </row>
    <row r="721" spans="1:10">
      <c r="A721" s="28"/>
      <c r="B721" s="28"/>
      <c r="C721" s="28"/>
      <c r="D721" s="28"/>
      <c r="E721" s="28" t="s">
        <v>644</v>
      </c>
      <c r="F721" s="29">
        <v>0</v>
      </c>
      <c r="G721" s="28" t="s">
        <v>645</v>
      </c>
      <c r="H721" s="29">
        <v>0</v>
      </c>
      <c r="I721" s="30" t="s">
        <v>646</v>
      </c>
      <c r="J721" s="30">
        <v>0</v>
      </c>
    </row>
    <row r="722" spans="1:10">
      <c r="A722" s="28"/>
      <c r="B722" s="28"/>
      <c r="C722" s="28"/>
      <c r="D722" s="28"/>
      <c r="E722" s="28" t="s">
        <v>647</v>
      </c>
      <c r="F722" s="29">
        <v>44.69</v>
      </c>
      <c r="G722" s="28"/>
      <c r="H722" s="153" t="s">
        <v>648</v>
      </c>
      <c r="I722" s="153"/>
      <c r="J722" s="30">
        <v>199.76</v>
      </c>
    </row>
    <row r="723" spans="1:10" ht="30" customHeight="1" thickBot="1">
      <c r="A723" s="31"/>
      <c r="B723" s="31"/>
      <c r="C723" s="31"/>
      <c r="D723" s="31"/>
      <c r="E723" s="31"/>
      <c r="F723" s="31"/>
      <c r="G723" s="31" t="s">
        <v>649</v>
      </c>
      <c r="H723" s="32">
        <v>4</v>
      </c>
      <c r="I723" s="33" t="s">
        <v>650</v>
      </c>
      <c r="J723" s="33">
        <v>799.04</v>
      </c>
    </row>
    <row r="724" spans="1:10" ht="1.1499999999999999" customHeight="1" thickTop="1">
      <c r="A724" s="34"/>
      <c r="B724" s="34"/>
      <c r="C724" s="34"/>
      <c r="D724" s="34"/>
      <c r="E724" s="34"/>
      <c r="F724" s="34"/>
      <c r="G724" s="34"/>
      <c r="H724" s="34"/>
      <c r="I724" s="35"/>
      <c r="J724" s="35"/>
    </row>
    <row r="725" spans="1:10" ht="24" customHeight="1">
      <c r="A725" s="5" t="s">
        <v>236</v>
      </c>
      <c r="B725" s="5"/>
      <c r="C725" s="5"/>
      <c r="D725" s="5" t="s">
        <v>237</v>
      </c>
      <c r="E725" s="5"/>
      <c r="F725" s="158"/>
      <c r="G725" s="158"/>
      <c r="H725" s="6"/>
      <c r="I725" s="7"/>
      <c r="J725" s="8">
        <v>58042.91</v>
      </c>
    </row>
    <row r="726" spans="1:10" ht="18" customHeight="1">
      <c r="A726" s="9" t="s">
        <v>238</v>
      </c>
      <c r="B726" s="10" t="s">
        <v>2</v>
      </c>
      <c r="C726" s="9" t="s">
        <v>3</v>
      </c>
      <c r="D726" s="9" t="s">
        <v>4</v>
      </c>
      <c r="E726" s="154" t="s">
        <v>626</v>
      </c>
      <c r="F726" s="154"/>
      <c r="G726" s="11" t="s">
        <v>5</v>
      </c>
      <c r="H726" s="10" t="s">
        <v>6</v>
      </c>
      <c r="I726" s="12" t="s">
        <v>7</v>
      </c>
      <c r="J726" s="12" t="s">
        <v>9</v>
      </c>
    </row>
    <row r="727" spans="1:10" ht="39" customHeight="1">
      <c r="A727" s="13" t="s">
        <v>627</v>
      </c>
      <c r="B727" s="14" t="s">
        <v>239</v>
      </c>
      <c r="C727" s="13" t="s">
        <v>26</v>
      </c>
      <c r="D727" s="13" t="s">
        <v>240</v>
      </c>
      <c r="E727" s="155" t="s">
        <v>985</v>
      </c>
      <c r="F727" s="155"/>
      <c r="G727" s="15" t="s">
        <v>62</v>
      </c>
      <c r="H727" s="16">
        <v>1</v>
      </c>
      <c r="I727" s="17">
        <v>2.84</v>
      </c>
      <c r="J727" s="17">
        <v>2.84</v>
      </c>
    </row>
    <row r="728" spans="1:10" ht="25.9" customHeight="1">
      <c r="A728" s="18" t="s">
        <v>629</v>
      </c>
      <c r="B728" s="19" t="s">
        <v>986</v>
      </c>
      <c r="C728" s="18" t="s">
        <v>26</v>
      </c>
      <c r="D728" s="18" t="s">
        <v>987</v>
      </c>
      <c r="E728" s="151" t="s">
        <v>665</v>
      </c>
      <c r="F728" s="151"/>
      <c r="G728" s="20" t="s">
        <v>632</v>
      </c>
      <c r="H728" s="21">
        <v>2.4E-2</v>
      </c>
      <c r="I728" s="22">
        <v>20.010000000000002</v>
      </c>
      <c r="J728" s="22">
        <v>0.48</v>
      </c>
    </row>
    <row r="729" spans="1:10" ht="24" customHeight="1">
      <c r="A729" s="18" t="s">
        <v>629</v>
      </c>
      <c r="B729" s="19" t="s">
        <v>988</v>
      </c>
      <c r="C729" s="18" t="s">
        <v>26</v>
      </c>
      <c r="D729" s="18" t="s">
        <v>989</v>
      </c>
      <c r="E729" s="151" t="s">
        <v>665</v>
      </c>
      <c r="F729" s="151"/>
      <c r="G729" s="20" t="s">
        <v>632</v>
      </c>
      <c r="H729" s="21">
        <v>2.4E-2</v>
      </c>
      <c r="I729" s="22">
        <v>24.22</v>
      </c>
      <c r="J729" s="22">
        <v>0.57999999999999996</v>
      </c>
    </row>
    <row r="730" spans="1:10" ht="39" customHeight="1">
      <c r="A730" s="23" t="s">
        <v>635</v>
      </c>
      <c r="B730" s="24" t="s">
        <v>990</v>
      </c>
      <c r="C730" s="23" t="s">
        <v>26</v>
      </c>
      <c r="D730" s="23" t="s">
        <v>991</v>
      </c>
      <c r="E730" s="152" t="s">
        <v>638</v>
      </c>
      <c r="F730" s="152"/>
      <c r="G730" s="25" t="s">
        <v>62</v>
      </c>
      <c r="H730" s="26">
        <v>1.19</v>
      </c>
      <c r="I730" s="27">
        <v>1.45</v>
      </c>
      <c r="J730" s="27">
        <v>1.72</v>
      </c>
    </row>
    <row r="731" spans="1:10" ht="25.9" customHeight="1">
      <c r="A731" s="23" t="s">
        <v>635</v>
      </c>
      <c r="B731" s="24" t="s">
        <v>992</v>
      </c>
      <c r="C731" s="23" t="s">
        <v>26</v>
      </c>
      <c r="D731" s="23" t="s">
        <v>993</v>
      </c>
      <c r="E731" s="152" t="s">
        <v>638</v>
      </c>
      <c r="F731" s="152"/>
      <c r="G731" s="25" t="s">
        <v>197</v>
      </c>
      <c r="H731" s="26">
        <v>8.9999999999999993E-3</v>
      </c>
      <c r="I731" s="27">
        <v>7.44</v>
      </c>
      <c r="J731" s="27">
        <v>0.06</v>
      </c>
    </row>
    <row r="732" spans="1:10">
      <c r="A732" s="28"/>
      <c r="B732" s="28"/>
      <c r="C732" s="28"/>
      <c r="D732" s="28"/>
      <c r="E732" s="28" t="s">
        <v>644</v>
      </c>
      <c r="F732" s="29">
        <v>0.7</v>
      </c>
      <c r="G732" s="28" t="s">
        <v>645</v>
      </c>
      <c r="H732" s="29">
        <v>0</v>
      </c>
      <c r="I732" s="30" t="s">
        <v>646</v>
      </c>
      <c r="J732" s="30">
        <v>0.7</v>
      </c>
    </row>
    <row r="733" spans="1:10">
      <c r="A733" s="28"/>
      <c r="B733" s="28"/>
      <c r="C733" s="28"/>
      <c r="D733" s="28"/>
      <c r="E733" s="28" t="s">
        <v>647</v>
      </c>
      <c r="F733" s="29">
        <v>0.81</v>
      </c>
      <c r="G733" s="28"/>
      <c r="H733" s="153" t="s">
        <v>648</v>
      </c>
      <c r="I733" s="153"/>
      <c r="J733" s="30">
        <v>3.65</v>
      </c>
    </row>
    <row r="734" spans="1:10" ht="30" customHeight="1" thickBot="1">
      <c r="A734" s="31"/>
      <c r="B734" s="31"/>
      <c r="C734" s="31"/>
      <c r="D734" s="31"/>
      <c r="E734" s="31"/>
      <c r="F734" s="31"/>
      <c r="G734" s="31" t="s">
        <v>649</v>
      </c>
      <c r="H734" s="32">
        <v>1324.9</v>
      </c>
      <c r="I734" s="33" t="s">
        <v>650</v>
      </c>
      <c r="J734" s="33">
        <v>4835.88</v>
      </c>
    </row>
    <row r="735" spans="1:10" ht="1.1499999999999999" customHeight="1" thickTop="1">
      <c r="A735" s="34"/>
      <c r="B735" s="34"/>
      <c r="C735" s="34"/>
      <c r="D735" s="34"/>
      <c r="E735" s="34"/>
      <c r="F735" s="34"/>
      <c r="G735" s="34"/>
      <c r="H735" s="34"/>
      <c r="I735" s="35"/>
      <c r="J735" s="35"/>
    </row>
    <row r="736" spans="1:10" ht="18" customHeight="1">
      <c r="A736" s="9" t="s">
        <v>241</v>
      </c>
      <c r="B736" s="10" t="s">
        <v>2</v>
      </c>
      <c r="C736" s="9" t="s">
        <v>3</v>
      </c>
      <c r="D736" s="9" t="s">
        <v>4</v>
      </c>
      <c r="E736" s="154" t="s">
        <v>626</v>
      </c>
      <c r="F736" s="154"/>
      <c r="G736" s="11" t="s">
        <v>5</v>
      </c>
      <c r="H736" s="10" t="s">
        <v>6</v>
      </c>
      <c r="I736" s="12" t="s">
        <v>7</v>
      </c>
      <c r="J736" s="12" t="s">
        <v>9</v>
      </c>
    </row>
    <row r="737" spans="1:10" ht="39" customHeight="1">
      <c r="A737" s="13" t="s">
        <v>627</v>
      </c>
      <c r="B737" s="14" t="s">
        <v>242</v>
      </c>
      <c r="C737" s="13" t="s">
        <v>26</v>
      </c>
      <c r="D737" s="13" t="s">
        <v>243</v>
      </c>
      <c r="E737" s="155" t="s">
        <v>985</v>
      </c>
      <c r="F737" s="155"/>
      <c r="G737" s="15" t="s">
        <v>62</v>
      </c>
      <c r="H737" s="16">
        <v>1</v>
      </c>
      <c r="I737" s="17">
        <v>4.1100000000000003</v>
      </c>
      <c r="J737" s="17">
        <v>4.1100000000000003</v>
      </c>
    </row>
    <row r="738" spans="1:10" ht="25.9" customHeight="1">
      <c r="A738" s="18" t="s">
        <v>629</v>
      </c>
      <c r="B738" s="19" t="s">
        <v>986</v>
      </c>
      <c r="C738" s="18" t="s">
        <v>26</v>
      </c>
      <c r="D738" s="18" t="s">
        <v>987</v>
      </c>
      <c r="E738" s="151" t="s">
        <v>665</v>
      </c>
      <c r="F738" s="151"/>
      <c r="G738" s="20" t="s">
        <v>632</v>
      </c>
      <c r="H738" s="21">
        <v>0.03</v>
      </c>
      <c r="I738" s="22">
        <v>20.010000000000002</v>
      </c>
      <c r="J738" s="22">
        <v>0.6</v>
      </c>
    </row>
    <row r="739" spans="1:10" ht="24" customHeight="1">
      <c r="A739" s="18" t="s">
        <v>629</v>
      </c>
      <c r="B739" s="19" t="s">
        <v>988</v>
      </c>
      <c r="C739" s="18" t="s">
        <v>26</v>
      </c>
      <c r="D739" s="18" t="s">
        <v>989</v>
      </c>
      <c r="E739" s="151" t="s">
        <v>665</v>
      </c>
      <c r="F739" s="151"/>
      <c r="G739" s="20" t="s">
        <v>632</v>
      </c>
      <c r="H739" s="21">
        <v>0.03</v>
      </c>
      <c r="I739" s="22">
        <v>24.22</v>
      </c>
      <c r="J739" s="22">
        <v>0.72</v>
      </c>
    </row>
    <row r="740" spans="1:10" ht="39" customHeight="1">
      <c r="A740" s="23" t="s">
        <v>635</v>
      </c>
      <c r="B740" s="24" t="s">
        <v>994</v>
      </c>
      <c r="C740" s="23" t="s">
        <v>26</v>
      </c>
      <c r="D740" s="23" t="s">
        <v>995</v>
      </c>
      <c r="E740" s="152" t="s">
        <v>638</v>
      </c>
      <c r="F740" s="152"/>
      <c r="G740" s="25" t="s">
        <v>62</v>
      </c>
      <c r="H740" s="26">
        <v>1.19</v>
      </c>
      <c r="I740" s="27">
        <v>2.2999999999999998</v>
      </c>
      <c r="J740" s="27">
        <v>2.73</v>
      </c>
    </row>
    <row r="741" spans="1:10" ht="25.9" customHeight="1">
      <c r="A741" s="23" t="s">
        <v>635</v>
      </c>
      <c r="B741" s="24" t="s">
        <v>992</v>
      </c>
      <c r="C741" s="23" t="s">
        <v>26</v>
      </c>
      <c r="D741" s="23" t="s">
        <v>993</v>
      </c>
      <c r="E741" s="152" t="s">
        <v>638</v>
      </c>
      <c r="F741" s="152"/>
      <c r="G741" s="25" t="s">
        <v>197</v>
      </c>
      <c r="H741" s="26">
        <v>8.9999999999999993E-3</v>
      </c>
      <c r="I741" s="27">
        <v>7.44</v>
      </c>
      <c r="J741" s="27">
        <v>0.06</v>
      </c>
    </row>
    <row r="742" spans="1:10">
      <c r="A742" s="28"/>
      <c r="B742" s="28"/>
      <c r="C742" s="28"/>
      <c r="D742" s="28"/>
      <c r="E742" s="28" t="s">
        <v>644</v>
      </c>
      <c r="F742" s="29">
        <v>0.87</v>
      </c>
      <c r="G742" s="28" t="s">
        <v>645</v>
      </c>
      <c r="H742" s="29">
        <v>0</v>
      </c>
      <c r="I742" s="30" t="s">
        <v>646</v>
      </c>
      <c r="J742" s="30">
        <v>0.87</v>
      </c>
    </row>
    <row r="743" spans="1:10">
      <c r="A743" s="28"/>
      <c r="B743" s="28"/>
      <c r="C743" s="28"/>
      <c r="D743" s="28"/>
      <c r="E743" s="28" t="s">
        <v>647</v>
      </c>
      <c r="F743" s="29">
        <v>1.18</v>
      </c>
      <c r="G743" s="28"/>
      <c r="H743" s="153" t="s">
        <v>648</v>
      </c>
      <c r="I743" s="153"/>
      <c r="J743" s="30">
        <v>5.29</v>
      </c>
    </row>
    <row r="744" spans="1:10" ht="30" customHeight="1" thickBot="1">
      <c r="A744" s="31"/>
      <c r="B744" s="31"/>
      <c r="C744" s="31"/>
      <c r="D744" s="31"/>
      <c r="E744" s="31"/>
      <c r="F744" s="31"/>
      <c r="G744" s="31" t="s">
        <v>649</v>
      </c>
      <c r="H744" s="32">
        <v>1422.1</v>
      </c>
      <c r="I744" s="33" t="s">
        <v>650</v>
      </c>
      <c r="J744" s="33">
        <v>7522.9</v>
      </c>
    </row>
    <row r="745" spans="1:10" ht="1.1499999999999999" customHeight="1" thickTop="1">
      <c r="A745" s="34"/>
      <c r="B745" s="34"/>
      <c r="C745" s="34"/>
      <c r="D745" s="34"/>
      <c r="E745" s="34"/>
      <c r="F745" s="34"/>
      <c r="G745" s="34"/>
      <c r="H745" s="34"/>
      <c r="I745" s="35"/>
      <c r="J745" s="35"/>
    </row>
    <row r="746" spans="1:10" ht="18" customHeight="1">
      <c r="A746" s="9" t="s">
        <v>244</v>
      </c>
      <c r="B746" s="10" t="s">
        <v>2</v>
      </c>
      <c r="C746" s="9" t="s">
        <v>3</v>
      </c>
      <c r="D746" s="9" t="s">
        <v>4</v>
      </c>
      <c r="E746" s="154" t="s">
        <v>626</v>
      </c>
      <c r="F746" s="154"/>
      <c r="G746" s="11" t="s">
        <v>5</v>
      </c>
      <c r="H746" s="10" t="s">
        <v>6</v>
      </c>
      <c r="I746" s="12" t="s">
        <v>7</v>
      </c>
      <c r="J746" s="12" t="s">
        <v>9</v>
      </c>
    </row>
    <row r="747" spans="1:10" ht="52.15" customHeight="1">
      <c r="A747" s="13" t="s">
        <v>627</v>
      </c>
      <c r="B747" s="14" t="s">
        <v>245</v>
      </c>
      <c r="C747" s="13" t="s">
        <v>26</v>
      </c>
      <c r="D747" s="13" t="s">
        <v>246</v>
      </c>
      <c r="E747" s="155" t="s">
        <v>985</v>
      </c>
      <c r="F747" s="155"/>
      <c r="G747" s="15" t="s">
        <v>62</v>
      </c>
      <c r="H747" s="16">
        <v>1</v>
      </c>
      <c r="I747" s="17">
        <v>38.56</v>
      </c>
      <c r="J747" s="17">
        <v>38.56</v>
      </c>
    </row>
    <row r="748" spans="1:10" ht="25.9" customHeight="1">
      <c r="A748" s="18" t="s">
        <v>629</v>
      </c>
      <c r="B748" s="19" t="s">
        <v>986</v>
      </c>
      <c r="C748" s="18" t="s">
        <v>26</v>
      </c>
      <c r="D748" s="18" t="s">
        <v>987</v>
      </c>
      <c r="E748" s="151" t="s">
        <v>665</v>
      </c>
      <c r="F748" s="151"/>
      <c r="G748" s="20" t="s">
        <v>632</v>
      </c>
      <c r="H748" s="21">
        <v>6.9699999999999998E-2</v>
      </c>
      <c r="I748" s="22">
        <v>20.010000000000002</v>
      </c>
      <c r="J748" s="22">
        <v>1.39</v>
      </c>
    </row>
    <row r="749" spans="1:10" ht="24" customHeight="1">
      <c r="A749" s="18" t="s">
        <v>629</v>
      </c>
      <c r="B749" s="19" t="s">
        <v>988</v>
      </c>
      <c r="C749" s="18" t="s">
        <v>26</v>
      </c>
      <c r="D749" s="18" t="s">
        <v>989</v>
      </c>
      <c r="E749" s="151" t="s">
        <v>665</v>
      </c>
      <c r="F749" s="151"/>
      <c r="G749" s="20" t="s">
        <v>632</v>
      </c>
      <c r="H749" s="21">
        <v>6.9699999999999998E-2</v>
      </c>
      <c r="I749" s="22">
        <v>24.22</v>
      </c>
      <c r="J749" s="22">
        <v>1.68</v>
      </c>
    </row>
    <row r="750" spans="1:10" ht="52.15" customHeight="1">
      <c r="A750" s="23" t="s">
        <v>635</v>
      </c>
      <c r="B750" s="24" t="s">
        <v>996</v>
      </c>
      <c r="C750" s="23" t="s">
        <v>26</v>
      </c>
      <c r="D750" s="23" t="s">
        <v>997</v>
      </c>
      <c r="E750" s="152" t="s">
        <v>638</v>
      </c>
      <c r="F750" s="152"/>
      <c r="G750" s="25" t="s">
        <v>62</v>
      </c>
      <c r="H750" s="26">
        <v>1.0149999999999999</v>
      </c>
      <c r="I750" s="27">
        <v>34.909999999999997</v>
      </c>
      <c r="J750" s="27">
        <v>35.43</v>
      </c>
    </row>
    <row r="751" spans="1:10" ht="25.9" customHeight="1">
      <c r="A751" s="23" t="s">
        <v>635</v>
      </c>
      <c r="B751" s="24" t="s">
        <v>992</v>
      </c>
      <c r="C751" s="23" t="s">
        <v>26</v>
      </c>
      <c r="D751" s="23" t="s">
        <v>993</v>
      </c>
      <c r="E751" s="152" t="s">
        <v>638</v>
      </c>
      <c r="F751" s="152"/>
      <c r="G751" s="25" t="s">
        <v>197</v>
      </c>
      <c r="H751" s="26">
        <v>8.9999999999999993E-3</v>
      </c>
      <c r="I751" s="27">
        <v>7.44</v>
      </c>
      <c r="J751" s="27">
        <v>0.06</v>
      </c>
    </row>
    <row r="752" spans="1:10">
      <c r="A752" s="28"/>
      <c r="B752" s="28"/>
      <c r="C752" s="28"/>
      <c r="D752" s="28"/>
      <c r="E752" s="28" t="s">
        <v>644</v>
      </c>
      <c r="F752" s="29">
        <v>2.04</v>
      </c>
      <c r="G752" s="28" t="s">
        <v>645</v>
      </c>
      <c r="H752" s="29">
        <v>0</v>
      </c>
      <c r="I752" s="30" t="s">
        <v>646</v>
      </c>
      <c r="J752" s="30">
        <v>2.04</v>
      </c>
    </row>
    <row r="753" spans="1:10">
      <c r="A753" s="28"/>
      <c r="B753" s="28"/>
      <c r="C753" s="28"/>
      <c r="D753" s="28"/>
      <c r="E753" s="28" t="s">
        <v>647</v>
      </c>
      <c r="F753" s="29">
        <v>11.11</v>
      </c>
      <c r="G753" s="28"/>
      <c r="H753" s="153" t="s">
        <v>648</v>
      </c>
      <c r="I753" s="153"/>
      <c r="J753" s="30">
        <v>49.67</v>
      </c>
    </row>
    <row r="754" spans="1:10" ht="30" customHeight="1" thickBot="1">
      <c r="A754" s="31"/>
      <c r="B754" s="31"/>
      <c r="C754" s="31"/>
      <c r="D754" s="31"/>
      <c r="E754" s="31"/>
      <c r="F754" s="31"/>
      <c r="G754" s="31" t="s">
        <v>649</v>
      </c>
      <c r="H754" s="32">
        <v>32.200000000000003</v>
      </c>
      <c r="I754" s="33" t="s">
        <v>650</v>
      </c>
      <c r="J754" s="33">
        <v>1599.37</v>
      </c>
    </row>
    <row r="755" spans="1:10" ht="1.1499999999999999" customHeight="1" thickTop="1">
      <c r="A755" s="34"/>
      <c r="B755" s="34"/>
      <c r="C755" s="34"/>
      <c r="D755" s="34"/>
      <c r="E755" s="34"/>
      <c r="F755" s="34"/>
      <c r="G755" s="34"/>
      <c r="H755" s="34"/>
      <c r="I755" s="35"/>
      <c r="J755" s="35"/>
    </row>
    <row r="756" spans="1:10" ht="18" customHeight="1">
      <c r="A756" s="9" t="s">
        <v>247</v>
      </c>
      <c r="B756" s="10" t="s">
        <v>2</v>
      </c>
      <c r="C756" s="9" t="s">
        <v>3</v>
      </c>
      <c r="D756" s="9" t="s">
        <v>4</v>
      </c>
      <c r="E756" s="154" t="s">
        <v>626</v>
      </c>
      <c r="F756" s="154"/>
      <c r="G756" s="11" t="s">
        <v>5</v>
      </c>
      <c r="H756" s="10" t="s">
        <v>6</v>
      </c>
      <c r="I756" s="12" t="s">
        <v>7</v>
      </c>
      <c r="J756" s="12" t="s">
        <v>9</v>
      </c>
    </row>
    <row r="757" spans="1:10" ht="39" customHeight="1">
      <c r="A757" s="13" t="s">
        <v>627</v>
      </c>
      <c r="B757" s="14" t="s">
        <v>248</v>
      </c>
      <c r="C757" s="13" t="s">
        <v>26</v>
      </c>
      <c r="D757" s="13" t="s">
        <v>249</v>
      </c>
      <c r="E757" s="155" t="s">
        <v>985</v>
      </c>
      <c r="F757" s="155"/>
      <c r="G757" s="15" t="s">
        <v>62</v>
      </c>
      <c r="H757" s="16">
        <v>1</v>
      </c>
      <c r="I757" s="17">
        <v>6.36</v>
      </c>
      <c r="J757" s="17">
        <v>6.36</v>
      </c>
    </row>
    <row r="758" spans="1:10" ht="25.9" customHeight="1">
      <c r="A758" s="18" t="s">
        <v>629</v>
      </c>
      <c r="B758" s="19" t="s">
        <v>986</v>
      </c>
      <c r="C758" s="18" t="s">
        <v>26</v>
      </c>
      <c r="D758" s="18" t="s">
        <v>987</v>
      </c>
      <c r="E758" s="151" t="s">
        <v>665</v>
      </c>
      <c r="F758" s="151"/>
      <c r="G758" s="20" t="s">
        <v>632</v>
      </c>
      <c r="H758" s="21">
        <v>0.04</v>
      </c>
      <c r="I758" s="22">
        <v>20.010000000000002</v>
      </c>
      <c r="J758" s="22">
        <v>0.8</v>
      </c>
    </row>
    <row r="759" spans="1:10" ht="24" customHeight="1">
      <c r="A759" s="18" t="s">
        <v>629</v>
      </c>
      <c r="B759" s="19" t="s">
        <v>988</v>
      </c>
      <c r="C759" s="18" t="s">
        <v>26</v>
      </c>
      <c r="D759" s="18" t="s">
        <v>989</v>
      </c>
      <c r="E759" s="151" t="s">
        <v>665</v>
      </c>
      <c r="F759" s="151"/>
      <c r="G759" s="20" t="s">
        <v>632</v>
      </c>
      <c r="H759" s="21">
        <v>0.04</v>
      </c>
      <c r="I759" s="22">
        <v>24.22</v>
      </c>
      <c r="J759" s="22">
        <v>0.96</v>
      </c>
    </row>
    <row r="760" spans="1:10" ht="39" customHeight="1">
      <c r="A760" s="23" t="s">
        <v>635</v>
      </c>
      <c r="B760" s="24" t="s">
        <v>998</v>
      </c>
      <c r="C760" s="23" t="s">
        <v>26</v>
      </c>
      <c r="D760" s="23" t="s">
        <v>999</v>
      </c>
      <c r="E760" s="152" t="s">
        <v>638</v>
      </c>
      <c r="F760" s="152"/>
      <c r="G760" s="25" t="s">
        <v>62</v>
      </c>
      <c r="H760" s="26">
        <v>1.19</v>
      </c>
      <c r="I760" s="27">
        <v>3.82</v>
      </c>
      <c r="J760" s="27">
        <v>4.54</v>
      </c>
    </row>
    <row r="761" spans="1:10" ht="25.9" customHeight="1">
      <c r="A761" s="23" t="s">
        <v>635</v>
      </c>
      <c r="B761" s="24" t="s">
        <v>992</v>
      </c>
      <c r="C761" s="23" t="s">
        <v>26</v>
      </c>
      <c r="D761" s="23" t="s">
        <v>993</v>
      </c>
      <c r="E761" s="152" t="s">
        <v>638</v>
      </c>
      <c r="F761" s="152"/>
      <c r="G761" s="25" t="s">
        <v>197</v>
      </c>
      <c r="H761" s="26">
        <v>8.9999999999999993E-3</v>
      </c>
      <c r="I761" s="27">
        <v>7.44</v>
      </c>
      <c r="J761" s="27">
        <v>0.06</v>
      </c>
    </row>
    <row r="762" spans="1:10">
      <c r="A762" s="28"/>
      <c r="B762" s="28"/>
      <c r="C762" s="28"/>
      <c r="D762" s="28"/>
      <c r="E762" s="28" t="s">
        <v>644</v>
      </c>
      <c r="F762" s="29">
        <v>1.17</v>
      </c>
      <c r="G762" s="28" t="s">
        <v>645</v>
      </c>
      <c r="H762" s="29">
        <v>0</v>
      </c>
      <c r="I762" s="30" t="s">
        <v>646</v>
      </c>
      <c r="J762" s="30">
        <v>1.17</v>
      </c>
    </row>
    <row r="763" spans="1:10">
      <c r="A763" s="28"/>
      <c r="B763" s="28"/>
      <c r="C763" s="28"/>
      <c r="D763" s="28"/>
      <c r="E763" s="28" t="s">
        <v>647</v>
      </c>
      <c r="F763" s="29">
        <v>1.83</v>
      </c>
      <c r="G763" s="28"/>
      <c r="H763" s="153" t="s">
        <v>648</v>
      </c>
      <c r="I763" s="153"/>
      <c r="J763" s="30">
        <v>8.19</v>
      </c>
    </row>
    <row r="764" spans="1:10" ht="30" customHeight="1" thickBot="1">
      <c r="A764" s="31"/>
      <c r="B764" s="31"/>
      <c r="C764" s="31"/>
      <c r="D764" s="31"/>
      <c r="E764" s="31"/>
      <c r="F764" s="31"/>
      <c r="G764" s="31" t="s">
        <v>649</v>
      </c>
      <c r="H764" s="32">
        <v>143.80000000000001</v>
      </c>
      <c r="I764" s="33" t="s">
        <v>650</v>
      </c>
      <c r="J764" s="33">
        <v>1177.72</v>
      </c>
    </row>
    <row r="765" spans="1:10" ht="1.1499999999999999" customHeight="1" thickTop="1">
      <c r="A765" s="34"/>
      <c r="B765" s="34"/>
      <c r="C765" s="34"/>
      <c r="D765" s="34"/>
      <c r="E765" s="34"/>
      <c r="F765" s="34"/>
      <c r="G765" s="34"/>
      <c r="H765" s="34"/>
      <c r="I765" s="35"/>
      <c r="J765" s="35"/>
    </row>
    <row r="766" spans="1:10" ht="18" customHeight="1">
      <c r="A766" s="9" t="s">
        <v>250</v>
      </c>
      <c r="B766" s="10" t="s">
        <v>2</v>
      </c>
      <c r="C766" s="9" t="s">
        <v>3</v>
      </c>
      <c r="D766" s="9" t="s">
        <v>4</v>
      </c>
      <c r="E766" s="154" t="s">
        <v>626</v>
      </c>
      <c r="F766" s="154"/>
      <c r="G766" s="11" t="s">
        <v>5</v>
      </c>
      <c r="H766" s="10" t="s">
        <v>6</v>
      </c>
      <c r="I766" s="12" t="s">
        <v>7</v>
      </c>
      <c r="J766" s="12" t="s">
        <v>9</v>
      </c>
    </row>
    <row r="767" spans="1:10" ht="52.15" customHeight="1">
      <c r="A767" s="13" t="s">
        <v>627</v>
      </c>
      <c r="B767" s="14" t="s">
        <v>251</v>
      </c>
      <c r="C767" s="13" t="s">
        <v>26</v>
      </c>
      <c r="D767" s="13" t="s">
        <v>252</v>
      </c>
      <c r="E767" s="155" t="s">
        <v>985</v>
      </c>
      <c r="F767" s="155"/>
      <c r="G767" s="15" t="s">
        <v>62</v>
      </c>
      <c r="H767" s="16">
        <v>1</v>
      </c>
      <c r="I767" s="17">
        <v>77.81</v>
      </c>
      <c r="J767" s="17">
        <v>77.81</v>
      </c>
    </row>
    <row r="768" spans="1:10" ht="25.9" customHeight="1">
      <c r="A768" s="18" t="s">
        <v>629</v>
      </c>
      <c r="B768" s="19" t="s">
        <v>986</v>
      </c>
      <c r="C768" s="18" t="s">
        <v>26</v>
      </c>
      <c r="D768" s="18" t="s">
        <v>987</v>
      </c>
      <c r="E768" s="151" t="s">
        <v>665</v>
      </c>
      <c r="F768" s="151"/>
      <c r="G768" s="20" t="s">
        <v>632</v>
      </c>
      <c r="H768" s="21">
        <v>0.1007</v>
      </c>
      <c r="I768" s="22">
        <v>20.010000000000002</v>
      </c>
      <c r="J768" s="22">
        <v>2.0099999999999998</v>
      </c>
    </row>
    <row r="769" spans="1:10" ht="24" customHeight="1">
      <c r="A769" s="18" t="s">
        <v>629</v>
      </c>
      <c r="B769" s="19" t="s">
        <v>988</v>
      </c>
      <c r="C769" s="18" t="s">
        <v>26</v>
      </c>
      <c r="D769" s="18" t="s">
        <v>989</v>
      </c>
      <c r="E769" s="151" t="s">
        <v>665</v>
      </c>
      <c r="F769" s="151"/>
      <c r="G769" s="20" t="s">
        <v>632</v>
      </c>
      <c r="H769" s="21">
        <v>0.1007</v>
      </c>
      <c r="I769" s="22">
        <v>24.22</v>
      </c>
      <c r="J769" s="22">
        <v>2.4300000000000002</v>
      </c>
    </row>
    <row r="770" spans="1:10" ht="52.15" customHeight="1">
      <c r="A770" s="23" t="s">
        <v>635</v>
      </c>
      <c r="B770" s="24" t="s">
        <v>1000</v>
      </c>
      <c r="C770" s="23" t="s">
        <v>26</v>
      </c>
      <c r="D770" s="23" t="s">
        <v>1001</v>
      </c>
      <c r="E770" s="152" t="s">
        <v>638</v>
      </c>
      <c r="F770" s="152"/>
      <c r="G770" s="25" t="s">
        <v>62</v>
      </c>
      <c r="H770" s="26">
        <v>1.0149999999999999</v>
      </c>
      <c r="I770" s="27">
        <v>72.23</v>
      </c>
      <c r="J770" s="27">
        <v>73.31</v>
      </c>
    </row>
    <row r="771" spans="1:10" ht="25.9" customHeight="1">
      <c r="A771" s="23" t="s">
        <v>635</v>
      </c>
      <c r="B771" s="24" t="s">
        <v>992</v>
      </c>
      <c r="C771" s="23" t="s">
        <v>26</v>
      </c>
      <c r="D771" s="23" t="s">
        <v>993</v>
      </c>
      <c r="E771" s="152" t="s">
        <v>638</v>
      </c>
      <c r="F771" s="152"/>
      <c r="G771" s="25" t="s">
        <v>197</v>
      </c>
      <c r="H771" s="26">
        <v>8.9999999999999993E-3</v>
      </c>
      <c r="I771" s="27">
        <v>7.44</v>
      </c>
      <c r="J771" s="27">
        <v>0.06</v>
      </c>
    </row>
    <row r="772" spans="1:10">
      <c r="A772" s="28"/>
      <c r="B772" s="28"/>
      <c r="C772" s="28"/>
      <c r="D772" s="28"/>
      <c r="E772" s="28" t="s">
        <v>644</v>
      </c>
      <c r="F772" s="29">
        <v>2.95</v>
      </c>
      <c r="G772" s="28" t="s">
        <v>645</v>
      </c>
      <c r="H772" s="29">
        <v>0</v>
      </c>
      <c r="I772" s="30" t="s">
        <v>646</v>
      </c>
      <c r="J772" s="30">
        <v>2.95</v>
      </c>
    </row>
    <row r="773" spans="1:10">
      <c r="A773" s="28"/>
      <c r="B773" s="28"/>
      <c r="C773" s="28"/>
      <c r="D773" s="28"/>
      <c r="E773" s="28" t="s">
        <v>647</v>
      </c>
      <c r="F773" s="29">
        <v>22.42</v>
      </c>
      <c r="G773" s="28"/>
      <c r="H773" s="153" t="s">
        <v>648</v>
      </c>
      <c r="I773" s="153"/>
      <c r="J773" s="30">
        <v>100.23</v>
      </c>
    </row>
    <row r="774" spans="1:10" ht="30" customHeight="1" thickBot="1">
      <c r="A774" s="31"/>
      <c r="B774" s="31"/>
      <c r="C774" s="31"/>
      <c r="D774" s="31"/>
      <c r="E774" s="31"/>
      <c r="F774" s="31"/>
      <c r="G774" s="31" t="s">
        <v>649</v>
      </c>
      <c r="H774" s="32">
        <v>153.19999999999999</v>
      </c>
      <c r="I774" s="33" t="s">
        <v>650</v>
      </c>
      <c r="J774" s="33">
        <v>15355.23</v>
      </c>
    </row>
    <row r="775" spans="1:10" ht="1.1499999999999999" customHeight="1" thickTop="1">
      <c r="A775" s="34"/>
      <c r="B775" s="34"/>
      <c r="C775" s="34"/>
      <c r="D775" s="34"/>
      <c r="E775" s="34"/>
      <c r="F775" s="34"/>
      <c r="G775" s="34"/>
      <c r="H775" s="34"/>
      <c r="I775" s="35"/>
      <c r="J775" s="35"/>
    </row>
    <row r="776" spans="1:10" ht="18" customHeight="1">
      <c r="A776" s="9" t="s">
        <v>253</v>
      </c>
      <c r="B776" s="10" t="s">
        <v>2</v>
      </c>
      <c r="C776" s="9" t="s">
        <v>3</v>
      </c>
      <c r="D776" s="9" t="s">
        <v>4</v>
      </c>
      <c r="E776" s="154" t="s">
        <v>626</v>
      </c>
      <c r="F776" s="154"/>
      <c r="G776" s="11" t="s">
        <v>5</v>
      </c>
      <c r="H776" s="10" t="s">
        <v>6</v>
      </c>
      <c r="I776" s="12" t="s">
        <v>7</v>
      </c>
      <c r="J776" s="12" t="s">
        <v>9</v>
      </c>
    </row>
    <row r="777" spans="1:10" ht="39" customHeight="1">
      <c r="A777" s="13" t="s">
        <v>627</v>
      </c>
      <c r="B777" s="14" t="s">
        <v>254</v>
      </c>
      <c r="C777" s="13" t="s">
        <v>26</v>
      </c>
      <c r="D777" s="13" t="s">
        <v>255</v>
      </c>
      <c r="E777" s="155" t="s">
        <v>985</v>
      </c>
      <c r="F777" s="155"/>
      <c r="G777" s="15" t="s">
        <v>197</v>
      </c>
      <c r="H777" s="16">
        <v>1</v>
      </c>
      <c r="I777" s="17">
        <v>24.3</v>
      </c>
      <c r="J777" s="17">
        <v>24.3</v>
      </c>
    </row>
    <row r="778" spans="1:10" ht="39" customHeight="1">
      <c r="A778" s="18" t="s">
        <v>629</v>
      </c>
      <c r="B778" s="19" t="s">
        <v>1002</v>
      </c>
      <c r="C778" s="18" t="s">
        <v>26</v>
      </c>
      <c r="D778" s="18" t="s">
        <v>1003</v>
      </c>
      <c r="E778" s="151" t="s">
        <v>985</v>
      </c>
      <c r="F778" s="151"/>
      <c r="G778" s="20" t="s">
        <v>197</v>
      </c>
      <c r="H778" s="21">
        <v>1</v>
      </c>
      <c r="I778" s="22">
        <v>7.45</v>
      </c>
      <c r="J778" s="22">
        <v>7.45</v>
      </c>
    </row>
    <row r="779" spans="1:10" ht="39" customHeight="1">
      <c r="A779" s="18" t="s">
        <v>629</v>
      </c>
      <c r="B779" s="19" t="s">
        <v>1004</v>
      </c>
      <c r="C779" s="18" t="s">
        <v>26</v>
      </c>
      <c r="D779" s="18" t="s">
        <v>1005</v>
      </c>
      <c r="E779" s="151" t="s">
        <v>985</v>
      </c>
      <c r="F779" s="151"/>
      <c r="G779" s="20" t="s">
        <v>197</v>
      </c>
      <c r="H779" s="21">
        <v>1</v>
      </c>
      <c r="I779" s="22">
        <v>16.850000000000001</v>
      </c>
      <c r="J779" s="22">
        <v>16.850000000000001</v>
      </c>
    </row>
    <row r="780" spans="1:10">
      <c r="A780" s="28"/>
      <c r="B780" s="28"/>
      <c r="C780" s="28"/>
      <c r="D780" s="28"/>
      <c r="E780" s="28" t="s">
        <v>644</v>
      </c>
      <c r="F780" s="29">
        <v>8.69</v>
      </c>
      <c r="G780" s="28" t="s">
        <v>645</v>
      </c>
      <c r="H780" s="29">
        <v>0</v>
      </c>
      <c r="I780" s="30" t="s">
        <v>646</v>
      </c>
      <c r="J780" s="30">
        <v>8.69</v>
      </c>
    </row>
    <row r="781" spans="1:10">
      <c r="A781" s="28"/>
      <c r="B781" s="28"/>
      <c r="C781" s="28"/>
      <c r="D781" s="28"/>
      <c r="E781" s="28" t="s">
        <v>647</v>
      </c>
      <c r="F781" s="29">
        <v>7</v>
      </c>
      <c r="G781" s="28"/>
      <c r="H781" s="153" t="s">
        <v>648</v>
      </c>
      <c r="I781" s="153"/>
      <c r="J781" s="30">
        <v>31.3</v>
      </c>
    </row>
    <row r="782" spans="1:10" ht="30" customHeight="1" thickBot="1">
      <c r="A782" s="31"/>
      <c r="B782" s="31"/>
      <c r="C782" s="31"/>
      <c r="D782" s="31"/>
      <c r="E782" s="31"/>
      <c r="F782" s="31"/>
      <c r="G782" s="31" t="s">
        <v>649</v>
      </c>
      <c r="H782" s="32">
        <v>31</v>
      </c>
      <c r="I782" s="33" t="s">
        <v>650</v>
      </c>
      <c r="J782" s="33">
        <v>970.3</v>
      </c>
    </row>
    <row r="783" spans="1:10" ht="1.1499999999999999" customHeight="1" thickTop="1">
      <c r="A783" s="34"/>
      <c r="B783" s="34"/>
      <c r="C783" s="34"/>
      <c r="D783" s="34"/>
      <c r="E783" s="34"/>
      <c r="F783" s="34"/>
      <c r="G783" s="34"/>
      <c r="H783" s="34"/>
      <c r="I783" s="35"/>
      <c r="J783" s="35"/>
    </row>
    <row r="784" spans="1:10" ht="18" customHeight="1">
      <c r="A784" s="9" t="s">
        <v>256</v>
      </c>
      <c r="B784" s="10" t="s">
        <v>2</v>
      </c>
      <c r="C784" s="9" t="s">
        <v>3</v>
      </c>
      <c r="D784" s="9" t="s">
        <v>4</v>
      </c>
      <c r="E784" s="154" t="s">
        <v>626</v>
      </c>
      <c r="F784" s="154"/>
      <c r="G784" s="11" t="s">
        <v>5</v>
      </c>
      <c r="H784" s="10" t="s">
        <v>6</v>
      </c>
      <c r="I784" s="12" t="s">
        <v>7</v>
      </c>
      <c r="J784" s="12" t="s">
        <v>9</v>
      </c>
    </row>
    <row r="785" spans="1:10" ht="39" customHeight="1">
      <c r="A785" s="13" t="s">
        <v>627</v>
      </c>
      <c r="B785" s="14" t="s">
        <v>257</v>
      </c>
      <c r="C785" s="13" t="s">
        <v>26</v>
      </c>
      <c r="D785" s="13" t="s">
        <v>258</v>
      </c>
      <c r="E785" s="155" t="s">
        <v>985</v>
      </c>
      <c r="F785" s="155"/>
      <c r="G785" s="15" t="s">
        <v>197</v>
      </c>
      <c r="H785" s="16">
        <v>1</v>
      </c>
      <c r="I785" s="17">
        <v>38.51</v>
      </c>
      <c r="J785" s="17">
        <v>38.51</v>
      </c>
    </row>
    <row r="786" spans="1:10" ht="39" customHeight="1">
      <c r="A786" s="18" t="s">
        <v>629</v>
      </c>
      <c r="B786" s="19" t="s">
        <v>1002</v>
      </c>
      <c r="C786" s="18" t="s">
        <v>26</v>
      </c>
      <c r="D786" s="18" t="s">
        <v>1003</v>
      </c>
      <c r="E786" s="151" t="s">
        <v>985</v>
      </c>
      <c r="F786" s="151"/>
      <c r="G786" s="20" t="s">
        <v>197</v>
      </c>
      <c r="H786" s="21">
        <v>1</v>
      </c>
      <c r="I786" s="22">
        <v>7.45</v>
      </c>
      <c r="J786" s="22">
        <v>7.45</v>
      </c>
    </row>
    <row r="787" spans="1:10" ht="39" customHeight="1">
      <c r="A787" s="18" t="s">
        <v>629</v>
      </c>
      <c r="B787" s="19" t="s">
        <v>1006</v>
      </c>
      <c r="C787" s="18" t="s">
        <v>26</v>
      </c>
      <c r="D787" s="18" t="s">
        <v>1007</v>
      </c>
      <c r="E787" s="151" t="s">
        <v>985</v>
      </c>
      <c r="F787" s="151"/>
      <c r="G787" s="20" t="s">
        <v>197</v>
      </c>
      <c r="H787" s="21">
        <v>1</v>
      </c>
      <c r="I787" s="22">
        <v>31.06</v>
      </c>
      <c r="J787" s="22">
        <v>31.06</v>
      </c>
    </row>
    <row r="788" spans="1:10">
      <c r="A788" s="28"/>
      <c r="B788" s="28"/>
      <c r="C788" s="28"/>
      <c r="D788" s="28"/>
      <c r="E788" s="28" t="s">
        <v>644</v>
      </c>
      <c r="F788" s="29">
        <v>13.54</v>
      </c>
      <c r="G788" s="28" t="s">
        <v>645</v>
      </c>
      <c r="H788" s="29">
        <v>0</v>
      </c>
      <c r="I788" s="30" t="s">
        <v>646</v>
      </c>
      <c r="J788" s="30">
        <v>13.54</v>
      </c>
    </row>
    <row r="789" spans="1:10">
      <c r="A789" s="28"/>
      <c r="B789" s="28"/>
      <c r="C789" s="28"/>
      <c r="D789" s="28"/>
      <c r="E789" s="28" t="s">
        <v>647</v>
      </c>
      <c r="F789" s="29">
        <v>11.09</v>
      </c>
      <c r="G789" s="28"/>
      <c r="H789" s="153" t="s">
        <v>648</v>
      </c>
      <c r="I789" s="153"/>
      <c r="J789" s="30">
        <v>49.6</v>
      </c>
    </row>
    <row r="790" spans="1:10" ht="30" customHeight="1" thickBot="1">
      <c r="A790" s="31"/>
      <c r="B790" s="31"/>
      <c r="C790" s="31"/>
      <c r="D790" s="31"/>
      <c r="E790" s="31"/>
      <c r="F790" s="31"/>
      <c r="G790" s="31" t="s">
        <v>649</v>
      </c>
      <c r="H790" s="32">
        <v>1</v>
      </c>
      <c r="I790" s="33" t="s">
        <v>650</v>
      </c>
      <c r="J790" s="33">
        <v>49.6</v>
      </c>
    </row>
    <row r="791" spans="1:10" ht="1.1499999999999999" customHeight="1" thickTop="1">
      <c r="A791" s="34"/>
      <c r="B791" s="34"/>
      <c r="C791" s="34"/>
      <c r="D791" s="34"/>
      <c r="E791" s="34"/>
      <c r="F791" s="34"/>
      <c r="G791" s="34"/>
      <c r="H791" s="34"/>
      <c r="I791" s="35"/>
      <c r="J791" s="35"/>
    </row>
    <row r="792" spans="1:10" ht="18" customHeight="1">
      <c r="A792" s="9" t="s">
        <v>259</v>
      </c>
      <c r="B792" s="10" t="s">
        <v>2</v>
      </c>
      <c r="C792" s="9" t="s">
        <v>3</v>
      </c>
      <c r="D792" s="9" t="s">
        <v>4</v>
      </c>
      <c r="E792" s="154" t="s">
        <v>626</v>
      </c>
      <c r="F792" s="154"/>
      <c r="G792" s="11" t="s">
        <v>5</v>
      </c>
      <c r="H792" s="10" t="s">
        <v>6</v>
      </c>
      <c r="I792" s="12" t="s">
        <v>7</v>
      </c>
      <c r="J792" s="12" t="s">
        <v>9</v>
      </c>
    </row>
    <row r="793" spans="1:10" ht="39" customHeight="1">
      <c r="A793" s="13" t="s">
        <v>627</v>
      </c>
      <c r="B793" s="14" t="s">
        <v>260</v>
      </c>
      <c r="C793" s="13" t="s">
        <v>26</v>
      </c>
      <c r="D793" s="13" t="s">
        <v>261</v>
      </c>
      <c r="E793" s="155" t="s">
        <v>985</v>
      </c>
      <c r="F793" s="155"/>
      <c r="G793" s="15" t="s">
        <v>197</v>
      </c>
      <c r="H793" s="16">
        <v>1</v>
      </c>
      <c r="I793" s="17">
        <v>52.72</v>
      </c>
      <c r="J793" s="17">
        <v>52.72</v>
      </c>
    </row>
    <row r="794" spans="1:10" ht="39" customHeight="1">
      <c r="A794" s="18" t="s">
        <v>629</v>
      </c>
      <c r="B794" s="19" t="s">
        <v>1002</v>
      </c>
      <c r="C794" s="18" t="s">
        <v>26</v>
      </c>
      <c r="D794" s="18" t="s">
        <v>1003</v>
      </c>
      <c r="E794" s="151" t="s">
        <v>985</v>
      </c>
      <c r="F794" s="151"/>
      <c r="G794" s="20" t="s">
        <v>197</v>
      </c>
      <c r="H794" s="21">
        <v>1</v>
      </c>
      <c r="I794" s="22">
        <v>7.45</v>
      </c>
      <c r="J794" s="22">
        <v>7.45</v>
      </c>
    </row>
    <row r="795" spans="1:10" ht="39" customHeight="1">
      <c r="A795" s="18" t="s">
        <v>629</v>
      </c>
      <c r="B795" s="19" t="s">
        <v>1008</v>
      </c>
      <c r="C795" s="18" t="s">
        <v>26</v>
      </c>
      <c r="D795" s="18" t="s">
        <v>1009</v>
      </c>
      <c r="E795" s="151" t="s">
        <v>985</v>
      </c>
      <c r="F795" s="151"/>
      <c r="G795" s="20" t="s">
        <v>197</v>
      </c>
      <c r="H795" s="21">
        <v>1</v>
      </c>
      <c r="I795" s="22">
        <v>45.27</v>
      </c>
      <c r="J795" s="22">
        <v>45.27</v>
      </c>
    </row>
    <row r="796" spans="1:10">
      <c r="A796" s="28"/>
      <c r="B796" s="28"/>
      <c r="C796" s="28"/>
      <c r="D796" s="28"/>
      <c r="E796" s="28" t="s">
        <v>644</v>
      </c>
      <c r="F796" s="29">
        <v>18.39</v>
      </c>
      <c r="G796" s="28" t="s">
        <v>645</v>
      </c>
      <c r="H796" s="29">
        <v>0</v>
      </c>
      <c r="I796" s="30" t="s">
        <v>646</v>
      </c>
      <c r="J796" s="30">
        <v>18.39</v>
      </c>
    </row>
    <row r="797" spans="1:10">
      <c r="A797" s="28"/>
      <c r="B797" s="28"/>
      <c r="C797" s="28"/>
      <c r="D797" s="28"/>
      <c r="E797" s="28" t="s">
        <v>647</v>
      </c>
      <c r="F797" s="29">
        <v>15.19</v>
      </c>
      <c r="G797" s="28"/>
      <c r="H797" s="153" t="s">
        <v>648</v>
      </c>
      <c r="I797" s="153"/>
      <c r="J797" s="30">
        <v>67.91</v>
      </c>
    </row>
    <row r="798" spans="1:10" ht="30" customHeight="1" thickBot="1">
      <c r="A798" s="31"/>
      <c r="B798" s="31"/>
      <c r="C798" s="31"/>
      <c r="D798" s="31"/>
      <c r="E798" s="31"/>
      <c r="F798" s="31"/>
      <c r="G798" s="31" t="s">
        <v>649</v>
      </c>
      <c r="H798" s="32">
        <v>3</v>
      </c>
      <c r="I798" s="33" t="s">
        <v>650</v>
      </c>
      <c r="J798" s="33">
        <v>203.73</v>
      </c>
    </row>
    <row r="799" spans="1:10" ht="1.1499999999999999" customHeight="1" thickTop="1">
      <c r="A799" s="34"/>
      <c r="B799" s="34"/>
      <c r="C799" s="34"/>
      <c r="D799" s="34"/>
      <c r="E799" s="34"/>
      <c r="F799" s="34"/>
      <c r="G799" s="34"/>
      <c r="H799" s="34"/>
      <c r="I799" s="35"/>
      <c r="J799" s="35"/>
    </row>
    <row r="800" spans="1:10" ht="18" customHeight="1">
      <c r="A800" s="9" t="s">
        <v>262</v>
      </c>
      <c r="B800" s="10" t="s">
        <v>2</v>
      </c>
      <c r="C800" s="9" t="s">
        <v>3</v>
      </c>
      <c r="D800" s="9" t="s">
        <v>4</v>
      </c>
      <c r="E800" s="154" t="s">
        <v>626</v>
      </c>
      <c r="F800" s="154"/>
      <c r="G800" s="11" t="s">
        <v>5</v>
      </c>
      <c r="H800" s="10" t="s">
        <v>6</v>
      </c>
      <c r="I800" s="12" t="s">
        <v>7</v>
      </c>
      <c r="J800" s="12" t="s">
        <v>9</v>
      </c>
    </row>
    <row r="801" spans="1:10" ht="39" customHeight="1">
      <c r="A801" s="13" t="s">
        <v>627</v>
      </c>
      <c r="B801" s="14" t="s">
        <v>263</v>
      </c>
      <c r="C801" s="13" t="s">
        <v>26</v>
      </c>
      <c r="D801" s="13" t="s">
        <v>264</v>
      </c>
      <c r="E801" s="155" t="s">
        <v>985</v>
      </c>
      <c r="F801" s="155"/>
      <c r="G801" s="15" t="s">
        <v>197</v>
      </c>
      <c r="H801" s="16">
        <v>1</v>
      </c>
      <c r="I801" s="17">
        <v>28.93</v>
      </c>
      <c r="J801" s="17">
        <v>28.93</v>
      </c>
    </row>
    <row r="802" spans="1:10" ht="39" customHeight="1">
      <c r="A802" s="18" t="s">
        <v>629</v>
      </c>
      <c r="B802" s="19" t="s">
        <v>1002</v>
      </c>
      <c r="C802" s="18" t="s">
        <v>26</v>
      </c>
      <c r="D802" s="18" t="s">
        <v>1003</v>
      </c>
      <c r="E802" s="151" t="s">
        <v>985</v>
      </c>
      <c r="F802" s="151"/>
      <c r="G802" s="20" t="s">
        <v>197</v>
      </c>
      <c r="H802" s="21">
        <v>1</v>
      </c>
      <c r="I802" s="22">
        <v>7.45</v>
      </c>
      <c r="J802" s="22">
        <v>7.45</v>
      </c>
    </row>
    <row r="803" spans="1:10" ht="39" customHeight="1">
      <c r="A803" s="18" t="s">
        <v>629</v>
      </c>
      <c r="B803" s="19" t="s">
        <v>1010</v>
      </c>
      <c r="C803" s="18" t="s">
        <v>26</v>
      </c>
      <c r="D803" s="18" t="s">
        <v>1011</v>
      </c>
      <c r="E803" s="151" t="s">
        <v>985</v>
      </c>
      <c r="F803" s="151"/>
      <c r="G803" s="20" t="s">
        <v>197</v>
      </c>
      <c r="H803" s="21">
        <v>1</v>
      </c>
      <c r="I803" s="22">
        <v>21.48</v>
      </c>
      <c r="J803" s="22">
        <v>21.48</v>
      </c>
    </row>
    <row r="804" spans="1:10">
      <c r="A804" s="28"/>
      <c r="B804" s="28"/>
      <c r="C804" s="28"/>
      <c r="D804" s="28"/>
      <c r="E804" s="28" t="s">
        <v>644</v>
      </c>
      <c r="F804" s="29">
        <v>11.13</v>
      </c>
      <c r="G804" s="28" t="s">
        <v>645</v>
      </c>
      <c r="H804" s="29">
        <v>0</v>
      </c>
      <c r="I804" s="30" t="s">
        <v>646</v>
      </c>
      <c r="J804" s="30">
        <v>11.13</v>
      </c>
    </row>
    <row r="805" spans="1:10">
      <c r="A805" s="28"/>
      <c r="B805" s="28"/>
      <c r="C805" s="28"/>
      <c r="D805" s="28"/>
      <c r="E805" s="28" t="s">
        <v>647</v>
      </c>
      <c r="F805" s="29">
        <v>8.33</v>
      </c>
      <c r="G805" s="28"/>
      <c r="H805" s="153" t="s">
        <v>648</v>
      </c>
      <c r="I805" s="153"/>
      <c r="J805" s="30">
        <v>37.26</v>
      </c>
    </row>
    <row r="806" spans="1:10" ht="30" customHeight="1" thickBot="1">
      <c r="A806" s="31"/>
      <c r="B806" s="31"/>
      <c r="C806" s="31"/>
      <c r="D806" s="31"/>
      <c r="E806" s="31"/>
      <c r="F806" s="31"/>
      <c r="G806" s="31" t="s">
        <v>649</v>
      </c>
      <c r="H806" s="32">
        <v>78</v>
      </c>
      <c r="I806" s="33" t="s">
        <v>650</v>
      </c>
      <c r="J806" s="33">
        <v>2906.28</v>
      </c>
    </row>
    <row r="807" spans="1:10" ht="1.1499999999999999" customHeight="1" thickTop="1">
      <c r="A807" s="34"/>
      <c r="B807" s="34"/>
      <c r="C807" s="34"/>
      <c r="D807" s="34"/>
      <c r="E807" s="34"/>
      <c r="F807" s="34"/>
      <c r="G807" s="34"/>
      <c r="H807" s="34"/>
      <c r="I807" s="35"/>
      <c r="J807" s="35"/>
    </row>
    <row r="808" spans="1:10" ht="18" customHeight="1">
      <c r="A808" s="9" t="s">
        <v>265</v>
      </c>
      <c r="B808" s="10" t="s">
        <v>2</v>
      </c>
      <c r="C808" s="9" t="s">
        <v>3</v>
      </c>
      <c r="D808" s="9" t="s">
        <v>4</v>
      </c>
      <c r="E808" s="154" t="s">
        <v>626</v>
      </c>
      <c r="F808" s="154"/>
      <c r="G808" s="11" t="s">
        <v>5</v>
      </c>
      <c r="H808" s="10" t="s">
        <v>6</v>
      </c>
      <c r="I808" s="12" t="s">
        <v>7</v>
      </c>
      <c r="J808" s="12" t="s">
        <v>9</v>
      </c>
    </row>
    <row r="809" spans="1:10" ht="39" customHeight="1">
      <c r="A809" s="13" t="s">
        <v>627</v>
      </c>
      <c r="B809" s="14" t="s">
        <v>266</v>
      </c>
      <c r="C809" s="13" t="s">
        <v>26</v>
      </c>
      <c r="D809" s="13" t="s">
        <v>267</v>
      </c>
      <c r="E809" s="155" t="s">
        <v>985</v>
      </c>
      <c r="F809" s="155"/>
      <c r="G809" s="15" t="s">
        <v>197</v>
      </c>
      <c r="H809" s="16">
        <v>1</v>
      </c>
      <c r="I809" s="17">
        <v>40.28</v>
      </c>
      <c r="J809" s="17">
        <v>40.28</v>
      </c>
    </row>
    <row r="810" spans="1:10" ht="25.9" customHeight="1">
      <c r="A810" s="18" t="s">
        <v>629</v>
      </c>
      <c r="B810" s="19" t="s">
        <v>986</v>
      </c>
      <c r="C810" s="18" t="s">
        <v>26</v>
      </c>
      <c r="D810" s="18" t="s">
        <v>987</v>
      </c>
      <c r="E810" s="151" t="s">
        <v>665</v>
      </c>
      <c r="F810" s="151"/>
      <c r="G810" s="20" t="s">
        <v>632</v>
      </c>
      <c r="H810" s="21">
        <v>0.55500000000000005</v>
      </c>
      <c r="I810" s="22">
        <v>20.010000000000002</v>
      </c>
      <c r="J810" s="22">
        <v>11.1</v>
      </c>
    </row>
    <row r="811" spans="1:10" ht="24" customHeight="1">
      <c r="A811" s="18" t="s">
        <v>629</v>
      </c>
      <c r="B811" s="19" t="s">
        <v>988</v>
      </c>
      <c r="C811" s="18" t="s">
        <v>26</v>
      </c>
      <c r="D811" s="18" t="s">
        <v>989</v>
      </c>
      <c r="E811" s="151" t="s">
        <v>665</v>
      </c>
      <c r="F811" s="151"/>
      <c r="G811" s="20" t="s">
        <v>632</v>
      </c>
      <c r="H811" s="21">
        <v>0.55500000000000005</v>
      </c>
      <c r="I811" s="22">
        <v>24.22</v>
      </c>
      <c r="J811" s="22">
        <v>13.44</v>
      </c>
    </row>
    <row r="812" spans="1:10" ht="24" customHeight="1">
      <c r="A812" s="23" t="s">
        <v>635</v>
      </c>
      <c r="B812" s="24" t="s">
        <v>1012</v>
      </c>
      <c r="C812" s="23" t="s">
        <v>26</v>
      </c>
      <c r="D812" s="23" t="s">
        <v>1013</v>
      </c>
      <c r="E812" s="152" t="s">
        <v>638</v>
      </c>
      <c r="F812" s="152"/>
      <c r="G812" s="25" t="s">
        <v>197</v>
      </c>
      <c r="H812" s="26">
        <v>2</v>
      </c>
      <c r="I812" s="27">
        <v>7.87</v>
      </c>
      <c r="J812" s="27">
        <v>15.74</v>
      </c>
    </row>
    <row r="813" spans="1:10">
      <c r="A813" s="28"/>
      <c r="B813" s="28"/>
      <c r="C813" s="28"/>
      <c r="D813" s="28"/>
      <c r="E813" s="28" t="s">
        <v>644</v>
      </c>
      <c r="F813" s="29">
        <v>16.309999999999999</v>
      </c>
      <c r="G813" s="28" t="s">
        <v>645</v>
      </c>
      <c r="H813" s="29">
        <v>0</v>
      </c>
      <c r="I813" s="30" t="s">
        <v>646</v>
      </c>
      <c r="J813" s="30">
        <v>16.309999999999999</v>
      </c>
    </row>
    <row r="814" spans="1:10">
      <c r="A814" s="28"/>
      <c r="B814" s="28"/>
      <c r="C814" s="28"/>
      <c r="D814" s="28"/>
      <c r="E814" s="28" t="s">
        <v>647</v>
      </c>
      <c r="F814" s="29">
        <v>11.6</v>
      </c>
      <c r="G814" s="28"/>
      <c r="H814" s="153" t="s">
        <v>648</v>
      </c>
      <c r="I814" s="153"/>
      <c r="J814" s="30">
        <v>51.88</v>
      </c>
    </row>
    <row r="815" spans="1:10" ht="30" customHeight="1" thickBot="1">
      <c r="A815" s="31"/>
      <c r="B815" s="31"/>
      <c r="C815" s="31"/>
      <c r="D815" s="31"/>
      <c r="E815" s="31"/>
      <c r="F815" s="31"/>
      <c r="G815" s="31" t="s">
        <v>649</v>
      </c>
      <c r="H815" s="32">
        <v>2</v>
      </c>
      <c r="I815" s="33" t="s">
        <v>650</v>
      </c>
      <c r="J815" s="33">
        <v>103.76</v>
      </c>
    </row>
    <row r="816" spans="1:10" ht="1.1499999999999999" customHeight="1" thickTop="1">
      <c r="A816" s="34"/>
      <c r="B816" s="34"/>
      <c r="C816" s="34"/>
      <c r="D816" s="34"/>
      <c r="E816" s="34"/>
      <c r="F816" s="34"/>
      <c r="G816" s="34"/>
      <c r="H816" s="34"/>
      <c r="I816" s="35"/>
      <c r="J816" s="35"/>
    </row>
    <row r="817" spans="1:10" ht="18" customHeight="1">
      <c r="A817" s="9" t="s">
        <v>268</v>
      </c>
      <c r="B817" s="10" t="s">
        <v>2</v>
      </c>
      <c r="C817" s="9" t="s">
        <v>3</v>
      </c>
      <c r="D817" s="9" t="s">
        <v>4</v>
      </c>
      <c r="E817" s="154" t="s">
        <v>626</v>
      </c>
      <c r="F817" s="154"/>
      <c r="G817" s="11" t="s">
        <v>5</v>
      </c>
      <c r="H817" s="10" t="s">
        <v>6</v>
      </c>
      <c r="I817" s="12" t="s">
        <v>7</v>
      </c>
      <c r="J817" s="12" t="s">
        <v>9</v>
      </c>
    </row>
    <row r="818" spans="1:10" ht="39" customHeight="1">
      <c r="A818" s="13" t="s">
        <v>627</v>
      </c>
      <c r="B818" s="14" t="s">
        <v>269</v>
      </c>
      <c r="C818" s="13" t="s">
        <v>26</v>
      </c>
      <c r="D818" s="13" t="s">
        <v>270</v>
      </c>
      <c r="E818" s="155" t="s">
        <v>985</v>
      </c>
      <c r="F818" s="155"/>
      <c r="G818" s="15" t="s">
        <v>197</v>
      </c>
      <c r="H818" s="16">
        <v>1</v>
      </c>
      <c r="I818" s="17">
        <v>406.53</v>
      </c>
      <c r="J818" s="17">
        <v>406.53</v>
      </c>
    </row>
    <row r="819" spans="1:10" ht="25.9" customHeight="1">
      <c r="A819" s="18" t="s">
        <v>629</v>
      </c>
      <c r="B819" s="19" t="s">
        <v>986</v>
      </c>
      <c r="C819" s="18" t="s">
        <v>26</v>
      </c>
      <c r="D819" s="18" t="s">
        <v>987</v>
      </c>
      <c r="E819" s="151" t="s">
        <v>665</v>
      </c>
      <c r="F819" s="151"/>
      <c r="G819" s="20" t="s">
        <v>632</v>
      </c>
      <c r="H819" s="21">
        <v>1.3231999999999999</v>
      </c>
      <c r="I819" s="22">
        <v>20.010000000000002</v>
      </c>
      <c r="J819" s="22">
        <v>26.47</v>
      </c>
    </row>
    <row r="820" spans="1:10" ht="24" customHeight="1">
      <c r="A820" s="18" t="s">
        <v>629</v>
      </c>
      <c r="B820" s="19" t="s">
        <v>988</v>
      </c>
      <c r="C820" s="18" t="s">
        <v>26</v>
      </c>
      <c r="D820" s="18" t="s">
        <v>989</v>
      </c>
      <c r="E820" s="151" t="s">
        <v>665</v>
      </c>
      <c r="F820" s="151"/>
      <c r="G820" s="20" t="s">
        <v>632</v>
      </c>
      <c r="H820" s="21">
        <v>1.3231999999999999</v>
      </c>
      <c r="I820" s="22">
        <v>24.22</v>
      </c>
      <c r="J820" s="22">
        <v>32.04</v>
      </c>
    </row>
    <row r="821" spans="1:10" ht="39" customHeight="1">
      <c r="A821" s="23" t="s">
        <v>635</v>
      </c>
      <c r="B821" s="24" t="s">
        <v>1014</v>
      </c>
      <c r="C821" s="23" t="s">
        <v>26</v>
      </c>
      <c r="D821" s="23" t="s">
        <v>1015</v>
      </c>
      <c r="E821" s="152" t="s">
        <v>638</v>
      </c>
      <c r="F821" s="152"/>
      <c r="G821" s="25" t="s">
        <v>197</v>
      </c>
      <c r="H821" s="26">
        <v>3</v>
      </c>
      <c r="I821" s="27">
        <v>5.09</v>
      </c>
      <c r="J821" s="27">
        <v>15.27</v>
      </c>
    </row>
    <row r="822" spans="1:10" ht="24" customHeight="1">
      <c r="A822" s="23" t="s">
        <v>635</v>
      </c>
      <c r="B822" s="24" t="s">
        <v>1016</v>
      </c>
      <c r="C822" s="23" t="s">
        <v>26</v>
      </c>
      <c r="D822" s="23" t="s">
        <v>1017</v>
      </c>
      <c r="E822" s="152" t="s">
        <v>638</v>
      </c>
      <c r="F822" s="152"/>
      <c r="G822" s="25" t="s">
        <v>197</v>
      </c>
      <c r="H822" s="26">
        <v>1</v>
      </c>
      <c r="I822" s="27">
        <v>332.75</v>
      </c>
      <c r="J822" s="27">
        <v>332.75</v>
      </c>
    </row>
    <row r="823" spans="1:10">
      <c r="A823" s="28"/>
      <c r="B823" s="28"/>
      <c r="C823" s="28"/>
      <c r="D823" s="28"/>
      <c r="E823" s="28" t="s">
        <v>644</v>
      </c>
      <c r="F823" s="29">
        <v>38.909999999999997</v>
      </c>
      <c r="G823" s="28" t="s">
        <v>645</v>
      </c>
      <c r="H823" s="29">
        <v>0</v>
      </c>
      <c r="I823" s="30" t="s">
        <v>646</v>
      </c>
      <c r="J823" s="30">
        <v>38.909999999999997</v>
      </c>
    </row>
    <row r="824" spans="1:10">
      <c r="A824" s="28"/>
      <c r="B824" s="28"/>
      <c r="C824" s="28"/>
      <c r="D824" s="28"/>
      <c r="E824" s="28" t="s">
        <v>647</v>
      </c>
      <c r="F824" s="29">
        <v>117.16</v>
      </c>
      <c r="G824" s="28"/>
      <c r="H824" s="153" t="s">
        <v>648</v>
      </c>
      <c r="I824" s="153"/>
      <c r="J824" s="30">
        <v>523.69000000000005</v>
      </c>
    </row>
    <row r="825" spans="1:10" ht="30" customHeight="1" thickBot="1">
      <c r="A825" s="31"/>
      <c r="B825" s="31"/>
      <c r="C825" s="31"/>
      <c r="D825" s="31"/>
      <c r="E825" s="31"/>
      <c r="F825" s="31"/>
      <c r="G825" s="31" t="s">
        <v>649</v>
      </c>
      <c r="H825" s="32">
        <v>1</v>
      </c>
      <c r="I825" s="33" t="s">
        <v>650</v>
      </c>
      <c r="J825" s="33">
        <v>523.69000000000005</v>
      </c>
    </row>
    <row r="826" spans="1:10" ht="1.1499999999999999" customHeight="1" thickTop="1">
      <c r="A826" s="34"/>
      <c r="B826" s="34"/>
      <c r="C826" s="34"/>
      <c r="D826" s="34"/>
      <c r="E826" s="34"/>
      <c r="F826" s="34"/>
      <c r="G826" s="34"/>
      <c r="H826" s="34"/>
      <c r="I826" s="35"/>
      <c r="J826" s="35"/>
    </row>
    <row r="827" spans="1:10" ht="18" customHeight="1">
      <c r="A827" s="9" t="s">
        <v>271</v>
      </c>
      <c r="B827" s="10" t="s">
        <v>2</v>
      </c>
      <c r="C827" s="9" t="s">
        <v>3</v>
      </c>
      <c r="D827" s="9" t="s">
        <v>4</v>
      </c>
      <c r="E827" s="154" t="s">
        <v>626</v>
      </c>
      <c r="F827" s="154"/>
      <c r="G827" s="11" t="s">
        <v>5</v>
      </c>
      <c r="H827" s="10" t="s">
        <v>6</v>
      </c>
      <c r="I827" s="12" t="s">
        <v>7</v>
      </c>
      <c r="J827" s="12" t="s">
        <v>9</v>
      </c>
    </row>
    <row r="828" spans="1:10" ht="25.9" customHeight="1">
      <c r="A828" s="13" t="s">
        <v>627</v>
      </c>
      <c r="B828" s="14" t="s">
        <v>272</v>
      </c>
      <c r="C828" s="13" t="s">
        <v>26</v>
      </c>
      <c r="D828" s="13" t="s">
        <v>273</v>
      </c>
      <c r="E828" s="155" t="s">
        <v>985</v>
      </c>
      <c r="F828" s="155"/>
      <c r="G828" s="15" t="s">
        <v>197</v>
      </c>
      <c r="H828" s="16">
        <v>1</v>
      </c>
      <c r="I828" s="17">
        <v>11.17</v>
      </c>
      <c r="J828" s="17">
        <v>11.17</v>
      </c>
    </row>
    <row r="829" spans="1:10" ht="25.9" customHeight="1">
      <c r="A829" s="18" t="s">
        <v>629</v>
      </c>
      <c r="B829" s="19" t="s">
        <v>986</v>
      </c>
      <c r="C829" s="18" t="s">
        <v>26</v>
      </c>
      <c r="D829" s="18" t="s">
        <v>987</v>
      </c>
      <c r="E829" s="151" t="s">
        <v>665</v>
      </c>
      <c r="F829" s="151"/>
      <c r="G829" s="20" t="s">
        <v>632</v>
      </c>
      <c r="H829" s="21">
        <v>3.5200000000000002E-2</v>
      </c>
      <c r="I829" s="22">
        <v>20.010000000000002</v>
      </c>
      <c r="J829" s="22">
        <v>0.7</v>
      </c>
    </row>
    <row r="830" spans="1:10" ht="24" customHeight="1">
      <c r="A830" s="18" t="s">
        <v>629</v>
      </c>
      <c r="B830" s="19" t="s">
        <v>988</v>
      </c>
      <c r="C830" s="18" t="s">
        <v>26</v>
      </c>
      <c r="D830" s="18" t="s">
        <v>989</v>
      </c>
      <c r="E830" s="151" t="s">
        <v>665</v>
      </c>
      <c r="F830" s="151"/>
      <c r="G830" s="20" t="s">
        <v>632</v>
      </c>
      <c r="H830" s="21">
        <v>3.5200000000000002E-2</v>
      </c>
      <c r="I830" s="22">
        <v>24.22</v>
      </c>
      <c r="J830" s="22">
        <v>0.85</v>
      </c>
    </row>
    <row r="831" spans="1:10" ht="39" customHeight="1">
      <c r="A831" s="23" t="s">
        <v>635</v>
      </c>
      <c r="B831" s="24" t="s">
        <v>1018</v>
      </c>
      <c r="C831" s="23" t="s">
        <v>26</v>
      </c>
      <c r="D831" s="23" t="s">
        <v>1019</v>
      </c>
      <c r="E831" s="152" t="s">
        <v>638</v>
      </c>
      <c r="F831" s="152"/>
      <c r="G831" s="25" t="s">
        <v>197</v>
      </c>
      <c r="H831" s="26">
        <v>1</v>
      </c>
      <c r="I831" s="27">
        <v>0.94</v>
      </c>
      <c r="J831" s="27">
        <v>0.94</v>
      </c>
    </row>
    <row r="832" spans="1:10" ht="24" customHeight="1">
      <c r="A832" s="23" t="s">
        <v>635</v>
      </c>
      <c r="B832" s="24" t="s">
        <v>1020</v>
      </c>
      <c r="C832" s="23" t="s">
        <v>26</v>
      </c>
      <c r="D832" s="23" t="s">
        <v>1021</v>
      </c>
      <c r="E832" s="152" t="s">
        <v>638</v>
      </c>
      <c r="F832" s="152"/>
      <c r="G832" s="25" t="s">
        <v>197</v>
      </c>
      <c r="H832" s="26">
        <v>1</v>
      </c>
      <c r="I832" s="27">
        <v>8.68</v>
      </c>
      <c r="J832" s="27">
        <v>8.68</v>
      </c>
    </row>
    <row r="833" spans="1:10">
      <c r="A833" s="28"/>
      <c r="B833" s="28"/>
      <c r="C833" s="28"/>
      <c r="D833" s="28"/>
      <c r="E833" s="28" t="s">
        <v>644</v>
      </c>
      <c r="F833" s="29">
        <v>1.03</v>
      </c>
      <c r="G833" s="28" t="s">
        <v>645</v>
      </c>
      <c r="H833" s="29">
        <v>0</v>
      </c>
      <c r="I833" s="30" t="s">
        <v>646</v>
      </c>
      <c r="J833" s="30">
        <v>1.03</v>
      </c>
    </row>
    <row r="834" spans="1:10">
      <c r="A834" s="28"/>
      <c r="B834" s="28"/>
      <c r="C834" s="28"/>
      <c r="D834" s="28"/>
      <c r="E834" s="28" t="s">
        <v>647</v>
      </c>
      <c r="F834" s="29">
        <v>3.21</v>
      </c>
      <c r="G834" s="28"/>
      <c r="H834" s="153" t="s">
        <v>648</v>
      </c>
      <c r="I834" s="153"/>
      <c r="J834" s="30">
        <v>14.38</v>
      </c>
    </row>
    <row r="835" spans="1:10" ht="30" customHeight="1" thickBot="1">
      <c r="A835" s="31"/>
      <c r="B835" s="31"/>
      <c r="C835" s="31"/>
      <c r="D835" s="31"/>
      <c r="E835" s="31"/>
      <c r="F835" s="31"/>
      <c r="G835" s="31" t="s">
        <v>649</v>
      </c>
      <c r="H835" s="32">
        <v>23</v>
      </c>
      <c r="I835" s="33" t="s">
        <v>650</v>
      </c>
      <c r="J835" s="33">
        <v>330.74</v>
      </c>
    </row>
    <row r="836" spans="1:10" ht="1.1499999999999999" customHeight="1" thickTop="1">
      <c r="A836" s="34"/>
      <c r="B836" s="34"/>
      <c r="C836" s="34"/>
      <c r="D836" s="34"/>
      <c r="E836" s="34"/>
      <c r="F836" s="34"/>
      <c r="G836" s="34"/>
      <c r="H836" s="34"/>
      <c r="I836" s="35"/>
      <c r="J836" s="35"/>
    </row>
    <row r="837" spans="1:10" ht="18" customHeight="1">
      <c r="A837" s="9" t="s">
        <v>274</v>
      </c>
      <c r="B837" s="10" t="s">
        <v>2</v>
      </c>
      <c r="C837" s="9" t="s">
        <v>3</v>
      </c>
      <c r="D837" s="9" t="s">
        <v>4</v>
      </c>
      <c r="E837" s="154" t="s">
        <v>626</v>
      </c>
      <c r="F837" s="154"/>
      <c r="G837" s="11" t="s">
        <v>5</v>
      </c>
      <c r="H837" s="10" t="s">
        <v>6</v>
      </c>
      <c r="I837" s="12" t="s">
        <v>7</v>
      </c>
      <c r="J837" s="12" t="s">
        <v>9</v>
      </c>
    </row>
    <row r="838" spans="1:10" ht="25.9" customHeight="1">
      <c r="A838" s="13" t="s">
        <v>627</v>
      </c>
      <c r="B838" s="14" t="s">
        <v>275</v>
      </c>
      <c r="C838" s="13" t="s">
        <v>26</v>
      </c>
      <c r="D838" s="13" t="s">
        <v>276</v>
      </c>
      <c r="E838" s="155" t="s">
        <v>985</v>
      </c>
      <c r="F838" s="155"/>
      <c r="G838" s="15" t="s">
        <v>197</v>
      </c>
      <c r="H838" s="16">
        <v>1</v>
      </c>
      <c r="I838" s="17">
        <v>11.72</v>
      </c>
      <c r="J838" s="17">
        <v>11.72</v>
      </c>
    </row>
    <row r="839" spans="1:10" ht="25.9" customHeight="1">
      <c r="A839" s="18" t="s">
        <v>629</v>
      </c>
      <c r="B839" s="19" t="s">
        <v>986</v>
      </c>
      <c r="C839" s="18" t="s">
        <v>26</v>
      </c>
      <c r="D839" s="18" t="s">
        <v>987</v>
      </c>
      <c r="E839" s="151" t="s">
        <v>665</v>
      </c>
      <c r="F839" s="151"/>
      <c r="G839" s="20" t="s">
        <v>632</v>
      </c>
      <c r="H839" s="21">
        <v>4.7600000000000003E-2</v>
      </c>
      <c r="I839" s="22">
        <v>20.010000000000002</v>
      </c>
      <c r="J839" s="22">
        <v>0.95</v>
      </c>
    </row>
    <row r="840" spans="1:10" ht="24" customHeight="1">
      <c r="A840" s="18" t="s">
        <v>629</v>
      </c>
      <c r="B840" s="19" t="s">
        <v>988</v>
      </c>
      <c r="C840" s="18" t="s">
        <v>26</v>
      </c>
      <c r="D840" s="18" t="s">
        <v>989</v>
      </c>
      <c r="E840" s="151" t="s">
        <v>665</v>
      </c>
      <c r="F840" s="151"/>
      <c r="G840" s="20" t="s">
        <v>632</v>
      </c>
      <c r="H840" s="21">
        <v>4.7600000000000003E-2</v>
      </c>
      <c r="I840" s="22">
        <v>24.22</v>
      </c>
      <c r="J840" s="22">
        <v>1.1499999999999999</v>
      </c>
    </row>
    <row r="841" spans="1:10" ht="39" customHeight="1">
      <c r="A841" s="23" t="s">
        <v>635</v>
      </c>
      <c r="B841" s="24" t="s">
        <v>1018</v>
      </c>
      <c r="C841" s="23" t="s">
        <v>26</v>
      </c>
      <c r="D841" s="23" t="s">
        <v>1019</v>
      </c>
      <c r="E841" s="152" t="s">
        <v>638</v>
      </c>
      <c r="F841" s="152"/>
      <c r="G841" s="25" t="s">
        <v>197</v>
      </c>
      <c r="H841" s="26">
        <v>1</v>
      </c>
      <c r="I841" s="27">
        <v>0.94</v>
      </c>
      <c r="J841" s="27">
        <v>0.94</v>
      </c>
    </row>
    <row r="842" spans="1:10" ht="24" customHeight="1">
      <c r="A842" s="23" t="s">
        <v>635</v>
      </c>
      <c r="B842" s="24" t="s">
        <v>1020</v>
      </c>
      <c r="C842" s="23" t="s">
        <v>26</v>
      </c>
      <c r="D842" s="23" t="s">
        <v>1021</v>
      </c>
      <c r="E842" s="152" t="s">
        <v>638</v>
      </c>
      <c r="F842" s="152"/>
      <c r="G842" s="25" t="s">
        <v>197</v>
      </c>
      <c r="H842" s="26">
        <v>1</v>
      </c>
      <c r="I842" s="27">
        <v>8.68</v>
      </c>
      <c r="J842" s="27">
        <v>8.68</v>
      </c>
    </row>
    <row r="843" spans="1:10">
      <c r="A843" s="28"/>
      <c r="B843" s="28"/>
      <c r="C843" s="28"/>
      <c r="D843" s="28"/>
      <c r="E843" s="28" t="s">
        <v>644</v>
      </c>
      <c r="F843" s="29">
        <v>1.39</v>
      </c>
      <c r="G843" s="28" t="s">
        <v>645</v>
      </c>
      <c r="H843" s="29">
        <v>0</v>
      </c>
      <c r="I843" s="30" t="s">
        <v>646</v>
      </c>
      <c r="J843" s="30">
        <v>1.39</v>
      </c>
    </row>
    <row r="844" spans="1:10">
      <c r="A844" s="28"/>
      <c r="B844" s="28"/>
      <c r="C844" s="28"/>
      <c r="D844" s="28"/>
      <c r="E844" s="28" t="s">
        <v>647</v>
      </c>
      <c r="F844" s="29">
        <v>3.37</v>
      </c>
      <c r="G844" s="28"/>
      <c r="H844" s="153" t="s">
        <v>648</v>
      </c>
      <c r="I844" s="153"/>
      <c r="J844" s="30">
        <v>15.09</v>
      </c>
    </row>
    <row r="845" spans="1:10" ht="30" customHeight="1" thickBot="1">
      <c r="A845" s="31"/>
      <c r="B845" s="31"/>
      <c r="C845" s="31"/>
      <c r="D845" s="31"/>
      <c r="E845" s="31"/>
      <c r="F845" s="31"/>
      <c r="G845" s="31" t="s">
        <v>649</v>
      </c>
      <c r="H845" s="32">
        <v>2</v>
      </c>
      <c r="I845" s="33" t="s">
        <v>650</v>
      </c>
      <c r="J845" s="33">
        <v>30.18</v>
      </c>
    </row>
    <row r="846" spans="1:10" ht="1.1499999999999999" customHeight="1" thickTop="1">
      <c r="A846" s="34"/>
      <c r="B846" s="34"/>
      <c r="C846" s="34"/>
      <c r="D846" s="34"/>
      <c r="E846" s="34"/>
      <c r="F846" s="34"/>
      <c r="G846" s="34"/>
      <c r="H846" s="34"/>
      <c r="I846" s="35"/>
      <c r="J846" s="35"/>
    </row>
    <row r="847" spans="1:10" ht="18" customHeight="1">
      <c r="A847" s="9" t="s">
        <v>277</v>
      </c>
      <c r="B847" s="10" t="s">
        <v>2</v>
      </c>
      <c r="C847" s="9" t="s">
        <v>3</v>
      </c>
      <c r="D847" s="9" t="s">
        <v>4</v>
      </c>
      <c r="E847" s="154" t="s">
        <v>626</v>
      </c>
      <c r="F847" s="154"/>
      <c r="G847" s="11" t="s">
        <v>5</v>
      </c>
      <c r="H847" s="10" t="s">
        <v>6</v>
      </c>
      <c r="I847" s="12" t="s">
        <v>7</v>
      </c>
      <c r="J847" s="12" t="s">
        <v>9</v>
      </c>
    </row>
    <row r="848" spans="1:10" ht="25.9" customHeight="1">
      <c r="A848" s="13" t="s">
        <v>627</v>
      </c>
      <c r="B848" s="14" t="s">
        <v>278</v>
      </c>
      <c r="C848" s="13" t="s">
        <v>26</v>
      </c>
      <c r="D848" s="13" t="s">
        <v>279</v>
      </c>
      <c r="E848" s="155" t="s">
        <v>985</v>
      </c>
      <c r="F848" s="155"/>
      <c r="G848" s="15" t="s">
        <v>197</v>
      </c>
      <c r="H848" s="16">
        <v>1</v>
      </c>
      <c r="I848" s="17">
        <v>54.77</v>
      </c>
      <c r="J848" s="17">
        <v>54.77</v>
      </c>
    </row>
    <row r="849" spans="1:10" ht="25.9" customHeight="1">
      <c r="A849" s="18" t="s">
        <v>629</v>
      </c>
      <c r="B849" s="19" t="s">
        <v>986</v>
      </c>
      <c r="C849" s="18" t="s">
        <v>26</v>
      </c>
      <c r="D849" s="18" t="s">
        <v>987</v>
      </c>
      <c r="E849" s="151" t="s">
        <v>665</v>
      </c>
      <c r="F849" s="151"/>
      <c r="G849" s="20" t="s">
        <v>632</v>
      </c>
      <c r="H849" s="21">
        <v>7.0300000000000001E-2</v>
      </c>
      <c r="I849" s="22">
        <v>20.010000000000002</v>
      </c>
      <c r="J849" s="22">
        <v>1.4</v>
      </c>
    </row>
    <row r="850" spans="1:10" ht="24" customHeight="1">
      <c r="A850" s="18" t="s">
        <v>629</v>
      </c>
      <c r="B850" s="19" t="s">
        <v>988</v>
      </c>
      <c r="C850" s="18" t="s">
        <v>26</v>
      </c>
      <c r="D850" s="18" t="s">
        <v>989</v>
      </c>
      <c r="E850" s="151" t="s">
        <v>665</v>
      </c>
      <c r="F850" s="151"/>
      <c r="G850" s="20" t="s">
        <v>632</v>
      </c>
      <c r="H850" s="21">
        <v>7.0300000000000001E-2</v>
      </c>
      <c r="I850" s="22">
        <v>24.22</v>
      </c>
      <c r="J850" s="22">
        <v>1.7</v>
      </c>
    </row>
    <row r="851" spans="1:10" ht="39" customHeight="1">
      <c r="A851" s="23" t="s">
        <v>635</v>
      </c>
      <c r="B851" s="24" t="s">
        <v>1018</v>
      </c>
      <c r="C851" s="23" t="s">
        <v>26</v>
      </c>
      <c r="D851" s="23" t="s">
        <v>1019</v>
      </c>
      <c r="E851" s="152" t="s">
        <v>638</v>
      </c>
      <c r="F851" s="152"/>
      <c r="G851" s="25" t="s">
        <v>197</v>
      </c>
      <c r="H851" s="26">
        <v>2</v>
      </c>
      <c r="I851" s="27">
        <v>0.94</v>
      </c>
      <c r="J851" s="27">
        <v>1.88</v>
      </c>
    </row>
    <row r="852" spans="1:10" ht="24" customHeight="1">
      <c r="A852" s="23" t="s">
        <v>635</v>
      </c>
      <c r="B852" s="24" t="s">
        <v>1022</v>
      </c>
      <c r="C852" s="23" t="s">
        <v>26</v>
      </c>
      <c r="D852" s="23" t="s">
        <v>1023</v>
      </c>
      <c r="E852" s="152" t="s">
        <v>638</v>
      </c>
      <c r="F852" s="152"/>
      <c r="G852" s="25" t="s">
        <v>197</v>
      </c>
      <c r="H852" s="26">
        <v>1</v>
      </c>
      <c r="I852" s="27">
        <v>49.79</v>
      </c>
      <c r="J852" s="27">
        <v>49.79</v>
      </c>
    </row>
    <row r="853" spans="1:10">
      <c r="A853" s="28"/>
      <c r="B853" s="28"/>
      <c r="C853" s="28"/>
      <c r="D853" s="28"/>
      <c r="E853" s="28" t="s">
        <v>644</v>
      </c>
      <c r="F853" s="29">
        <v>2.06</v>
      </c>
      <c r="G853" s="28" t="s">
        <v>645</v>
      </c>
      <c r="H853" s="29">
        <v>0</v>
      </c>
      <c r="I853" s="30" t="s">
        <v>646</v>
      </c>
      <c r="J853" s="30">
        <v>2.06</v>
      </c>
    </row>
    <row r="854" spans="1:10">
      <c r="A854" s="28"/>
      <c r="B854" s="28"/>
      <c r="C854" s="28"/>
      <c r="D854" s="28"/>
      <c r="E854" s="28" t="s">
        <v>647</v>
      </c>
      <c r="F854" s="29">
        <v>15.78</v>
      </c>
      <c r="G854" s="28"/>
      <c r="H854" s="153" t="s">
        <v>648</v>
      </c>
      <c r="I854" s="153"/>
      <c r="J854" s="30">
        <v>70.55</v>
      </c>
    </row>
    <row r="855" spans="1:10" ht="30" customHeight="1" thickBot="1">
      <c r="A855" s="31"/>
      <c r="B855" s="31"/>
      <c r="C855" s="31"/>
      <c r="D855" s="31"/>
      <c r="E855" s="31"/>
      <c r="F855" s="31"/>
      <c r="G855" s="31" t="s">
        <v>649</v>
      </c>
      <c r="H855" s="32">
        <v>16</v>
      </c>
      <c r="I855" s="33" t="s">
        <v>650</v>
      </c>
      <c r="J855" s="33">
        <v>1128.8</v>
      </c>
    </row>
    <row r="856" spans="1:10" ht="1.1499999999999999" customHeight="1" thickTop="1">
      <c r="A856" s="34"/>
      <c r="B856" s="34"/>
      <c r="C856" s="34"/>
      <c r="D856" s="34"/>
      <c r="E856" s="34"/>
      <c r="F856" s="34"/>
      <c r="G856" s="34"/>
      <c r="H856" s="34"/>
      <c r="I856" s="35"/>
      <c r="J856" s="35"/>
    </row>
    <row r="857" spans="1:10" ht="18" customHeight="1">
      <c r="A857" s="9" t="s">
        <v>280</v>
      </c>
      <c r="B857" s="10" t="s">
        <v>2</v>
      </c>
      <c r="C857" s="9" t="s">
        <v>3</v>
      </c>
      <c r="D857" s="9" t="s">
        <v>4</v>
      </c>
      <c r="E857" s="154" t="s">
        <v>626</v>
      </c>
      <c r="F857" s="154"/>
      <c r="G857" s="11" t="s">
        <v>5</v>
      </c>
      <c r="H857" s="10" t="s">
        <v>6</v>
      </c>
      <c r="I857" s="12" t="s">
        <v>7</v>
      </c>
      <c r="J857" s="12" t="s">
        <v>9</v>
      </c>
    </row>
    <row r="858" spans="1:10" ht="25.9" customHeight="1">
      <c r="A858" s="13" t="s">
        <v>627</v>
      </c>
      <c r="B858" s="14" t="s">
        <v>281</v>
      </c>
      <c r="C858" s="13" t="s">
        <v>26</v>
      </c>
      <c r="D858" s="13" t="s">
        <v>282</v>
      </c>
      <c r="E858" s="155" t="s">
        <v>985</v>
      </c>
      <c r="F858" s="155"/>
      <c r="G858" s="15" t="s">
        <v>197</v>
      </c>
      <c r="H858" s="16">
        <v>1</v>
      </c>
      <c r="I858" s="17">
        <v>55.87</v>
      </c>
      <c r="J858" s="17">
        <v>55.87</v>
      </c>
    </row>
    <row r="859" spans="1:10" ht="25.9" customHeight="1">
      <c r="A859" s="18" t="s">
        <v>629</v>
      </c>
      <c r="B859" s="19" t="s">
        <v>986</v>
      </c>
      <c r="C859" s="18" t="s">
        <v>26</v>
      </c>
      <c r="D859" s="18" t="s">
        <v>987</v>
      </c>
      <c r="E859" s="151" t="s">
        <v>665</v>
      </c>
      <c r="F859" s="151"/>
      <c r="G859" s="20" t="s">
        <v>632</v>
      </c>
      <c r="H859" s="21">
        <v>9.5200000000000007E-2</v>
      </c>
      <c r="I859" s="22">
        <v>20.010000000000002</v>
      </c>
      <c r="J859" s="22">
        <v>1.9</v>
      </c>
    </row>
    <row r="860" spans="1:10" ht="24" customHeight="1">
      <c r="A860" s="18" t="s">
        <v>629</v>
      </c>
      <c r="B860" s="19" t="s">
        <v>988</v>
      </c>
      <c r="C860" s="18" t="s">
        <v>26</v>
      </c>
      <c r="D860" s="18" t="s">
        <v>989</v>
      </c>
      <c r="E860" s="151" t="s">
        <v>665</v>
      </c>
      <c r="F860" s="151"/>
      <c r="G860" s="20" t="s">
        <v>632</v>
      </c>
      <c r="H860" s="21">
        <v>9.5200000000000007E-2</v>
      </c>
      <c r="I860" s="22">
        <v>24.22</v>
      </c>
      <c r="J860" s="22">
        <v>2.2999999999999998</v>
      </c>
    </row>
    <row r="861" spans="1:10" ht="39" customHeight="1">
      <c r="A861" s="23" t="s">
        <v>635</v>
      </c>
      <c r="B861" s="24" t="s">
        <v>1018</v>
      </c>
      <c r="C861" s="23" t="s">
        <v>26</v>
      </c>
      <c r="D861" s="23" t="s">
        <v>1019</v>
      </c>
      <c r="E861" s="152" t="s">
        <v>638</v>
      </c>
      <c r="F861" s="152"/>
      <c r="G861" s="25" t="s">
        <v>197</v>
      </c>
      <c r="H861" s="26">
        <v>2</v>
      </c>
      <c r="I861" s="27">
        <v>0.94</v>
      </c>
      <c r="J861" s="27">
        <v>1.88</v>
      </c>
    </row>
    <row r="862" spans="1:10" ht="24" customHeight="1">
      <c r="A862" s="23" t="s">
        <v>635</v>
      </c>
      <c r="B862" s="24" t="s">
        <v>1022</v>
      </c>
      <c r="C862" s="23" t="s">
        <v>26</v>
      </c>
      <c r="D862" s="23" t="s">
        <v>1023</v>
      </c>
      <c r="E862" s="152" t="s">
        <v>638</v>
      </c>
      <c r="F862" s="152"/>
      <c r="G862" s="25" t="s">
        <v>197</v>
      </c>
      <c r="H862" s="26">
        <v>1</v>
      </c>
      <c r="I862" s="27">
        <v>49.79</v>
      </c>
      <c r="J862" s="27">
        <v>49.79</v>
      </c>
    </row>
    <row r="863" spans="1:10">
      <c r="A863" s="28"/>
      <c r="B863" s="28"/>
      <c r="C863" s="28"/>
      <c r="D863" s="28"/>
      <c r="E863" s="28" t="s">
        <v>644</v>
      </c>
      <c r="F863" s="29">
        <v>2.79</v>
      </c>
      <c r="G863" s="28" t="s">
        <v>645</v>
      </c>
      <c r="H863" s="29">
        <v>0</v>
      </c>
      <c r="I863" s="30" t="s">
        <v>646</v>
      </c>
      <c r="J863" s="30">
        <v>2.79</v>
      </c>
    </row>
    <row r="864" spans="1:10">
      <c r="A864" s="28"/>
      <c r="B864" s="28"/>
      <c r="C864" s="28"/>
      <c r="D864" s="28"/>
      <c r="E864" s="28" t="s">
        <v>647</v>
      </c>
      <c r="F864" s="29">
        <v>16.100000000000001</v>
      </c>
      <c r="G864" s="28"/>
      <c r="H864" s="153" t="s">
        <v>648</v>
      </c>
      <c r="I864" s="153"/>
      <c r="J864" s="30">
        <v>71.97</v>
      </c>
    </row>
    <row r="865" spans="1:10" ht="30" customHeight="1" thickBot="1">
      <c r="A865" s="31"/>
      <c r="B865" s="31"/>
      <c r="C865" s="31"/>
      <c r="D865" s="31"/>
      <c r="E865" s="31"/>
      <c r="F865" s="31"/>
      <c r="G865" s="31" t="s">
        <v>649</v>
      </c>
      <c r="H865" s="32">
        <v>1</v>
      </c>
      <c r="I865" s="33" t="s">
        <v>650</v>
      </c>
      <c r="J865" s="33">
        <v>71.97</v>
      </c>
    </row>
    <row r="866" spans="1:10" ht="1.1499999999999999" customHeight="1" thickTop="1">
      <c r="A866" s="34"/>
      <c r="B866" s="34"/>
      <c r="C866" s="34"/>
      <c r="D866" s="34"/>
      <c r="E866" s="34"/>
      <c r="F866" s="34"/>
      <c r="G866" s="34"/>
      <c r="H866" s="34"/>
      <c r="I866" s="35"/>
      <c r="J866" s="35"/>
    </row>
    <row r="867" spans="1:10" ht="18" customHeight="1">
      <c r="A867" s="9" t="s">
        <v>283</v>
      </c>
      <c r="B867" s="10" t="s">
        <v>2</v>
      </c>
      <c r="C867" s="9" t="s">
        <v>3</v>
      </c>
      <c r="D867" s="9" t="s">
        <v>4</v>
      </c>
      <c r="E867" s="154" t="s">
        <v>626</v>
      </c>
      <c r="F867" s="154"/>
      <c r="G867" s="11" t="s">
        <v>5</v>
      </c>
      <c r="H867" s="10" t="s">
        <v>6</v>
      </c>
      <c r="I867" s="12" t="s">
        <v>7</v>
      </c>
      <c r="J867" s="12" t="s">
        <v>9</v>
      </c>
    </row>
    <row r="868" spans="1:10" ht="25.9" customHeight="1">
      <c r="A868" s="13" t="s">
        <v>627</v>
      </c>
      <c r="B868" s="14" t="s">
        <v>284</v>
      </c>
      <c r="C868" s="13" t="s">
        <v>26</v>
      </c>
      <c r="D868" s="13" t="s">
        <v>285</v>
      </c>
      <c r="E868" s="155" t="s">
        <v>985</v>
      </c>
      <c r="F868" s="155"/>
      <c r="G868" s="15" t="s">
        <v>197</v>
      </c>
      <c r="H868" s="16">
        <v>1</v>
      </c>
      <c r="I868" s="17">
        <v>58.1</v>
      </c>
      <c r="J868" s="17">
        <v>58.1</v>
      </c>
    </row>
    <row r="869" spans="1:10" ht="25.9" customHeight="1">
      <c r="A869" s="18" t="s">
        <v>629</v>
      </c>
      <c r="B869" s="19" t="s">
        <v>986</v>
      </c>
      <c r="C869" s="18" t="s">
        <v>26</v>
      </c>
      <c r="D869" s="18" t="s">
        <v>987</v>
      </c>
      <c r="E869" s="151" t="s">
        <v>665</v>
      </c>
      <c r="F869" s="151"/>
      <c r="G869" s="20" t="s">
        <v>632</v>
      </c>
      <c r="H869" s="21">
        <v>0.13250000000000001</v>
      </c>
      <c r="I869" s="22">
        <v>20.010000000000002</v>
      </c>
      <c r="J869" s="22">
        <v>2.65</v>
      </c>
    </row>
    <row r="870" spans="1:10" ht="24" customHeight="1">
      <c r="A870" s="18" t="s">
        <v>629</v>
      </c>
      <c r="B870" s="19" t="s">
        <v>988</v>
      </c>
      <c r="C870" s="18" t="s">
        <v>26</v>
      </c>
      <c r="D870" s="18" t="s">
        <v>989</v>
      </c>
      <c r="E870" s="151" t="s">
        <v>665</v>
      </c>
      <c r="F870" s="151"/>
      <c r="G870" s="20" t="s">
        <v>632</v>
      </c>
      <c r="H870" s="21">
        <v>0.13250000000000001</v>
      </c>
      <c r="I870" s="22">
        <v>24.22</v>
      </c>
      <c r="J870" s="22">
        <v>3.2</v>
      </c>
    </row>
    <row r="871" spans="1:10" ht="39" customHeight="1">
      <c r="A871" s="23" t="s">
        <v>635</v>
      </c>
      <c r="B871" s="24" t="s">
        <v>1024</v>
      </c>
      <c r="C871" s="23" t="s">
        <v>26</v>
      </c>
      <c r="D871" s="23" t="s">
        <v>1025</v>
      </c>
      <c r="E871" s="152" t="s">
        <v>638</v>
      </c>
      <c r="F871" s="152"/>
      <c r="G871" s="25" t="s">
        <v>197</v>
      </c>
      <c r="H871" s="26">
        <v>2</v>
      </c>
      <c r="I871" s="27">
        <v>1.23</v>
      </c>
      <c r="J871" s="27">
        <v>2.46</v>
      </c>
    </row>
    <row r="872" spans="1:10" ht="24" customHeight="1">
      <c r="A872" s="23" t="s">
        <v>635</v>
      </c>
      <c r="B872" s="24" t="s">
        <v>1022</v>
      </c>
      <c r="C872" s="23" t="s">
        <v>26</v>
      </c>
      <c r="D872" s="23" t="s">
        <v>1023</v>
      </c>
      <c r="E872" s="152" t="s">
        <v>638</v>
      </c>
      <c r="F872" s="152"/>
      <c r="G872" s="25" t="s">
        <v>197</v>
      </c>
      <c r="H872" s="26">
        <v>1</v>
      </c>
      <c r="I872" s="27">
        <v>49.79</v>
      </c>
      <c r="J872" s="27">
        <v>49.79</v>
      </c>
    </row>
    <row r="873" spans="1:10">
      <c r="A873" s="28"/>
      <c r="B873" s="28"/>
      <c r="C873" s="28"/>
      <c r="D873" s="28"/>
      <c r="E873" s="28" t="s">
        <v>644</v>
      </c>
      <c r="F873" s="29">
        <v>3.88</v>
      </c>
      <c r="G873" s="28" t="s">
        <v>645</v>
      </c>
      <c r="H873" s="29">
        <v>0</v>
      </c>
      <c r="I873" s="30" t="s">
        <v>646</v>
      </c>
      <c r="J873" s="30">
        <v>3.88</v>
      </c>
    </row>
    <row r="874" spans="1:10">
      <c r="A874" s="28"/>
      <c r="B874" s="28"/>
      <c r="C874" s="28"/>
      <c r="D874" s="28"/>
      <c r="E874" s="28" t="s">
        <v>647</v>
      </c>
      <c r="F874" s="29">
        <v>16.739999999999998</v>
      </c>
      <c r="G874" s="28"/>
      <c r="H874" s="153" t="s">
        <v>648</v>
      </c>
      <c r="I874" s="153"/>
      <c r="J874" s="30">
        <v>74.84</v>
      </c>
    </row>
    <row r="875" spans="1:10" ht="30" customHeight="1" thickBot="1">
      <c r="A875" s="31"/>
      <c r="B875" s="31"/>
      <c r="C875" s="31"/>
      <c r="D875" s="31"/>
      <c r="E875" s="31"/>
      <c r="F875" s="31"/>
      <c r="G875" s="31" t="s">
        <v>649</v>
      </c>
      <c r="H875" s="32">
        <v>3</v>
      </c>
      <c r="I875" s="33" t="s">
        <v>650</v>
      </c>
      <c r="J875" s="33">
        <v>224.52</v>
      </c>
    </row>
    <row r="876" spans="1:10" ht="1.1499999999999999" customHeight="1" thickTop="1">
      <c r="A876" s="34"/>
      <c r="B876" s="34"/>
      <c r="C876" s="34"/>
      <c r="D876" s="34"/>
      <c r="E876" s="34"/>
      <c r="F876" s="34"/>
      <c r="G876" s="34"/>
      <c r="H876" s="34"/>
      <c r="I876" s="35"/>
      <c r="J876" s="35"/>
    </row>
    <row r="877" spans="1:10" ht="18" customHeight="1">
      <c r="A877" s="9" t="s">
        <v>286</v>
      </c>
      <c r="B877" s="10" t="s">
        <v>2</v>
      </c>
      <c r="C877" s="9" t="s">
        <v>3</v>
      </c>
      <c r="D877" s="9" t="s">
        <v>4</v>
      </c>
      <c r="E877" s="154" t="s">
        <v>626</v>
      </c>
      <c r="F877" s="154"/>
      <c r="G877" s="11" t="s">
        <v>5</v>
      </c>
      <c r="H877" s="10" t="s">
        <v>6</v>
      </c>
      <c r="I877" s="12" t="s">
        <v>7</v>
      </c>
      <c r="J877" s="12" t="s">
        <v>9</v>
      </c>
    </row>
    <row r="878" spans="1:10" ht="39" customHeight="1">
      <c r="A878" s="13" t="s">
        <v>627</v>
      </c>
      <c r="B878" s="14" t="s">
        <v>287</v>
      </c>
      <c r="C878" s="13" t="s">
        <v>26</v>
      </c>
      <c r="D878" s="13" t="s">
        <v>288</v>
      </c>
      <c r="E878" s="155" t="s">
        <v>985</v>
      </c>
      <c r="F878" s="155"/>
      <c r="G878" s="15" t="s">
        <v>62</v>
      </c>
      <c r="H878" s="16">
        <v>1</v>
      </c>
      <c r="I878" s="17">
        <v>15.6</v>
      </c>
      <c r="J878" s="17">
        <v>15.6</v>
      </c>
    </row>
    <row r="879" spans="1:10" ht="25.9" customHeight="1">
      <c r="A879" s="18" t="s">
        <v>629</v>
      </c>
      <c r="B879" s="19" t="s">
        <v>986</v>
      </c>
      <c r="C879" s="18" t="s">
        <v>26</v>
      </c>
      <c r="D879" s="18" t="s">
        <v>987</v>
      </c>
      <c r="E879" s="151" t="s">
        <v>665</v>
      </c>
      <c r="F879" s="151"/>
      <c r="G879" s="20" t="s">
        <v>632</v>
      </c>
      <c r="H879" s="21">
        <v>0.16400000000000001</v>
      </c>
      <c r="I879" s="22">
        <v>20.010000000000002</v>
      </c>
      <c r="J879" s="22">
        <v>3.28</v>
      </c>
    </row>
    <row r="880" spans="1:10" ht="24" customHeight="1">
      <c r="A880" s="18" t="s">
        <v>629</v>
      </c>
      <c r="B880" s="19" t="s">
        <v>988</v>
      </c>
      <c r="C880" s="18" t="s">
        <v>26</v>
      </c>
      <c r="D880" s="18" t="s">
        <v>989</v>
      </c>
      <c r="E880" s="151" t="s">
        <v>665</v>
      </c>
      <c r="F880" s="151"/>
      <c r="G880" s="20" t="s">
        <v>632</v>
      </c>
      <c r="H880" s="21">
        <v>0.16400000000000001</v>
      </c>
      <c r="I880" s="22">
        <v>24.22</v>
      </c>
      <c r="J880" s="22">
        <v>3.97</v>
      </c>
    </row>
    <row r="881" spans="1:10" ht="25.9" customHeight="1">
      <c r="A881" s="23" t="s">
        <v>635</v>
      </c>
      <c r="B881" s="24" t="s">
        <v>1026</v>
      </c>
      <c r="C881" s="23" t="s">
        <v>26</v>
      </c>
      <c r="D881" s="23" t="s">
        <v>1027</v>
      </c>
      <c r="E881" s="152" t="s">
        <v>638</v>
      </c>
      <c r="F881" s="152"/>
      <c r="G881" s="25" t="s">
        <v>62</v>
      </c>
      <c r="H881" s="26">
        <v>1.0169999999999999</v>
      </c>
      <c r="I881" s="27">
        <v>8.2200000000000006</v>
      </c>
      <c r="J881" s="27">
        <v>8.35</v>
      </c>
    </row>
    <row r="882" spans="1:10">
      <c r="A882" s="28"/>
      <c r="B882" s="28"/>
      <c r="C882" s="28"/>
      <c r="D882" s="28"/>
      <c r="E882" s="28" t="s">
        <v>644</v>
      </c>
      <c r="F882" s="29">
        <v>4.8099999999999996</v>
      </c>
      <c r="G882" s="28" t="s">
        <v>645</v>
      </c>
      <c r="H882" s="29">
        <v>0</v>
      </c>
      <c r="I882" s="30" t="s">
        <v>646</v>
      </c>
      <c r="J882" s="30">
        <v>4.8099999999999996</v>
      </c>
    </row>
    <row r="883" spans="1:10">
      <c r="A883" s="28"/>
      <c r="B883" s="28"/>
      <c r="C883" s="28"/>
      <c r="D883" s="28"/>
      <c r="E883" s="28" t="s">
        <v>647</v>
      </c>
      <c r="F883" s="29">
        <v>4.49</v>
      </c>
      <c r="G883" s="28"/>
      <c r="H883" s="153" t="s">
        <v>648</v>
      </c>
      <c r="I883" s="153"/>
      <c r="J883" s="30">
        <v>20.09</v>
      </c>
    </row>
    <row r="884" spans="1:10" ht="30" customHeight="1" thickBot="1">
      <c r="A884" s="31"/>
      <c r="B884" s="31"/>
      <c r="C884" s="31"/>
      <c r="D884" s="31"/>
      <c r="E884" s="31"/>
      <c r="F884" s="31"/>
      <c r="G884" s="31" t="s">
        <v>649</v>
      </c>
      <c r="H884" s="32">
        <v>28.5</v>
      </c>
      <c r="I884" s="33" t="s">
        <v>650</v>
      </c>
      <c r="J884" s="33">
        <v>572.55999999999995</v>
      </c>
    </row>
    <row r="885" spans="1:10" ht="1.1499999999999999" customHeight="1" thickTop="1">
      <c r="A885" s="34"/>
      <c r="B885" s="34"/>
      <c r="C885" s="34"/>
      <c r="D885" s="34"/>
      <c r="E885" s="34"/>
      <c r="F885" s="34"/>
      <c r="G885" s="34"/>
      <c r="H885" s="34"/>
      <c r="I885" s="35"/>
      <c r="J885" s="35"/>
    </row>
    <row r="886" spans="1:10" ht="18" customHeight="1">
      <c r="A886" s="9" t="s">
        <v>289</v>
      </c>
      <c r="B886" s="10" t="s">
        <v>2</v>
      </c>
      <c r="C886" s="9" t="s">
        <v>3</v>
      </c>
      <c r="D886" s="9" t="s">
        <v>4</v>
      </c>
      <c r="E886" s="154" t="s">
        <v>626</v>
      </c>
      <c r="F886" s="154"/>
      <c r="G886" s="11" t="s">
        <v>5</v>
      </c>
      <c r="H886" s="10" t="s">
        <v>6</v>
      </c>
      <c r="I886" s="12" t="s">
        <v>7</v>
      </c>
      <c r="J886" s="12" t="s">
        <v>9</v>
      </c>
    </row>
    <row r="887" spans="1:10" ht="39" customHeight="1">
      <c r="A887" s="13" t="s">
        <v>627</v>
      </c>
      <c r="B887" s="14" t="s">
        <v>290</v>
      </c>
      <c r="C887" s="13" t="s">
        <v>26</v>
      </c>
      <c r="D887" s="13" t="s">
        <v>291</v>
      </c>
      <c r="E887" s="155" t="s">
        <v>985</v>
      </c>
      <c r="F887" s="155"/>
      <c r="G887" s="15" t="s">
        <v>62</v>
      </c>
      <c r="H887" s="16">
        <v>1</v>
      </c>
      <c r="I887" s="17">
        <v>10.7</v>
      </c>
      <c r="J887" s="17">
        <v>10.7</v>
      </c>
    </row>
    <row r="888" spans="1:10" ht="25.9" customHeight="1">
      <c r="A888" s="18" t="s">
        <v>629</v>
      </c>
      <c r="B888" s="19" t="s">
        <v>986</v>
      </c>
      <c r="C888" s="18" t="s">
        <v>26</v>
      </c>
      <c r="D888" s="18" t="s">
        <v>987</v>
      </c>
      <c r="E888" s="151" t="s">
        <v>665</v>
      </c>
      <c r="F888" s="151"/>
      <c r="G888" s="20" t="s">
        <v>632</v>
      </c>
      <c r="H888" s="21">
        <v>0.14399999999999999</v>
      </c>
      <c r="I888" s="22">
        <v>20.010000000000002</v>
      </c>
      <c r="J888" s="22">
        <v>2.88</v>
      </c>
    </row>
    <row r="889" spans="1:10" ht="24" customHeight="1">
      <c r="A889" s="18" t="s">
        <v>629</v>
      </c>
      <c r="B889" s="19" t="s">
        <v>988</v>
      </c>
      <c r="C889" s="18" t="s">
        <v>26</v>
      </c>
      <c r="D889" s="18" t="s">
        <v>989</v>
      </c>
      <c r="E889" s="151" t="s">
        <v>665</v>
      </c>
      <c r="F889" s="151"/>
      <c r="G889" s="20" t="s">
        <v>632</v>
      </c>
      <c r="H889" s="21">
        <v>0.14399999999999999</v>
      </c>
      <c r="I889" s="22">
        <v>24.22</v>
      </c>
      <c r="J889" s="22">
        <v>3.48</v>
      </c>
    </row>
    <row r="890" spans="1:10" ht="25.9" customHeight="1">
      <c r="A890" s="23" t="s">
        <v>635</v>
      </c>
      <c r="B890" s="24" t="s">
        <v>1028</v>
      </c>
      <c r="C890" s="23" t="s">
        <v>26</v>
      </c>
      <c r="D890" s="23" t="s">
        <v>1029</v>
      </c>
      <c r="E890" s="152" t="s">
        <v>638</v>
      </c>
      <c r="F890" s="152"/>
      <c r="G890" s="25" t="s">
        <v>62</v>
      </c>
      <c r="H890" s="26">
        <v>1.0169999999999999</v>
      </c>
      <c r="I890" s="27">
        <v>4.2699999999999996</v>
      </c>
      <c r="J890" s="27">
        <v>4.34</v>
      </c>
    </row>
    <row r="891" spans="1:10">
      <c r="A891" s="28"/>
      <c r="B891" s="28"/>
      <c r="C891" s="28"/>
      <c r="D891" s="28"/>
      <c r="E891" s="28" t="s">
        <v>644</v>
      </c>
      <c r="F891" s="29">
        <v>4.2300000000000004</v>
      </c>
      <c r="G891" s="28" t="s">
        <v>645</v>
      </c>
      <c r="H891" s="29">
        <v>0</v>
      </c>
      <c r="I891" s="30" t="s">
        <v>646</v>
      </c>
      <c r="J891" s="30">
        <v>4.2300000000000004</v>
      </c>
    </row>
    <row r="892" spans="1:10">
      <c r="A892" s="28"/>
      <c r="B892" s="28"/>
      <c r="C892" s="28"/>
      <c r="D892" s="28"/>
      <c r="E892" s="28" t="s">
        <v>647</v>
      </c>
      <c r="F892" s="29">
        <v>3.08</v>
      </c>
      <c r="G892" s="28"/>
      <c r="H892" s="153" t="s">
        <v>648</v>
      </c>
      <c r="I892" s="153"/>
      <c r="J892" s="30">
        <v>13.78</v>
      </c>
    </row>
    <row r="893" spans="1:10" ht="30" customHeight="1" thickBot="1">
      <c r="A893" s="31"/>
      <c r="B893" s="31"/>
      <c r="C893" s="31"/>
      <c r="D893" s="31"/>
      <c r="E893" s="31"/>
      <c r="F893" s="31"/>
      <c r="G893" s="31" t="s">
        <v>649</v>
      </c>
      <c r="H893" s="32">
        <v>633</v>
      </c>
      <c r="I893" s="33" t="s">
        <v>650</v>
      </c>
      <c r="J893" s="33">
        <v>8722.74</v>
      </c>
    </row>
    <row r="894" spans="1:10" ht="1.1499999999999999" customHeight="1" thickTop="1">
      <c r="A894" s="34"/>
      <c r="B894" s="34"/>
      <c r="C894" s="34"/>
      <c r="D894" s="34"/>
      <c r="E894" s="34"/>
      <c r="F894" s="34"/>
      <c r="G894" s="34"/>
      <c r="H894" s="34"/>
      <c r="I894" s="35"/>
      <c r="J894" s="35"/>
    </row>
    <row r="895" spans="1:10" ht="18" customHeight="1">
      <c r="A895" s="9" t="s">
        <v>292</v>
      </c>
      <c r="B895" s="10" t="s">
        <v>2</v>
      </c>
      <c r="C895" s="9" t="s">
        <v>3</v>
      </c>
      <c r="D895" s="9" t="s">
        <v>4</v>
      </c>
      <c r="E895" s="154" t="s">
        <v>626</v>
      </c>
      <c r="F895" s="154"/>
      <c r="G895" s="11" t="s">
        <v>5</v>
      </c>
      <c r="H895" s="10" t="s">
        <v>6</v>
      </c>
      <c r="I895" s="12" t="s">
        <v>7</v>
      </c>
      <c r="J895" s="12" t="s">
        <v>9</v>
      </c>
    </row>
    <row r="896" spans="1:10" ht="39" customHeight="1">
      <c r="A896" s="13" t="s">
        <v>627</v>
      </c>
      <c r="B896" s="14" t="s">
        <v>293</v>
      </c>
      <c r="C896" s="13" t="s">
        <v>26</v>
      </c>
      <c r="D896" s="13" t="s">
        <v>294</v>
      </c>
      <c r="E896" s="155" t="s">
        <v>985</v>
      </c>
      <c r="F896" s="155"/>
      <c r="G896" s="15" t="s">
        <v>62</v>
      </c>
      <c r="H896" s="16">
        <v>1</v>
      </c>
      <c r="I896" s="17">
        <v>13.04</v>
      </c>
      <c r="J896" s="17">
        <v>13.04</v>
      </c>
    </row>
    <row r="897" spans="1:10" ht="25.9" customHeight="1">
      <c r="A897" s="18" t="s">
        <v>629</v>
      </c>
      <c r="B897" s="19" t="s">
        <v>986</v>
      </c>
      <c r="C897" s="18" t="s">
        <v>26</v>
      </c>
      <c r="D897" s="18" t="s">
        <v>987</v>
      </c>
      <c r="E897" s="151" t="s">
        <v>665</v>
      </c>
      <c r="F897" s="151"/>
      <c r="G897" s="20" t="s">
        <v>632</v>
      </c>
      <c r="H897" s="21">
        <v>0.188</v>
      </c>
      <c r="I897" s="22">
        <v>20.010000000000002</v>
      </c>
      <c r="J897" s="22">
        <v>3.76</v>
      </c>
    </row>
    <row r="898" spans="1:10" ht="24" customHeight="1">
      <c r="A898" s="18" t="s">
        <v>629</v>
      </c>
      <c r="B898" s="19" t="s">
        <v>988</v>
      </c>
      <c r="C898" s="18" t="s">
        <v>26</v>
      </c>
      <c r="D898" s="18" t="s">
        <v>989</v>
      </c>
      <c r="E898" s="151" t="s">
        <v>665</v>
      </c>
      <c r="F898" s="151"/>
      <c r="G898" s="20" t="s">
        <v>632</v>
      </c>
      <c r="H898" s="21">
        <v>0.188</v>
      </c>
      <c r="I898" s="22">
        <v>24.22</v>
      </c>
      <c r="J898" s="22">
        <v>4.55</v>
      </c>
    </row>
    <row r="899" spans="1:10" ht="39" customHeight="1">
      <c r="A899" s="23" t="s">
        <v>635</v>
      </c>
      <c r="B899" s="24" t="s">
        <v>1030</v>
      </c>
      <c r="C899" s="23" t="s">
        <v>26</v>
      </c>
      <c r="D899" s="23" t="s">
        <v>1031</v>
      </c>
      <c r="E899" s="152" t="s">
        <v>638</v>
      </c>
      <c r="F899" s="152"/>
      <c r="G899" s="25" t="s">
        <v>62</v>
      </c>
      <c r="H899" s="26">
        <v>1.0169999999999999</v>
      </c>
      <c r="I899" s="27">
        <v>4.66</v>
      </c>
      <c r="J899" s="27">
        <v>4.7300000000000004</v>
      </c>
    </row>
    <row r="900" spans="1:10">
      <c r="A900" s="28"/>
      <c r="B900" s="28"/>
      <c r="C900" s="28"/>
      <c r="D900" s="28"/>
      <c r="E900" s="28" t="s">
        <v>644</v>
      </c>
      <c r="F900" s="29">
        <v>5.52</v>
      </c>
      <c r="G900" s="28" t="s">
        <v>645</v>
      </c>
      <c r="H900" s="29">
        <v>0</v>
      </c>
      <c r="I900" s="30" t="s">
        <v>646</v>
      </c>
      <c r="J900" s="30">
        <v>5.52</v>
      </c>
    </row>
    <row r="901" spans="1:10">
      <c r="A901" s="28"/>
      <c r="B901" s="28"/>
      <c r="C901" s="28"/>
      <c r="D901" s="28"/>
      <c r="E901" s="28" t="s">
        <v>647</v>
      </c>
      <c r="F901" s="29">
        <v>3.75</v>
      </c>
      <c r="G901" s="28"/>
      <c r="H901" s="153" t="s">
        <v>648</v>
      </c>
      <c r="I901" s="153"/>
      <c r="J901" s="30">
        <v>16.79</v>
      </c>
    </row>
    <row r="902" spans="1:10" ht="30" customHeight="1" thickBot="1">
      <c r="A902" s="31"/>
      <c r="B902" s="31"/>
      <c r="C902" s="31"/>
      <c r="D902" s="31"/>
      <c r="E902" s="31"/>
      <c r="F902" s="31"/>
      <c r="G902" s="31" t="s">
        <v>649</v>
      </c>
      <c r="H902" s="32">
        <v>9.4</v>
      </c>
      <c r="I902" s="33" t="s">
        <v>650</v>
      </c>
      <c r="J902" s="33">
        <v>157.82</v>
      </c>
    </row>
    <row r="903" spans="1:10" ht="1.1499999999999999" customHeight="1" thickTop="1">
      <c r="A903" s="34"/>
      <c r="B903" s="34"/>
      <c r="C903" s="34"/>
      <c r="D903" s="34"/>
      <c r="E903" s="34"/>
      <c r="F903" s="34"/>
      <c r="G903" s="34"/>
      <c r="H903" s="34"/>
      <c r="I903" s="35"/>
      <c r="J903" s="35"/>
    </row>
    <row r="904" spans="1:10" ht="18" customHeight="1">
      <c r="A904" s="9" t="s">
        <v>295</v>
      </c>
      <c r="B904" s="10" t="s">
        <v>2</v>
      </c>
      <c r="C904" s="9" t="s">
        <v>3</v>
      </c>
      <c r="D904" s="9" t="s">
        <v>4</v>
      </c>
      <c r="E904" s="154" t="s">
        <v>626</v>
      </c>
      <c r="F904" s="154"/>
      <c r="G904" s="11" t="s">
        <v>5</v>
      </c>
      <c r="H904" s="10" t="s">
        <v>6</v>
      </c>
      <c r="I904" s="12" t="s">
        <v>7</v>
      </c>
      <c r="J904" s="12" t="s">
        <v>9</v>
      </c>
    </row>
    <row r="905" spans="1:10" ht="39" customHeight="1">
      <c r="A905" s="13" t="s">
        <v>627</v>
      </c>
      <c r="B905" s="14" t="s">
        <v>296</v>
      </c>
      <c r="C905" s="13" t="s">
        <v>26</v>
      </c>
      <c r="D905" s="13" t="s">
        <v>297</v>
      </c>
      <c r="E905" s="155" t="s">
        <v>985</v>
      </c>
      <c r="F905" s="155"/>
      <c r="G905" s="15" t="s">
        <v>62</v>
      </c>
      <c r="H905" s="16">
        <v>1</v>
      </c>
      <c r="I905" s="17">
        <v>47.64</v>
      </c>
      <c r="J905" s="17">
        <v>47.64</v>
      </c>
    </row>
    <row r="906" spans="1:10" ht="25.9" customHeight="1">
      <c r="A906" s="18" t="s">
        <v>629</v>
      </c>
      <c r="B906" s="19" t="s">
        <v>986</v>
      </c>
      <c r="C906" s="18" t="s">
        <v>26</v>
      </c>
      <c r="D906" s="18" t="s">
        <v>987</v>
      </c>
      <c r="E906" s="151" t="s">
        <v>665</v>
      </c>
      <c r="F906" s="151"/>
      <c r="G906" s="20" t="s">
        <v>632</v>
      </c>
      <c r="H906" s="21">
        <v>0.17100000000000001</v>
      </c>
      <c r="I906" s="22">
        <v>20.010000000000002</v>
      </c>
      <c r="J906" s="22">
        <v>3.42</v>
      </c>
    </row>
    <row r="907" spans="1:10" ht="24" customHeight="1">
      <c r="A907" s="18" t="s">
        <v>629</v>
      </c>
      <c r="B907" s="19" t="s">
        <v>988</v>
      </c>
      <c r="C907" s="18" t="s">
        <v>26</v>
      </c>
      <c r="D907" s="18" t="s">
        <v>989</v>
      </c>
      <c r="E907" s="151" t="s">
        <v>665</v>
      </c>
      <c r="F907" s="151"/>
      <c r="G907" s="20" t="s">
        <v>632</v>
      </c>
      <c r="H907" s="21">
        <v>0.17100000000000001</v>
      </c>
      <c r="I907" s="22">
        <v>24.22</v>
      </c>
      <c r="J907" s="22">
        <v>4.1399999999999997</v>
      </c>
    </row>
    <row r="908" spans="1:10" ht="25.9" customHeight="1">
      <c r="A908" s="23" t="s">
        <v>635</v>
      </c>
      <c r="B908" s="24" t="s">
        <v>1032</v>
      </c>
      <c r="C908" s="23" t="s">
        <v>26</v>
      </c>
      <c r="D908" s="23" t="s">
        <v>1033</v>
      </c>
      <c r="E908" s="152" t="s">
        <v>638</v>
      </c>
      <c r="F908" s="152"/>
      <c r="G908" s="25" t="s">
        <v>62</v>
      </c>
      <c r="H908" s="26">
        <v>1.1000000000000001</v>
      </c>
      <c r="I908" s="27">
        <v>36.44</v>
      </c>
      <c r="J908" s="27">
        <v>40.08</v>
      </c>
    </row>
    <row r="909" spans="1:10">
      <c r="A909" s="28"/>
      <c r="B909" s="28"/>
      <c r="C909" s="28"/>
      <c r="D909" s="28"/>
      <c r="E909" s="28" t="s">
        <v>644</v>
      </c>
      <c r="F909" s="29">
        <v>5.0199999999999996</v>
      </c>
      <c r="G909" s="28" t="s">
        <v>645</v>
      </c>
      <c r="H909" s="29">
        <v>0</v>
      </c>
      <c r="I909" s="30" t="s">
        <v>646</v>
      </c>
      <c r="J909" s="30">
        <v>5.0199999999999996</v>
      </c>
    </row>
    <row r="910" spans="1:10">
      <c r="A910" s="28"/>
      <c r="B910" s="28"/>
      <c r="C910" s="28"/>
      <c r="D910" s="28"/>
      <c r="E910" s="28" t="s">
        <v>647</v>
      </c>
      <c r="F910" s="29">
        <v>13.72</v>
      </c>
      <c r="G910" s="28"/>
      <c r="H910" s="153" t="s">
        <v>648</v>
      </c>
      <c r="I910" s="153"/>
      <c r="J910" s="30">
        <v>61.36</v>
      </c>
    </row>
    <row r="911" spans="1:10" ht="30" customHeight="1" thickBot="1">
      <c r="A911" s="31"/>
      <c r="B911" s="31"/>
      <c r="C911" s="31"/>
      <c r="D911" s="31"/>
      <c r="E911" s="31"/>
      <c r="F911" s="31"/>
      <c r="G911" s="31" t="s">
        <v>649</v>
      </c>
      <c r="H911" s="32">
        <v>32.200000000000003</v>
      </c>
      <c r="I911" s="33" t="s">
        <v>650</v>
      </c>
      <c r="J911" s="33">
        <v>1975.79</v>
      </c>
    </row>
    <row r="912" spans="1:10" ht="1.1499999999999999" customHeight="1" thickTop="1">
      <c r="A912" s="34"/>
      <c r="B912" s="34"/>
      <c r="C912" s="34"/>
      <c r="D912" s="34"/>
      <c r="E912" s="34"/>
      <c r="F912" s="34"/>
      <c r="G912" s="34"/>
      <c r="H912" s="34"/>
      <c r="I912" s="35"/>
      <c r="J912" s="35"/>
    </row>
    <row r="913" spans="1:10" ht="18" customHeight="1">
      <c r="A913" s="9" t="s">
        <v>298</v>
      </c>
      <c r="B913" s="10" t="s">
        <v>2</v>
      </c>
      <c r="C913" s="9" t="s">
        <v>3</v>
      </c>
      <c r="D913" s="9" t="s">
        <v>4</v>
      </c>
      <c r="E913" s="154" t="s">
        <v>626</v>
      </c>
      <c r="F913" s="154"/>
      <c r="G913" s="11" t="s">
        <v>5</v>
      </c>
      <c r="H913" s="10" t="s">
        <v>6</v>
      </c>
      <c r="I913" s="12" t="s">
        <v>7</v>
      </c>
      <c r="J913" s="12" t="s">
        <v>9</v>
      </c>
    </row>
    <row r="914" spans="1:10" ht="24" customHeight="1">
      <c r="A914" s="13" t="s">
        <v>627</v>
      </c>
      <c r="B914" s="14" t="s">
        <v>299</v>
      </c>
      <c r="C914" s="13" t="s">
        <v>15</v>
      </c>
      <c r="D914" s="13" t="s">
        <v>300</v>
      </c>
      <c r="E914" s="155" t="s">
        <v>628</v>
      </c>
      <c r="F914" s="155"/>
      <c r="G914" s="15" t="s">
        <v>62</v>
      </c>
      <c r="H914" s="16">
        <v>1</v>
      </c>
      <c r="I914" s="17">
        <v>27.35</v>
      </c>
      <c r="J914" s="17">
        <v>27.35</v>
      </c>
    </row>
    <row r="915" spans="1:10" ht="24" customHeight="1">
      <c r="A915" s="18" t="s">
        <v>629</v>
      </c>
      <c r="B915" s="19" t="s">
        <v>1034</v>
      </c>
      <c r="C915" s="18" t="s">
        <v>15</v>
      </c>
      <c r="D915" s="18" t="s">
        <v>989</v>
      </c>
      <c r="E915" s="151" t="s">
        <v>628</v>
      </c>
      <c r="F915" s="151"/>
      <c r="G915" s="20" t="s">
        <v>632</v>
      </c>
      <c r="H915" s="21">
        <v>0.3</v>
      </c>
      <c r="I915" s="22">
        <v>23.3</v>
      </c>
      <c r="J915" s="22">
        <v>6.99</v>
      </c>
    </row>
    <row r="916" spans="1:10" ht="25.9" customHeight="1">
      <c r="A916" s="18" t="s">
        <v>629</v>
      </c>
      <c r="B916" s="19" t="s">
        <v>1035</v>
      </c>
      <c r="C916" s="18" t="s">
        <v>15</v>
      </c>
      <c r="D916" s="18" t="s">
        <v>987</v>
      </c>
      <c r="E916" s="151" t="s">
        <v>628</v>
      </c>
      <c r="F916" s="151"/>
      <c r="G916" s="20" t="s">
        <v>632</v>
      </c>
      <c r="H916" s="21">
        <v>0.3</v>
      </c>
      <c r="I916" s="22">
        <v>18.649999999999999</v>
      </c>
      <c r="J916" s="22">
        <v>5.59</v>
      </c>
    </row>
    <row r="917" spans="1:10" ht="24" customHeight="1">
      <c r="A917" s="23" t="s">
        <v>635</v>
      </c>
      <c r="B917" s="24" t="s">
        <v>1036</v>
      </c>
      <c r="C917" s="23" t="s">
        <v>15</v>
      </c>
      <c r="D917" s="23" t="s">
        <v>300</v>
      </c>
      <c r="E917" s="152" t="s">
        <v>638</v>
      </c>
      <c r="F917" s="152"/>
      <c r="G917" s="25" t="s">
        <v>62</v>
      </c>
      <c r="H917" s="26">
        <v>1</v>
      </c>
      <c r="I917" s="27">
        <v>14.77</v>
      </c>
      <c r="J917" s="27">
        <v>14.77</v>
      </c>
    </row>
    <row r="918" spans="1:10">
      <c r="A918" s="28"/>
      <c r="B918" s="28"/>
      <c r="C918" s="28"/>
      <c r="D918" s="28"/>
      <c r="E918" s="28" t="s">
        <v>644</v>
      </c>
      <c r="F918" s="29">
        <v>8.65</v>
      </c>
      <c r="G918" s="28" t="s">
        <v>645</v>
      </c>
      <c r="H918" s="29">
        <v>0</v>
      </c>
      <c r="I918" s="30" t="s">
        <v>646</v>
      </c>
      <c r="J918" s="30">
        <v>8.65</v>
      </c>
    </row>
    <row r="919" spans="1:10">
      <c r="A919" s="28"/>
      <c r="B919" s="28"/>
      <c r="C919" s="28"/>
      <c r="D919" s="28"/>
      <c r="E919" s="28" t="s">
        <v>647</v>
      </c>
      <c r="F919" s="29">
        <v>7.88</v>
      </c>
      <c r="G919" s="28"/>
      <c r="H919" s="153" t="s">
        <v>648</v>
      </c>
      <c r="I919" s="153"/>
      <c r="J919" s="30">
        <v>35.229999999999997</v>
      </c>
    </row>
    <row r="920" spans="1:10" ht="30" customHeight="1" thickBot="1">
      <c r="A920" s="31"/>
      <c r="B920" s="31"/>
      <c r="C920" s="31"/>
      <c r="D920" s="31"/>
      <c r="E920" s="31"/>
      <c r="F920" s="31"/>
      <c r="G920" s="31" t="s">
        <v>649</v>
      </c>
      <c r="H920" s="32">
        <v>12.1</v>
      </c>
      <c r="I920" s="33" t="s">
        <v>650</v>
      </c>
      <c r="J920" s="33">
        <v>426.28</v>
      </c>
    </row>
    <row r="921" spans="1:10" ht="1.1499999999999999" customHeight="1" thickTop="1">
      <c r="A921" s="34"/>
      <c r="B921" s="34"/>
      <c r="C921" s="34"/>
      <c r="D921" s="34"/>
      <c r="E921" s="34"/>
      <c r="F921" s="34"/>
      <c r="G921" s="34"/>
      <c r="H921" s="34"/>
      <c r="I921" s="35"/>
      <c r="J921" s="35"/>
    </row>
    <row r="922" spans="1:10" ht="18" customHeight="1">
      <c r="A922" s="9" t="s">
        <v>301</v>
      </c>
      <c r="B922" s="10" t="s">
        <v>2</v>
      </c>
      <c r="C922" s="9" t="s">
        <v>3</v>
      </c>
      <c r="D922" s="9" t="s">
        <v>4</v>
      </c>
      <c r="E922" s="154" t="s">
        <v>626</v>
      </c>
      <c r="F922" s="154"/>
      <c r="G922" s="11" t="s">
        <v>5</v>
      </c>
      <c r="H922" s="10" t="s">
        <v>6</v>
      </c>
      <c r="I922" s="12" t="s">
        <v>7</v>
      </c>
      <c r="J922" s="12" t="s">
        <v>9</v>
      </c>
    </row>
    <row r="923" spans="1:10" ht="39" customHeight="1">
      <c r="A923" s="13" t="s">
        <v>627</v>
      </c>
      <c r="B923" s="14" t="s">
        <v>302</v>
      </c>
      <c r="C923" s="13" t="s">
        <v>26</v>
      </c>
      <c r="D923" s="13" t="s">
        <v>303</v>
      </c>
      <c r="E923" s="155" t="s">
        <v>985</v>
      </c>
      <c r="F923" s="155"/>
      <c r="G923" s="15" t="s">
        <v>197</v>
      </c>
      <c r="H923" s="16">
        <v>1</v>
      </c>
      <c r="I923" s="17">
        <v>138.87</v>
      </c>
      <c r="J923" s="17">
        <v>138.87</v>
      </c>
    </row>
    <row r="924" spans="1:10" ht="25.9" customHeight="1">
      <c r="A924" s="18" t="s">
        <v>629</v>
      </c>
      <c r="B924" s="19" t="s">
        <v>986</v>
      </c>
      <c r="C924" s="18" t="s">
        <v>26</v>
      </c>
      <c r="D924" s="18" t="s">
        <v>987</v>
      </c>
      <c r="E924" s="151" t="s">
        <v>665</v>
      </c>
      <c r="F924" s="151"/>
      <c r="G924" s="20" t="s">
        <v>632</v>
      </c>
      <c r="H924" s="21">
        <v>1.5233000000000001</v>
      </c>
      <c r="I924" s="22">
        <v>20.010000000000002</v>
      </c>
      <c r="J924" s="22">
        <v>30.48</v>
      </c>
    </row>
    <row r="925" spans="1:10" ht="24" customHeight="1">
      <c r="A925" s="18" t="s">
        <v>629</v>
      </c>
      <c r="B925" s="19" t="s">
        <v>988</v>
      </c>
      <c r="C925" s="18" t="s">
        <v>26</v>
      </c>
      <c r="D925" s="18" t="s">
        <v>989</v>
      </c>
      <c r="E925" s="151" t="s">
        <v>665</v>
      </c>
      <c r="F925" s="151"/>
      <c r="G925" s="20" t="s">
        <v>632</v>
      </c>
      <c r="H925" s="21">
        <v>1.5233000000000001</v>
      </c>
      <c r="I925" s="22">
        <v>24.22</v>
      </c>
      <c r="J925" s="22">
        <v>36.89</v>
      </c>
    </row>
    <row r="926" spans="1:10" ht="39" customHeight="1">
      <c r="A926" s="23" t="s">
        <v>635</v>
      </c>
      <c r="B926" s="24" t="s">
        <v>1037</v>
      </c>
      <c r="C926" s="23" t="s">
        <v>26</v>
      </c>
      <c r="D926" s="23" t="s">
        <v>1038</v>
      </c>
      <c r="E926" s="152" t="s">
        <v>638</v>
      </c>
      <c r="F926" s="152"/>
      <c r="G926" s="25" t="s">
        <v>197</v>
      </c>
      <c r="H926" s="26">
        <v>4</v>
      </c>
      <c r="I926" s="27">
        <v>0.41</v>
      </c>
      <c r="J926" s="27">
        <v>1.64</v>
      </c>
    </row>
    <row r="927" spans="1:10" ht="39" customHeight="1">
      <c r="A927" s="23" t="s">
        <v>635</v>
      </c>
      <c r="B927" s="24" t="s">
        <v>1039</v>
      </c>
      <c r="C927" s="23" t="s">
        <v>26</v>
      </c>
      <c r="D927" s="23" t="s">
        <v>1040</v>
      </c>
      <c r="E927" s="152" t="s">
        <v>638</v>
      </c>
      <c r="F927" s="152"/>
      <c r="G927" s="25" t="s">
        <v>197</v>
      </c>
      <c r="H927" s="26">
        <v>1</v>
      </c>
      <c r="I927" s="27">
        <v>69.86</v>
      </c>
      <c r="J927" s="27">
        <v>69.86</v>
      </c>
    </row>
    <row r="928" spans="1:10">
      <c r="A928" s="28"/>
      <c r="B928" s="28"/>
      <c r="C928" s="28"/>
      <c r="D928" s="28"/>
      <c r="E928" s="28" t="s">
        <v>644</v>
      </c>
      <c r="F928" s="29">
        <v>44.79</v>
      </c>
      <c r="G928" s="28" t="s">
        <v>645</v>
      </c>
      <c r="H928" s="29">
        <v>0</v>
      </c>
      <c r="I928" s="30" t="s">
        <v>646</v>
      </c>
      <c r="J928" s="30">
        <v>44.79</v>
      </c>
    </row>
    <row r="929" spans="1:10">
      <c r="A929" s="28"/>
      <c r="B929" s="28"/>
      <c r="C929" s="28"/>
      <c r="D929" s="28"/>
      <c r="E929" s="28" t="s">
        <v>647</v>
      </c>
      <c r="F929" s="29">
        <v>40.020000000000003</v>
      </c>
      <c r="G929" s="28"/>
      <c r="H929" s="153" t="s">
        <v>648</v>
      </c>
      <c r="I929" s="153"/>
      <c r="J929" s="30">
        <v>178.89</v>
      </c>
    </row>
    <row r="930" spans="1:10" ht="30" customHeight="1" thickBot="1">
      <c r="A930" s="31"/>
      <c r="B930" s="31"/>
      <c r="C930" s="31"/>
      <c r="D930" s="31"/>
      <c r="E930" s="31"/>
      <c r="F930" s="31"/>
      <c r="G930" s="31" t="s">
        <v>649</v>
      </c>
      <c r="H930" s="32">
        <v>1</v>
      </c>
      <c r="I930" s="33" t="s">
        <v>650</v>
      </c>
      <c r="J930" s="33">
        <v>178.89</v>
      </c>
    </row>
    <row r="931" spans="1:10" ht="1.1499999999999999" customHeight="1" thickTop="1">
      <c r="A931" s="34"/>
      <c r="B931" s="34"/>
      <c r="C931" s="34"/>
      <c r="D931" s="34"/>
      <c r="E931" s="34"/>
      <c r="F931" s="34"/>
      <c r="G931" s="34"/>
      <c r="H931" s="34"/>
      <c r="I931" s="35"/>
      <c r="J931" s="35"/>
    </row>
    <row r="932" spans="1:10" ht="18" customHeight="1">
      <c r="A932" s="9" t="s">
        <v>304</v>
      </c>
      <c r="B932" s="10" t="s">
        <v>2</v>
      </c>
      <c r="C932" s="9" t="s">
        <v>3</v>
      </c>
      <c r="D932" s="9" t="s">
        <v>4</v>
      </c>
      <c r="E932" s="154" t="s">
        <v>626</v>
      </c>
      <c r="F932" s="154"/>
      <c r="G932" s="11" t="s">
        <v>5</v>
      </c>
      <c r="H932" s="10" t="s">
        <v>6</v>
      </c>
      <c r="I932" s="12" t="s">
        <v>7</v>
      </c>
      <c r="J932" s="12" t="s">
        <v>9</v>
      </c>
    </row>
    <row r="933" spans="1:10" ht="25.9" customHeight="1">
      <c r="A933" s="13" t="s">
        <v>627</v>
      </c>
      <c r="B933" s="14" t="s">
        <v>305</v>
      </c>
      <c r="C933" s="13" t="s">
        <v>57</v>
      </c>
      <c r="D933" s="13" t="s">
        <v>306</v>
      </c>
      <c r="E933" s="155" t="s">
        <v>1041</v>
      </c>
      <c r="F933" s="155"/>
      <c r="G933" s="15" t="s">
        <v>197</v>
      </c>
      <c r="H933" s="16">
        <v>1</v>
      </c>
      <c r="I933" s="17">
        <v>1864.3</v>
      </c>
      <c r="J933" s="17">
        <v>1864.3</v>
      </c>
    </row>
    <row r="934" spans="1:10" ht="25.9" customHeight="1">
      <c r="A934" s="18" t="s">
        <v>629</v>
      </c>
      <c r="B934" s="19" t="s">
        <v>986</v>
      </c>
      <c r="C934" s="18" t="s">
        <v>26</v>
      </c>
      <c r="D934" s="18" t="s">
        <v>987</v>
      </c>
      <c r="E934" s="151" t="s">
        <v>665</v>
      </c>
      <c r="F934" s="151"/>
      <c r="G934" s="20" t="s">
        <v>632</v>
      </c>
      <c r="H934" s="21">
        <v>1.1879999999999999</v>
      </c>
      <c r="I934" s="22">
        <v>20.010000000000002</v>
      </c>
      <c r="J934" s="22">
        <v>23.77</v>
      </c>
    </row>
    <row r="935" spans="1:10" ht="24" customHeight="1">
      <c r="A935" s="18" t="s">
        <v>629</v>
      </c>
      <c r="B935" s="19" t="s">
        <v>988</v>
      </c>
      <c r="C935" s="18" t="s">
        <v>26</v>
      </c>
      <c r="D935" s="18" t="s">
        <v>989</v>
      </c>
      <c r="E935" s="151" t="s">
        <v>665</v>
      </c>
      <c r="F935" s="151"/>
      <c r="G935" s="20" t="s">
        <v>632</v>
      </c>
      <c r="H935" s="21">
        <v>1.1879999999999999</v>
      </c>
      <c r="I935" s="22">
        <v>24.22</v>
      </c>
      <c r="J935" s="22">
        <v>28.77</v>
      </c>
    </row>
    <row r="936" spans="1:10" ht="24" customHeight="1">
      <c r="A936" s="23" t="s">
        <v>635</v>
      </c>
      <c r="B936" s="24" t="s">
        <v>1042</v>
      </c>
      <c r="C936" s="23" t="s">
        <v>57</v>
      </c>
      <c r="D936" s="23" t="s">
        <v>1043</v>
      </c>
      <c r="E936" s="152" t="s">
        <v>638</v>
      </c>
      <c r="F936" s="152"/>
      <c r="G936" s="25" t="s">
        <v>725</v>
      </c>
      <c r="H936" s="26">
        <v>2</v>
      </c>
      <c r="I936" s="27">
        <v>5.88</v>
      </c>
      <c r="J936" s="27">
        <v>11.76</v>
      </c>
    </row>
    <row r="937" spans="1:10" ht="39" customHeight="1">
      <c r="A937" s="23" t="s">
        <v>635</v>
      </c>
      <c r="B937" s="24" t="s">
        <v>1044</v>
      </c>
      <c r="C937" s="23" t="s">
        <v>57</v>
      </c>
      <c r="D937" s="23" t="s">
        <v>1045</v>
      </c>
      <c r="E937" s="152" t="s">
        <v>638</v>
      </c>
      <c r="F937" s="152"/>
      <c r="G937" s="25" t="s">
        <v>197</v>
      </c>
      <c r="H937" s="26">
        <v>1</v>
      </c>
      <c r="I937" s="27">
        <v>1800</v>
      </c>
      <c r="J937" s="27">
        <v>1800</v>
      </c>
    </row>
    <row r="938" spans="1:10">
      <c r="A938" s="28"/>
      <c r="B938" s="28"/>
      <c r="C938" s="28"/>
      <c r="D938" s="28"/>
      <c r="E938" s="28" t="s">
        <v>644</v>
      </c>
      <c r="F938" s="29">
        <v>34.93</v>
      </c>
      <c r="G938" s="28" t="s">
        <v>645</v>
      </c>
      <c r="H938" s="29">
        <v>0</v>
      </c>
      <c r="I938" s="30" t="s">
        <v>646</v>
      </c>
      <c r="J938" s="30">
        <v>34.93</v>
      </c>
    </row>
    <row r="939" spans="1:10">
      <c r="A939" s="28"/>
      <c r="B939" s="28"/>
      <c r="C939" s="28"/>
      <c r="D939" s="28"/>
      <c r="E939" s="28" t="s">
        <v>647</v>
      </c>
      <c r="F939" s="29">
        <v>537.29</v>
      </c>
      <c r="G939" s="28"/>
      <c r="H939" s="153" t="s">
        <v>648</v>
      </c>
      <c r="I939" s="153"/>
      <c r="J939" s="30">
        <v>2401.59</v>
      </c>
    </row>
    <row r="940" spans="1:10" ht="30" customHeight="1" thickBot="1">
      <c r="A940" s="31"/>
      <c r="B940" s="31"/>
      <c r="C940" s="31"/>
      <c r="D940" s="31"/>
      <c r="E940" s="31"/>
      <c r="F940" s="31"/>
      <c r="G940" s="31" t="s">
        <v>649</v>
      </c>
      <c r="H940" s="32">
        <v>1</v>
      </c>
      <c r="I940" s="33" t="s">
        <v>650</v>
      </c>
      <c r="J940" s="33">
        <v>2401.59</v>
      </c>
    </row>
    <row r="941" spans="1:10" ht="1.1499999999999999" customHeight="1" thickTop="1">
      <c r="A941" s="34"/>
      <c r="B941" s="34"/>
      <c r="C941" s="34"/>
      <c r="D941" s="34"/>
      <c r="E941" s="34"/>
      <c r="F941" s="34"/>
      <c r="G941" s="34"/>
      <c r="H941" s="34"/>
      <c r="I941" s="35"/>
      <c r="J941" s="35"/>
    </row>
    <row r="942" spans="1:10" ht="18" customHeight="1">
      <c r="A942" s="9" t="s">
        <v>307</v>
      </c>
      <c r="B942" s="10" t="s">
        <v>2</v>
      </c>
      <c r="C942" s="9" t="s">
        <v>3</v>
      </c>
      <c r="D942" s="9" t="s">
        <v>4</v>
      </c>
      <c r="E942" s="154" t="s">
        <v>626</v>
      </c>
      <c r="F942" s="154"/>
      <c r="G942" s="11" t="s">
        <v>5</v>
      </c>
      <c r="H942" s="10" t="s">
        <v>6</v>
      </c>
      <c r="I942" s="12" t="s">
        <v>7</v>
      </c>
      <c r="J942" s="12" t="s">
        <v>9</v>
      </c>
    </row>
    <row r="943" spans="1:10" ht="25.9" customHeight="1">
      <c r="A943" s="13" t="s">
        <v>627</v>
      </c>
      <c r="B943" s="14" t="s">
        <v>308</v>
      </c>
      <c r="C943" s="13" t="s">
        <v>26</v>
      </c>
      <c r="D943" s="13" t="s">
        <v>309</v>
      </c>
      <c r="E943" s="155" t="s">
        <v>985</v>
      </c>
      <c r="F943" s="155"/>
      <c r="G943" s="15" t="s">
        <v>197</v>
      </c>
      <c r="H943" s="16">
        <v>1</v>
      </c>
      <c r="I943" s="17">
        <v>32.159999999999997</v>
      </c>
      <c r="J943" s="17">
        <v>32.159999999999997</v>
      </c>
    </row>
    <row r="944" spans="1:10" ht="25.9" customHeight="1">
      <c r="A944" s="18" t="s">
        <v>629</v>
      </c>
      <c r="B944" s="19" t="s">
        <v>986</v>
      </c>
      <c r="C944" s="18" t="s">
        <v>26</v>
      </c>
      <c r="D944" s="18" t="s">
        <v>987</v>
      </c>
      <c r="E944" s="151" t="s">
        <v>665</v>
      </c>
      <c r="F944" s="151"/>
      <c r="G944" s="20" t="s">
        <v>632</v>
      </c>
      <c r="H944" s="21">
        <v>0.1033</v>
      </c>
      <c r="I944" s="22">
        <v>20.010000000000002</v>
      </c>
      <c r="J944" s="22">
        <v>2.06</v>
      </c>
    </row>
    <row r="945" spans="1:10" ht="24" customHeight="1">
      <c r="A945" s="18" t="s">
        <v>629</v>
      </c>
      <c r="B945" s="19" t="s">
        <v>988</v>
      </c>
      <c r="C945" s="18" t="s">
        <v>26</v>
      </c>
      <c r="D945" s="18" t="s">
        <v>989</v>
      </c>
      <c r="E945" s="151" t="s">
        <v>665</v>
      </c>
      <c r="F945" s="151"/>
      <c r="G945" s="20" t="s">
        <v>632</v>
      </c>
      <c r="H945" s="21">
        <v>0.24779999999999999</v>
      </c>
      <c r="I945" s="22">
        <v>24.22</v>
      </c>
      <c r="J945" s="22">
        <v>6</v>
      </c>
    </row>
    <row r="946" spans="1:10" ht="24" customHeight="1">
      <c r="A946" s="23" t="s">
        <v>635</v>
      </c>
      <c r="B946" s="24" t="s">
        <v>1046</v>
      </c>
      <c r="C946" s="23" t="s">
        <v>26</v>
      </c>
      <c r="D946" s="23" t="s">
        <v>1047</v>
      </c>
      <c r="E946" s="152" t="s">
        <v>638</v>
      </c>
      <c r="F946" s="152"/>
      <c r="G946" s="25" t="s">
        <v>197</v>
      </c>
      <c r="H946" s="26">
        <v>2</v>
      </c>
      <c r="I946" s="27">
        <v>2.61</v>
      </c>
      <c r="J946" s="27">
        <v>5.22</v>
      </c>
    </row>
    <row r="947" spans="1:10" ht="24" customHeight="1">
      <c r="A947" s="23" t="s">
        <v>635</v>
      </c>
      <c r="B947" s="24" t="s">
        <v>1048</v>
      </c>
      <c r="C947" s="23" t="s">
        <v>26</v>
      </c>
      <c r="D947" s="23" t="s">
        <v>1049</v>
      </c>
      <c r="E947" s="152" t="s">
        <v>638</v>
      </c>
      <c r="F947" s="152"/>
      <c r="G947" s="25" t="s">
        <v>197</v>
      </c>
      <c r="H947" s="26">
        <v>1</v>
      </c>
      <c r="I947" s="27">
        <v>18.88</v>
      </c>
      <c r="J947" s="27">
        <v>18.88</v>
      </c>
    </row>
    <row r="948" spans="1:10">
      <c r="A948" s="28"/>
      <c r="B948" s="28"/>
      <c r="C948" s="28"/>
      <c r="D948" s="28"/>
      <c r="E948" s="28" t="s">
        <v>644</v>
      </c>
      <c r="F948" s="29">
        <v>5.46</v>
      </c>
      <c r="G948" s="28" t="s">
        <v>645</v>
      </c>
      <c r="H948" s="29">
        <v>0</v>
      </c>
      <c r="I948" s="30" t="s">
        <v>646</v>
      </c>
      <c r="J948" s="30">
        <v>5.46</v>
      </c>
    </row>
    <row r="949" spans="1:10">
      <c r="A949" s="28"/>
      <c r="B949" s="28"/>
      <c r="C949" s="28"/>
      <c r="D949" s="28"/>
      <c r="E949" s="28" t="s">
        <v>647</v>
      </c>
      <c r="F949" s="29">
        <v>9.26</v>
      </c>
      <c r="G949" s="28"/>
      <c r="H949" s="153" t="s">
        <v>648</v>
      </c>
      <c r="I949" s="153"/>
      <c r="J949" s="30">
        <v>41.42</v>
      </c>
    </row>
    <row r="950" spans="1:10" ht="30" customHeight="1" thickBot="1">
      <c r="A950" s="31"/>
      <c r="B950" s="31"/>
      <c r="C950" s="31"/>
      <c r="D950" s="31"/>
      <c r="E950" s="31"/>
      <c r="F950" s="31"/>
      <c r="G950" s="31" t="s">
        <v>649</v>
      </c>
      <c r="H950" s="32">
        <v>133</v>
      </c>
      <c r="I950" s="33" t="s">
        <v>650</v>
      </c>
      <c r="J950" s="33">
        <v>5508.86</v>
      </c>
    </row>
    <row r="951" spans="1:10" ht="1.1499999999999999" customHeight="1" thickTop="1">
      <c r="A951" s="34"/>
      <c r="B951" s="34"/>
      <c r="C951" s="34"/>
      <c r="D951" s="34"/>
      <c r="E951" s="34"/>
      <c r="F951" s="34"/>
      <c r="G951" s="34"/>
      <c r="H951" s="34"/>
      <c r="I951" s="35"/>
      <c r="J951" s="35"/>
    </row>
    <row r="952" spans="1:10" ht="18" customHeight="1">
      <c r="A952" s="9" t="s">
        <v>310</v>
      </c>
      <c r="B952" s="10" t="s">
        <v>2</v>
      </c>
      <c r="C952" s="9" t="s">
        <v>3</v>
      </c>
      <c r="D952" s="9" t="s">
        <v>4</v>
      </c>
      <c r="E952" s="154" t="s">
        <v>626</v>
      </c>
      <c r="F952" s="154"/>
      <c r="G952" s="11" t="s">
        <v>5</v>
      </c>
      <c r="H952" s="10" t="s">
        <v>6</v>
      </c>
      <c r="I952" s="12" t="s">
        <v>7</v>
      </c>
      <c r="J952" s="12" t="s">
        <v>9</v>
      </c>
    </row>
    <row r="953" spans="1:10" ht="39" customHeight="1">
      <c r="A953" s="13" t="s">
        <v>627</v>
      </c>
      <c r="B953" s="14" t="s">
        <v>311</v>
      </c>
      <c r="C953" s="13" t="s">
        <v>26</v>
      </c>
      <c r="D953" s="13" t="s">
        <v>312</v>
      </c>
      <c r="E953" s="155" t="s">
        <v>985</v>
      </c>
      <c r="F953" s="155"/>
      <c r="G953" s="15" t="s">
        <v>197</v>
      </c>
      <c r="H953" s="16">
        <v>1</v>
      </c>
      <c r="I953" s="17">
        <v>91.75</v>
      </c>
      <c r="J953" s="17">
        <v>91.75</v>
      </c>
    </row>
    <row r="954" spans="1:10" ht="25.9" customHeight="1">
      <c r="A954" s="18" t="s">
        <v>629</v>
      </c>
      <c r="B954" s="19" t="s">
        <v>986</v>
      </c>
      <c r="C954" s="18" t="s">
        <v>26</v>
      </c>
      <c r="D954" s="18" t="s">
        <v>987</v>
      </c>
      <c r="E954" s="151" t="s">
        <v>665</v>
      </c>
      <c r="F954" s="151"/>
      <c r="G954" s="20" t="s">
        <v>632</v>
      </c>
      <c r="H954" s="21">
        <v>0.19719999999999999</v>
      </c>
      <c r="I954" s="22">
        <v>20.010000000000002</v>
      </c>
      <c r="J954" s="22">
        <v>3.94</v>
      </c>
    </row>
    <row r="955" spans="1:10" ht="24" customHeight="1">
      <c r="A955" s="18" t="s">
        <v>629</v>
      </c>
      <c r="B955" s="19" t="s">
        <v>988</v>
      </c>
      <c r="C955" s="18" t="s">
        <v>26</v>
      </c>
      <c r="D955" s="18" t="s">
        <v>989</v>
      </c>
      <c r="E955" s="151" t="s">
        <v>665</v>
      </c>
      <c r="F955" s="151"/>
      <c r="G955" s="20" t="s">
        <v>632</v>
      </c>
      <c r="H955" s="21">
        <v>0.47320000000000001</v>
      </c>
      <c r="I955" s="22">
        <v>24.22</v>
      </c>
      <c r="J955" s="22">
        <v>11.46</v>
      </c>
    </row>
    <row r="956" spans="1:10" ht="25.9" customHeight="1">
      <c r="A956" s="23" t="s">
        <v>635</v>
      </c>
      <c r="B956" s="24" t="s">
        <v>1050</v>
      </c>
      <c r="C956" s="23" t="s">
        <v>26</v>
      </c>
      <c r="D956" s="23" t="s">
        <v>1051</v>
      </c>
      <c r="E956" s="152" t="s">
        <v>638</v>
      </c>
      <c r="F956" s="152"/>
      <c r="G956" s="25" t="s">
        <v>197</v>
      </c>
      <c r="H956" s="26">
        <v>1</v>
      </c>
      <c r="I956" s="27">
        <v>8.56</v>
      </c>
      <c r="J956" s="27">
        <v>8.56</v>
      </c>
    </row>
    <row r="957" spans="1:10" ht="39" customHeight="1">
      <c r="A957" s="23" t="s">
        <v>635</v>
      </c>
      <c r="B957" s="24" t="s">
        <v>1052</v>
      </c>
      <c r="C957" s="23" t="s">
        <v>26</v>
      </c>
      <c r="D957" s="23" t="s">
        <v>1053</v>
      </c>
      <c r="E957" s="152" t="s">
        <v>638</v>
      </c>
      <c r="F957" s="152"/>
      <c r="G957" s="25" t="s">
        <v>197</v>
      </c>
      <c r="H957" s="26">
        <v>1</v>
      </c>
      <c r="I957" s="27">
        <v>67.790000000000006</v>
      </c>
      <c r="J957" s="27">
        <v>67.790000000000006</v>
      </c>
    </row>
    <row r="958" spans="1:10">
      <c r="A958" s="28"/>
      <c r="B958" s="28"/>
      <c r="C958" s="28"/>
      <c r="D958" s="28"/>
      <c r="E958" s="28" t="s">
        <v>644</v>
      </c>
      <c r="F958" s="29">
        <v>10.43</v>
      </c>
      <c r="G958" s="28" t="s">
        <v>645</v>
      </c>
      <c r="H958" s="29">
        <v>0</v>
      </c>
      <c r="I958" s="30" t="s">
        <v>646</v>
      </c>
      <c r="J958" s="30">
        <v>10.43</v>
      </c>
    </row>
    <row r="959" spans="1:10">
      <c r="A959" s="28"/>
      <c r="B959" s="28"/>
      <c r="C959" s="28"/>
      <c r="D959" s="28"/>
      <c r="E959" s="28" t="s">
        <v>647</v>
      </c>
      <c r="F959" s="29">
        <v>26.44</v>
      </c>
      <c r="G959" s="28"/>
      <c r="H959" s="153" t="s">
        <v>648</v>
      </c>
      <c r="I959" s="153"/>
      <c r="J959" s="30">
        <v>118.19</v>
      </c>
    </row>
    <row r="960" spans="1:10" ht="30" customHeight="1" thickBot="1">
      <c r="A960" s="31"/>
      <c r="B960" s="31"/>
      <c r="C960" s="31"/>
      <c r="D960" s="31"/>
      <c r="E960" s="31"/>
      <c r="F960" s="31"/>
      <c r="G960" s="31" t="s">
        <v>649</v>
      </c>
      <c r="H960" s="32">
        <v>9</v>
      </c>
      <c r="I960" s="33" t="s">
        <v>650</v>
      </c>
      <c r="J960" s="33">
        <v>1063.71</v>
      </c>
    </row>
    <row r="961" spans="1:10" ht="1.1499999999999999" customHeight="1" thickTop="1">
      <c r="A961" s="34"/>
      <c r="B961" s="34"/>
      <c r="C961" s="34"/>
      <c r="D961" s="34"/>
      <c r="E961" s="34"/>
      <c r="F961" s="34"/>
      <c r="G961" s="34"/>
      <c r="H961" s="34"/>
      <c r="I961" s="35"/>
      <c r="J961" s="35"/>
    </row>
    <row r="962" spans="1:10" ht="24" customHeight="1">
      <c r="A962" s="5" t="s">
        <v>313</v>
      </c>
      <c r="B962" s="5"/>
      <c r="C962" s="5"/>
      <c r="D962" s="5" t="s">
        <v>314</v>
      </c>
      <c r="E962" s="5"/>
      <c r="F962" s="158"/>
      <c r="G962" s="158"/>
      <c r="H962" s="6"/>
      <c r="I962" s="7"/>
      <c r="J962" s="8">
        <v>139597.79999999999</v>
      </c>
    </row>
    <row r="963" spans="1:10" ht="24" customHeight="1">
      <c r="A963" s="5" t="s">
        <v>315</v>
      </c>
      <c r="B963" s="5"/>
      <c r="C963" s="5"/>
      <c r="D963" s="5" t="s">
        <v>316</v>
      </c>
      <c r="E963" s="5"/>
      <c r="F963" s="158"/>
      <c r="G963" s="158"/>
      <c r="H963" s="6"/>
      <c r="I963" s="7"/>
      <c r="J963" s="8">
        <v>39246.379999999997</v>
      </c>
    </row>
    <row r="964" spans="1:10" ht="18" customHeight="1">
      <c r="A964" s="9" t="s">
        <v>317</v>
      </c>
      <c r="B964" s="10" t="s">
        <v>2</v>
      </c>
      <c r="C964" s="9" t="s">
        <v>3</v>
      </c>
      <c r="D964" s="9" t="s">
        <v>4</v>
      </c>
      <c r="E964" s="154" t="s">
        <v>626</v>
      </c>
      <c r="F964" s="154"/>
      <c r="G964" s="11" t="s">
        <v>5</v>
      </c>
      <c r="H964" s="10" t="s">
        <v>6</v>
      </c>
      <c r="I964" s="12" t="s">
        <v>7</v>
      </c>
      <c r="J964" s="12" t="s">
        <v>9</v>
      </c>
    </row>
    <row r="965" spans="1:10" ht="24" customHeight="1">
      <c r="A965" s="13" t="s">
        <v>627</v>
      </c>
      <c r="B965" s="14" t="s">
        <v>318</v>
      </c>
      <c r="C965" s="13" t="s">
        <v>15</v>
      </c>
      <c r="D965" s="13" t="s">
        <v>319</v>
      </c>
      <c r="E965" s="155" t="s">
        <v>628</v>
      </c>
      <c r="F965" s="155"/>
      <c r="G965" s="15" t="s">
        <v>197</v>
      </c>
      <c r="H965" s="16">
        <v>1</v>
      </c>
      <c r="I965" s="17">
        <v>442.26</v>
      </c>
      <c r="J965" s="17">
        <v>442.26</v>
      </c>
    </row>
    <row r="966" spans="1:10" ht="25.9" customHeight="1">
      <c r="A966" s="18" t="s">
        <v>629</v>
      </c>
      <c r="B966" s="19" t="s">
        <v>1054</v>
      </c>
      <c r="C966" s="18" t="s">
        <v>15</v>
      </c>
      <c r="D966" s="18" t="s">
        <v>1055</v>
      </c>
      <c r="E966" s="151" t="s">
        <v>628</v>
      </c>
      <c r="F966" s="151"/>
      <c r="G966" s="20" t="s">
        <v>632</v>
      </c>
      <c r="H966" s="21">
        <v>1</v>
      </c>
      <c r="I966" s="22">
        <v>18.29</v>
      </c>
      <c r="J966" s="22">
        <v>18.29</v>
      </c>
    </row>
    <row r="967" spans="1:10" ht="25.9" customHeight="1">
      <c r="A967" s="18" t="s">
        <v>629</v>
      </c>
      <c r="B967" s="19" t="s">
        <v>1056</v>
      </c>
      <c r="C967" s="18" t="s">
        <v>15</v>
      </c>
      <c r="D967" s="18" t="s">
        <v>1057</v>
      </c>
      <c r="E967" s="151" t="s">
        <v>628</v>
      </c>
      <c r="F967" s="151"/>
      <c r="G967" s="20" t="s">
        <v>632</v>
      </c>
      <c r="H967" s="21">
        <v>0.4</v>
      </c>
      <c r="I967" s="22">
        <v>22.84</v>
      </c>
      <c r="J967" s="22">
        <v>9.1300000000000008</v>
      </c>
    </row>
    <row r="968" spans="1:10" ht="24" customHeight="1">
      <c r="A968" s="23" t="s">
        <v>635</v>
      </c>
      <c r="B968" s="24" t="s">
        <v>1058</v>
      </c>
      <c r="C968" s="23" t="s">
        <v>15</v>
      </c>
      <c r="D968" s="23" t="s">
        <v>319</v>
      </c>
      <c r="E968" s="152" t="s">
        <v>638</v>
      </c>
      <c r="F968" s="152"/>
      <c r="G968" s="25" t="s">
        <v>197</v>
      </c>
      <c r="H968" s="26">
        <v>1</v>
      </c>
      <c r="I968" s="27">
        <v>414.84</v>
      </c>
      <c r="J968" s="27">
        <v>414.84</v>
      </c>
    </row>
    <row r="969" spans="1:10">
      <c r="A969" s="28"/>
      <c r="B969" s="28"/>
      <c r="C969" s="28"/>
      <c r="D969" s="28"/>
      <c r="E969" s="28" t="s">
        <v>644</v>
      </c>
      <c r="F969" s="29">
        <v>18.45</v>
      </c>
      <c r="G969" s="28" t="s">
        <v>645</v>
      </c>
      <c r="H969" s="29">
        <v>0</v>
      </c>
      <c r="I969" s="30" t="s">
        <v>646</v>
      </c>
      <c r="J969" s="30">
        <v>18.45</v>
      </c>
    </row>
    <row r="970" spans="1:10">
      <c r="A970" s="28"/>
      <c r="B970" s="28"/>
      <c r="C970" s="28"/>
      <c r="D970" s="28"/>
      <c r="E970" s="28" t="s">
        <v>647</v>
      </c>
      <c r="F970" s="29">
        <v>127.45</v>
      </c>
      <c r="G970" s="28"/>
      <c r="H970" s="153" t="s">
        <v>648</v>
      </c>
      <c r="I970" s="153"/>
      <c r="J970" s="30">
        <v>569.71</v>
      </c>
    </row>
    <row r="971" spans="1:10" ht="30" customHeight="1" thickBot="1">
      <c r="A971" s="31"/>
      <c r="B971" s="31"/>
      <c r="C971" s="31"/>
      <c r="D971" s="31"/>
      <c r="E971" s="31"/>
      <c r="F971" s="31"/>
      <c r="G971" s="31" t="s">
        <v>649</v>
      </c>
      <c r="H971" s="32">
        <v>4</v>
      </c>
      <c r="I971" s="33" t="s">
        <v>650</v>
      </c>
      <c r="J971" s="33">
        <v>2278.84</v>
      </c>
    </row>
    <row r="972" spans="1:10" ht="1.1499999999999999" customHeight="1" thickTop="1">
      <c r="A972" s="34"/>
      <c r="B972" s="34"/>
      <c r="C972" s="34"/>
      <c r="D972" s="34"/>
      <c r="E972" s="34"/>
      <c r="F972" s="34"/>
      <c r="G972" s="34"/>
      <c r="H972" s="34"/>
      <c r="I972" s="35"/>
      <c r="J972" s="35"/>
    </row>
    <row r="973" spans="1:10" ht="18" customHeight="1">
      <c r="A973" s="9" t="s">
        <v>320</v>
      </c>
      <c r="B973" s="10" t="s">
        <v>2</v>
      </c>
      <c r="C973" s="9" t="s">
        <v>3</v>
      </c>
      <c r="D973" s="9" t="s">
        <v>4</v>
      </c>
      <c r="E973" s="154" t="s">
        <v>626</v>
      </c>
      <c r="F973" s="154"/>
      <c r="G973" s="11" t="s">
        <v>5</v>
      </c>
      <c r="H973" s="10" t="s">
        <v>6</v>
      </c>
      <c r="I973" s="12" t="s">
        <v>7</v>
      </c>
      <c r="J973" s="12" t="s">
        <v>9</v>
      </c>
    </row>
    <row r="974" spans="1:10" ht="52.15" customHeight="1">
      <c r="A974" s="13" t="s">
        <v>627</v>
      </c>
      <c r="B974" s="14" t="s">
        <v>321</v>
      </c>
      <c r="C974" s="13" t="s">
        <v>26</v>
      </c>
      <c r="D974" s="13" t="s">
        <v>322</v>
      </c>
      <c r="E974" s="155" t="s">
        <v>1059</v>
      </c>
      <c r="F974" s="155"/>
      <c r="G974" s="15" t="s">
        <v>197</v>
      </c>
      <c r="H974" s="16">
        <v>1</v>
      </c>
      <c r="I974" s="17">
        <v>72.97</v>
      </c>
      <c r="J974" s="17">
        <v>72.97</v>
      </c>
    </row>
    <row r="975" spans="1:10" ht="25.9" customHeight="1">
      <c r="A975" s="18" t="s">
        <v>629</v>
      </c>
      <c r="B975" s="19" t="s">
        <v>1060</v>
      </c>
      <c r="C975" s="18" t="s">
        <v>26</v>
      </c>
      <c r="D975" s="18" t="s">
        <v>1055</v>
      </c>
      <c r="E975" s="151" t="s">
        <v>665</v>
      </c>
      <c r="F975" s="151"/>
      <c r="G975" s="20" t="s">
        <v>632</v>
      </c>
      <c r="H975" s="21">
        <v>0.42309999999999998</v>
      </c>
      <c r="I975" s="22">
        <v>19.09</v>
      </c>
      <c r="J975" s="22">
        <v>8.07</v>
      </c>
    </row>
    <row r="976" spans="1:10" ht="25.9" customHeight="1">
      <c r="A976" s="18" t="s">
        <v>629</v>
      </c>
      <c r="B976" s="19" t="s">
        <v>1061</v>
      </c>
      <c r="C976" s="18" t="s">
        <v>26</v>
      </c>
      <c r="D976" s="18" t="s">
        <v>1057</v>
      </c>
      <c r="E976" s="151" t="s">
        <v>665</v>
      </c>
      <c r="F976" s="151"/>
      <c r="G976" s="20" t="s">
        <v>632</v>
      </c>
      <c r="H976" s="21">
        <v>0.42309999999999998</v>
      </c>
      <c r="I976" s="22">
        <v>23.22</v>
      </c>
      <c r="J976" s="22">
        <v>9.82</v>
      </c>
    </row>
    <row r="977" spans="1:10" ht="24" customHeight="1">
      <c r="A977" s="23" t="s">
        <v>635</v>
      </c>
      <c r="B977" s="24" t="s">
        <v>1062</v>
      </c>
      <c r="C977" s="23" t="s">
        <v>26</v>
      </c>
      <c r="D977" s="23" t="s">
        <v>1063</v>
      </c>
      <c r="E977" s="152" t="s">
        <v>638</v>
      </c>
      <c r="F977" s="152"/>
      <c r="G977" s="25" t="s">
        <v>197</v>
      </c>
      <c r="H977" s="26">
        <v>2.92E-2</v>
      </c>
      <c r="I977" s="27">
        <v>58.47</v>
      </c>
      <c r="J977" s="27">
        <v>1.7</v>
      </c>
    </row>
    <row r="978" spans="1:10" ht="25.9" customHeight="1">
      <c r="A978" s="23" t="s">
        <v>635</v>
      </c>
      <c r="B978" s="24" t="s">
        <v>1064</v>
      </c>
      <c r="C978" s="23" t="s">
        <v>26</v>
      </c>
      <c r="D978" s="23" t="s">
        <v>1065</v>
      </c>
      <c r="E978" s="152" t="s">
        <v>638</v>
      </c>
      <c r="F978" s="152"/>
      <c r="G978" s="25" t="s">
        <v>197</v>
      </c>
      <c r="H978" s="26">
        <v>1</v>
      </c>
      <c r="I978" s="27">
        <v>50.45</v>
      </c>
      <c r="J978" s="27">
        <v>50.45</v>
      </c>
    </row>
    <row r="979" spans="1:10" ht="25.9" customHeight="1">
      <c r="A979" s="23" t="s">
        <v>635</v>
      </c>
      <c r="B979" s="24" t="s">
        <v>1066</v>
      </c>
      <c r="C979" s="23" t="s">
        <v>26</v>
      </c>
      <c r="D979" s="23" t="s">
        <v>1067</v>
      </c>
      <c r="E979" s="152" t="s">
        <v>638</v>
      </c>
      <c r="F979" s="152"/>
      <c r="G979" s="25" t="s">
        <v>197</v>
      </c>
      <c r="H979" s="26">
        <v>4.3999999999999997E-2</v>
      </c>
      <c r="I979" s="27">
        <v>66.25</v>
      </c>
      <c r="J979" s="27">
        <v>2.91</v>
      </c>
    </row>
    <row r="980" spans="1:10" ht="24" customHeight="1">
      <c r="A980" s="23" t="s">
        <v>635</v>
      </c>
      <c r="B980" s="24" t="s">
        <v>1068</v>
      </c>
      <c r="C980" s="23" t="s">
        <v>26</v>
      </c>
      <c r="D980" s="23" t="s">
        <v>1069</v>
      </c>
      <c r="E980" s="152" t="s">
        <v>638</v>
      </c>
      <c r="F980" s="152"/>
      <c r="G980" s="25" t="s">
        <v>197</v>
      </c>
      <c r="H980" s="26">
        <v>1.54E-2</v>
      </c>
      <c r="I980" s="27">
        <v>1.74</v>
      </c>
      <c r="J980" s="27">
        <v>0.02</v>
      </c>
    </row>
    <row r="981" spans="1:10">
      <c r="A981" s="28"/>
      <c r="B981" s="28"/>
      <c r="C981" s="28"/>
      <c r="D981" s="28"/>
      <c r="E981" s="28" t="s">
        <v>644</v>
      </c>
      <c r="F981" s="29">
        <v>12.19</v>
      </c>
      <c r="G981" s="28" t="s">
        <v>645</v>
      </c>
      <c r="H981" s="29">
        <v>0</v>
      </c>
      <c r="I981" s="30" t="s">
        <v>646</v>
      </c>
      <c r="J981" s="30">
        <v>12.19</v>
      </c>
    </row>
    <row r="982" spans="1:10">
      <c r="A982" s="28"/>
      <c r="B982" s="28"/>
      <c r="C982" s="28"/>
      <c r="D982" s="28"/>
      <c r="E982" s="28" t="s">
        <v>647</v>
      </c>
      <c r="F982" s="29">
        <v>21.02</v>
      </c>
      <c r="G982" s="28"/>
      <c r="H982" s="153" t="s">
        <v>648</v>
      </c>
      <c r="I982" s="153"/>
      <c r="J982" s="30">
        <v>93.99</v>
      </c>
    </row>
    <row r="983" spans="1:10" ht="30" customHeight="1" thickBot="1">
      <c r="A983" s="31"/>
      <c r="B983" s="31"/>
      <c r="C983" s="31"/>
      <c r="D983" s="31"/>
      <c r="E983" s="31"/>
      <c r="F983" s="31"/>
      <c r="G983" s="31" t="s">
        <v>649</v>
      </c>
      <c r="H983" s="32">
        <v>12</v>
      </c>
      <c r="I983" s="33" t="s">
        <v>650</v>
      </c>
      <c r="J983" s="33">
        <v>1127.8800000000001</v>
      </c>
    </row>
    <row r="984" spans="1:10" ht="1.1499999999999999" customHeight="1" thickTop="1">
      <c r="A984" s="34"/>
      <c r="B984" s="34"/>
      <c r="C984" s="34"/>
      <c r="D984" s="34"/>
      <c r="E984" s="34"/>
      <c r="F984" s="34"/>
      <c r="G984" s="34"/>
      <c r="H984" s="34"/>
      <c r="I984" s="35"/>
      <c r="J984" s="35"/>
    </row>
    <row r="985" spans="1:10" ht="18" customHeight="1">
      <c r="A985" s="9" t="s">
        <v>323</v>
      </c>
      <c r="B985" s="10" t="s">
        <v>2</v>
      </c>
      <c r="C985" s="9" t="s">
        <v>3</v>
      </c>
      <c r="D985" s="9" t="s">
        <v>4</v>
      </c>
      <c r="E985" s="154" t="s">
        <v>626</v>
      </c>
      <c r="F985" s="154"/>
      <c r="G985" s="11" t="s">
        <v>5</v>
      </c>
      <c r="H985" s="10" t="s">
        <v>6</v>
      </c>
      <c r="I985" s="12" t="s">
        <v>7</v>
      </c>
      <c r="J985" s="12" t="s">
        <v>9</v>
      </c>
    </row>
    <row r="986" spans="1:10" ht="39" customHeight="1">
      <c r="A986" s="13" t="s">
        <v>627</v>
      </c>
      <c r="B986" s="14" t="s">
        <v>324</v>
      </c>
      <c r="C986" s="13" t="s">
        <v>26</v>
      </c>
      <c r="D986" s="13" t="s">
        <v>325</v>
      </c>
      <c r="E986" s="155" t="s">
        <v>1059</v>
      </c>
      <c r="F986" s="155"/>
      <c r="G986" s="15" t="s">
        <v>197</v>
      </c>
      <c r="H986" s="16">
        <v>1</v>
      </c>
      <c r="I986" s="17">
        <v>108.28</v>
      </c>
      <c r="J986" s="17">
        <v>108.28</v>
      </c>
    </row>
    <row r="987" spans="1:10" ht="25.9" customHeight="1">
      <c r="A987" s="18" t="s">
        <v>629</v>
      </c>
      <c r="B987" s="19" t="s">
        <v>1060</v>
      </c>
      <c r="C987" s="18" t="s">
        <v>26</v>
      </c>
      <c r="D987" s="18" t="s">
        <v>1055</v>
      </c>
      <c r="E987" s="151" t="s">
        <v>665</v>
      </c>
      <c r="F987" s="151"/>
      <c r="G987" s="20" t="s">
        <v>632</v>
      </c>
      <c r="H987" s="21">
        <v>0.47770000000000001</v>
      </c>
      <c r="I987" s="22">
        <v>19.09</v>
      </c>
      <c r="J987" s="22">
        <v>9.11</v>
      </c>
    </row>
    <row r="988" spans="1:10" ht="25.9" customHeight="1">
      <c r="A988" s="18" t="s">
        <v>629</v>
      </c>
      <c r="B988" s="19" t="s">
        <v>1061</v>
      </c>
      <c r="C988" s="18" t="s">
        <v>26</v>
      </c>
      <c r="D988" s="18" t="s">
        <v>1057</v>
      </c>
      <c r="E988" s="151" t="s">
        <v>665</v>
      </c>
      <c r="F988" s="151"/>
      <c r="G988" s="20" t="s">
        <v>632</v>
      </c>
      <c r="H988" s="21">
        <v>0.47770000000000001</v>
      </c>
      <c r="I988" s="22">
        <v>23.22</v>
      </c>
      <c r="J988" s="22">
        <v>11.09</v>
      </c>
    </row>
    <row r="989" spans="1:10" ht="24" customHeight="1">
      <c r="A989" s="23" t="s">
        <v>635</v>
      </c>
      <c r="B989" s="24" t="s">
        <v>1062</v>
      </c>
      <c r="C989" s="23" t="s">
        <v>26</v>
      </c>
      <c r="D989" s="23" t="s">
        <v>1063</v>
      </c>
      <c r="E989" s="152" t="s">
        <v>638</v>
      </c>
      <c r="F989" s="152"/>
      <c r="G989" s="25" t="s">
        <v>197</v>
      </c>
      <c r="H989" s="26">
        <v>6.6799999999999998E-2</v>
      </c>
      <c r="I989" s="27">
        <v>58.47</v>
      </c>
      <c r="J989" s="27">
        <v>3.9</v>
      </c>
    </row>
    <row r="990" spans="1:10" ht="25.9" customHeight="1">
      <c r="A990" s="23" t="s">
        <v>635</v>
      </c>
      <c r="B990" s="24" t="s">
        <v>1070</v>
      </c>
      <c r="C990" s="23" t="s">
        <v>26</v>
      </c>
      <c r="D990" s="23" t="s">
        <v>1071</v>
      </c>
      <c r="E990" s="152" t="s">
        <v>638</v>
      </c>
      <c r="F990" s="152"/>
      <c r="G990" s="25" t="s">
        <v>197</v>
      </c>
      <c r="H990" s="26">
        <v>1</v>
      </c>
      <c r="I990" s="27">
        <v>77.260000000000005</v>
      </c>
      <c r="J990" s="27">
        <v>77.260000000000005</v>
      </c>
    </row>
    <row r="991" spans="1:10" ht="25.9" customHeight="1">
      <c r="A991" s="23" t="s">
        <v>635</v>
      </c>
      <c r="B991" s="24" t="s">
        <v>1066</v>
      </c>
      <c r="C991" s="23" t="s">
        <v>26</v>
      </c>
      <c r="D991" s="23" t="s">
        <v>1067</v>
      </c>
      <c r="E991" s="152" t="s">
        <v>638</v>
      </c>
      <c r="F991" s="152"/>
      <c r="G991" s="25" t="s">
        <v>197</v>
      </c>
      <c r="H991" s="26">
        <v>0.104</v>
      </c>
      <c r="I991" s="27">
        <v>66.25</v>
      </c>
      <c r="J991" s="27">
        <v>6.89</v>
      </c>
    </row>
    <row r="992" spans="1:10" ht="24" customHeight="1">
      <c r="A992" s="23" t="s">
        <v>635</v>
      </c>
      <c r="B992" s="24" t="s">
        <v>1068</v>
      </c>
      <c r="C992" s="23" t="s">
        <v>26</v>
      </c>
      <c r="D992" s="23" t="s">
        <v>1069</v>
      </c>
      <c r="E992" s="152" t="s">
        <v>638</v>
      </c>
      <c r="F992" s="152"/>
      <c r="G992" s="25" t="s">
        <v>197</v>
      </c>
      <c r="H992" s="26">
        <v>1.84E-2</v>
      </c>
      <c r="I992" s="27">
        <v>1.74</v>
      </c>
      <c r="J992" s="27">
        <v>0.03</v>
      </c>
    </row>
    <row r="993" spans="1:10">
      <c r="A993" s="28"/>
      <c r="B993" s="28"/>
      <c r="C993" s="28"/>
      <c r="D993" s="28"/>
      <c r="E993" s="28" t="s">
        <v>644</v>
      </c>
      <c r="F993" s="29">
        <v>13.76</v>
      </c>
      <c r="G993" s="28" t="s">
        <v>645</v>
      </c>
      <c r="H993" s="29">
        <v>0</v>
      </c>
      <c r="I993" s="30" t="s">
        <v>646</v>
      </c>
      <c r="J993" s="30">
        <v>13.76</v>
      </c>
    </row>
    <row r="994" spans="1:10">
      <c r="A994" s="28"/>
      <c r="B994" s="28"/>
      <c r="C994" s="28"/>
      <c r="D994" s="28"/>
      <c r="E994" s="28" t="s">
        <v>647</v>
      </c>
      <c r="F994" s="29">
        <v>31.2</v>
      </c>
      <c r="G994" s="28"/>
      <c r="H994" s="153" t="s">
        <v>648</v>
      </c>
      <c r="I994" s="153"/>
      <c r="J994" s="30">
        <v>139.47999999999999</v>
      </c>
    </row>
    <row r="995" spans="1:10" ht="30" customHeight="1" thickBot="1">
      <c r="A995" s="31"/>
      <c r="B995" s="31"/>
      <c r="C995" s="31"/>
      <c r="D995" s="31"/>
      <c r="E995" s="31"/>
      <c r="F995" s="31"/>
      <c r="G995" s="31" t="s">
        <v>649</v>
      </c>
      <c r="H995" s="32">
        <v>1</v>
      </c>
      <c r="I995" s="33" t="s">
        <v>650</v>
      </c>
      <c r="J995" s="33">
        <v>139.47999999999999</v>
      </c>
    </row>
    <row r="996" spans="1:10" ht="1.1499999999999999" customHeight="1" thickTop="1">
      <c r="A996" s="34"/>
      <c r="B996" s="34"/>
      <c r="C996" s="34"/>
      <c r="D996" s="34"/>
      <c r="E996" s="34"/>
      <c r="F996" s="34"/>
      <c r="G996" s="34"/>
      <c r="H996" s="34"/>
      <c r="I996" s="35"/>
      <c r="J996" s="35"/>
    </row>
    <row r="997" spans="1:10" ht="18" customHeight="1">
      <c r="A997" s="9" t="s">
        <v>326</v>
      </c>
      <c r="B997" s="10" t="s">
        <v>2</v>
      </c>
      <c r="C997" s="9" t="s">
        <v>3</v>
      </c>
      <c r="D997" s="9" t="s">
        <v>4</v>
      </c>
      <c r="E997" s="154" t="s">
        <v>626</v>
      </c>
      <c r="F997" s="154"/>
      <c r="G997" s="11" t="s">
        <v>5</v>
      </c>
      <c r="H997" s="10" t="s">
        <v>6</v>
      </c>
      <c r="I997" s="12" t="s">
        <v>7</v>
      </c>
      <c r="J997" s="12" t="s">
        <v>9</v>
      </c>
    </row>
    <row r="998" spans="1:10" ht="39" customHeight="1">
      <c r="A998" s="13" t="s">
        <v>627</v>
      </c>
      <c r="B998" s="14" t="s">
        <v>327</v>
      </c>
      <c r="C998" s="13" t="s">
        <v>26</v>
      </c>
      <c r="D998" s="13" t="s">
        <v>328</v>
      </c>
      <c r="E998" s="155" t="s">
        <v>1059</v>
      </c>
      <c r="F998" s="155"/>
      <c r="G998" s="15" t="s">
        <v>197</v>
      </c>
      <c r="H998" s="16">
        <v>1</v>
      </c>
      <c r="I998" s="17">
        <v>21.33</v>
      </c>
      <c r="J998" s="17">
        <v>21.33</v>
      </c>
    </row>
    <row r="999" spans="1:10" ht="25.9" customHeight="1">
      <c r="A999" s="18" t="s">
        <v>629</v>
      </c>
      <c r="B999" s="19" t="s">
        <v>1060</v>
      </c>
      <c r="C999" s="18" t="s">
        <v>26</v>
      </c>
      <c r="D999" s="18" t="s">
        <v>1055</v>
      </c>
      <c r="E999" s="151" t="s">
        <v>665</v>
      </c>
      <c r="F999" s="151"/>
      <c r="G999" s="20" t="s">
        <v>632</v>
      </c>
      <c r="H999" s="21">
        <v>0.16520000000000001</v>
      </c>
      <c r="I999" s="22">
        <v>19.09</v>
      </c>
      <c r="J999" s="22">
        <v>3.15</v>
      </c>
    </row>
    <row r="1000" spans="1:10" ht="25.9" customHeight="1">
      <c r="A1000" s="18" t="s">
        <v>629</v>
      </c>
      <c r="B1000" s="19" t="s">
        <v>1061</v>
      </c>
      <c r="C1000" s="18" t="s">
        <v>26</v>
      </c>
      <c r="D1000" s="18" t="s">
        <v>1057</v>
      </c>
      <c r="E1000" s="151" t="s">
        <v>665</v>
      </c>
      <c r="F1000" s="151"/>
      <c r="G1000" s="20" t="s">
        <v>632</v>
      </c>
      <c r="H1000" s="21">
        <v>0.16520000000000001</v>
      </c>
      <c r="I1000" s="22">
        <v>23.22</v>
      </c>
      <c r="J1000" s="22">
        <v>3.83</v>
      </c>
    </row>
    <row r="1001" spans="1:10" ht="24" customHeight="1">
      <c r="A1001" s="23" t="s">
        <v>635</v>
      </c>
      <c r="B1001" s="24" t="s">
        <v>1062</v>
      </c>
      <c r="C1001" s="23" t="s">
        <v>26</v>
      </c>
      <c r="D1001" s="23" t="s">
        <v>1063</v>
      </c>
      <c r="E1001" s="152" t="s">
        <v>638</v>
      </c>
      <c r="F1001" s="152"/>
      <c r="G1001" s="25" t="s">
        <v>197</v>
      </c>
      <c r="H1001" s="26">
        <v>4.8999999999999998E-3</v>
      </c>
      <c r="I1001" s="27">
        <v>58.47</v>
      </c>
      <c r="J1001" s="27">
        <v>0.28000000000000003</v>
      </c>
    </row>
    <row r="1002" spans="1:10" ht="25.9" customHeight="1">
      <c r="A1002" s="23" t="s">
        <v>635</v>
      </c>
      <c r="B1002" s="24" t="s">
        <v>1072</v>
      </c>
      <c r="C1002" s="23" t="s">
        <v>26</v>
      </c>
      <c r="D1002" s="23" t="s">
        <v>1073</v>
      </c>
      <c r="E1002" s="152" t="s">
        <v>638</v>
      </c>
      <c r="F1002" s="152"/>
      <c r="G1002" s="25" t="s">
        <v>197</v>
      </c>
      <c r="H1002" s="26">
        <v>1</v>
      </c>
      <c r="I1002" s="27">
        <v>13.52</v>
      </c>
      <c r="J1002" s="27">
        <v>13.52</v>
      </c>
    </row>
    <row r="1003" spans="1:10" ht="25.9" customHeight="1">
      <c r="A1003" s="23" t="s">
        <v>635</v>
      </c>
      <c r="B1003" s="24" t="s">
        <v>1066</v>
      </c>
      <c r="C1003" s="23" t="s">
        <v>26</v>
      </c>
      <c r="D1003" s="23" t="s">
        <v>1067</v>
      </c>
      <c r="E1003" s="152" t="s">
        <v>638</v>
      </c>
      <c r="F1003" s="152"/>
      <c r="G1003" s="25" t="s">
        <v>197</v>
      </c>
      <c r="H1003" s="26">
        <v>7.4999999999999997E-3</v>
      </c>
      <c r="I1003" s="27">
        <v>66.25</v>
      </c>
      <c r="J1003" s="27">
        <v>0.49</v>
      </c>
    </row>
    <row r="1004" spans="1:10" ht="24" customHeight="1">
      <c r="A1004" s="23" t="s">
        <v>635</v>
      </c>
      <c r="B1004" s="24" t="s">
        <v>1068</v>
      </c>
      <c r="C1004" s="23" t="s">
        <v>26</v>
      </c>
      <c r="D1004" s="23" t="s">
        <v>1069</v>
      </c>
      <c r="E1004" s="152" t="s">
        <v>638</v>
      </c>
      <c r="F1004" s="152"/>
      <c r="G1004" s="25" t="s">
        <v>197</v>
      </c>
      <c r="H1004" s="26">
        <v>3.5999999999999997E-2</v>
      </c>
      <c r="I1004" s="27">
        <v>1.74</v>
      </c>
      <c r="J1004" s="27">
        <v>0.06</v>
      </c>
    </row>
    <row r="1005" spans="1:10">
      <c r="A1005" s="28"/>
      <c r="B1005" s="28"/>
      <c r="C1005" s="28"/>
      <c r="D1005" s="28"/>
      <c r="E1005" s="28" t="s">
        <v>644</v>
      </c>
      <c r="F1005" s="29">
        <v>4.76</v>
      </c>
      <c r="G1005" s="28" t="s">
        <v>645</v>
      </c>
      <c r="H1005" s="29">
        <v>0</v>
      </c>
      <c r="I1005" s="30" t="s">
        <v>646</v>
      </c>
      <c r="J1005" s="30">
        <v>4.76</v>
      </c>
    </row>
    <row r="1006" spans="1:10">
      <c r="A1006" s="28"/>
      <c r="B1006" s="28"/>
      <c r="C1006" s="28"/>
      <c r="D1006" s="28"/>
      <c r="E1006" s="28" t="s">
        <v>647</v>
      </c>
      <c r="F1006" s="29">
        <v>6.14</v>
      </c>
      <c r="G1006" s="28"/>
      <c r="H1006" s="153" t="s">
        <v>648</v>
      </c>
      <c r="I1006" s="153"/>
      <c r="J1006" s="30">
        <v>27.47</v>
      </c>
    </row>
    <row r="1007" spans="1:10" ht="30" customHeight="1" thickBot="1">
      <c r="A1007" s="31"/>
      <c r="B1007" s="31"/>
      <c r="C1007" s="31"/>
      <c r="D1007" s="31"/>
      <c r="E1007" s="31"/>
      <c r="F1007" s="31"/>
      <c r="G1007" s="31" t="s">
        <v>649</v>
      </c>
      <c r="H1007" s="32">
        <v>3</v>
      </c>
      <c r="I1007" s="33" t="s">
        <v>650</v>
      </c>
      <c r="J1007" s="33">
        <v>82.41</v>
      </c>
    </row>
    <row r="1008" spans="1:10" ht="1.1499999999999999" customHeight="1" thickTop="1">
      <c r="A1008" s="34"/>
      <c r="B1008" s="34"/>
      <c r="C1008" s="34"/>
      <c r="D1008" s="34"/>
      <c r="E1008" s="34"/>
      <c r="F1008" s="34"/>
      <c r="G1008" s="34"/>
      <c r="H1008" s="34"/>
      <c r="I1008" s="35"/>
      <c r="J1008" s="35"/>
    </row>
    <row r="1009" spans="1:10" ht="18" customHeight="1">
      <c r="A1009" s="9" t="s">
        <v>329</v>
      </c>
      <c r="B1009" s="10" t="s">
        <v>2</v>
      </c>
      <c r="C1009" s="9" t="s">
        <v>3</v>
      </c>
      <c r="D1009" s="9" t="s">
        <v>4</v>
      </c>
      <c r="E1009" s="154" t="s">
        <v>626</v>
      </c>
      <c r="F1009" s="154"/>
      <c r="G1009" s="11" t="s">
        <v>5</v>
      </c>
      <c r="H1009" s="10" t="s">
        <v>6</v>
      </c>
      <c r="I1009" s="12" t="s">
        <v>7</v>
      </c>
      <c r="J1009" s="12" t="s">
        <v>9</v>
      </c>
    </row>
    <row r="1010" spans="1:10" ht="24" customHeight="1">
      <c r="A1010" s="13" t="s">
        <v>627</v>
      </c>
      <c r="B1010" s="14" t="s">
        <v>330</v>
      </c>
      <c r="C1010" s="13" t="s">
        <v>15</v>
      </c>
      <c r="D1010" s="13" t="s">
        <v>331</v>
      </c>
      <c r="E1010" s="155" t="s">
        <v>628</v>
      </c>
      <c r="F1010" s="155"/>
      <c r="G1010" s="15" t="s">
        <v>197</v>
      </c>
      <c r="H1010" s="16">
        <v>1</v>
      </c>
      <c r="I1010" s="17">
        <v>16.91</v>
      </c>
      <c r="J1010" s="17">
        <v>16.91</v>
      </c>
    </row>
    <row r="1011" spans="1:10" ht="25.9" customHeight="1">
      <c r="A1011" s="18" t="s">
        <v>629</v>
      </c>
      <c r="B1011" s="19" t="s">
        <v>1056</v>
      </c>
      <c r="C1011" s="18" t="s">
        <v>15</v>
      </c>
      <c r="D1011" s="18" t="s">
        <v>1057</v>
      </c>
      <c r="E1011" s="151" t="s">
        <v>628</v>
      </c>
      <c r="F1011" s="151"/>
      <c r="G1011" s="20" t="s">
        <v>632</v>
      </c>
      <c r="H1011" s="21">
        <v>0.16</v>
      </c>
      <c r="I1011" s="22">
        <v>22.84</v>
      </c>
      <c r="J1011" s="22">
        <v>3.65</v>
      </c>
    </row>
    <row r="1012" spans="1:10" ht="24" customHeight="1">
      <c r="A1012" s="23" t="s">
        <v>635</v>
      </c>
      <c r="B1012" s="24" t="s">
        <v>1074</v>
      </c>
      <c r="C1012" s="23" t="s">
        <v>15</v>
      </c>
      <c r="D1012" s="23" t="s">
        <v>1075</v>
      </c>
      <c r="E1012" s="152" t="s">
        <v>638</v>
      </c>
      <c r="F1012" s="152"/>
      <c r="G1012" s="25" t="s">
        <v>197</v>
      </c>
      <c r="H1012" s="26">
        <v>1</v>
      </c>
      <c r="I1012" s="27">
        <v>13.26</v>
      </c>
      <c r="J1012" s="27">
        <v>13.26</v>
      </c>
    </row>
    <row r="1013" spans="1:10">
      <c r="A1013" s="28"/>
      <c r="B1013" s="28"/>
      <c r="C1013" s="28"/>
      <c r="D1013" s="28"/>
      <c r="E1013" s="28" t="s">
        <v>644</v>
      </c>
      <c r="F1013" s="29">
        <v>2.62</v>
      </c>
      <c r="G1013" s="28" t="s">
        <v>645</v>
      </c>
      <c r="H1013" s="29">
        <v>0</v>
      </c>
      <c r="I1013" s="30" t="s">
        <v>646</v>
      </c>
      <c r="J1013" s="30">
        <v>2.62</v>
      </c>
    </row>
    <row r="1014" spans="1:10">
      <c r="A1014" s="28"/>
      <c r="B1014" s="28"/>
      <c r="C1014" s="28"/>
      <c r="D1014" s="28"/>
      <c r="E1014" s="28" t="s">
        <v>647</v>
      </c>
      <c r="F1014" s="29">
        <v>4.87</v>
      </c>
      <c r="G1014" s="28"/>
      <c r="H1014" s="153" t="s">
        <v>648</v>
      </c>
      <c r="I1014" s="153"/>
      <c r="J1014" s="30">
        <v>21.78</v>
      </c>
    </row>
    <row r="1015" spans="1:10" ht="30" customHeight="1" thickBot="1">
      <c r="A1015" s="31"/>
      <c r="B1015" s="31"/>
      <c r="C1015" s="31"/>
      <c r="D1015" s="31"/>
      <c r="E1015" s="31"/>
      <c r="F1015" s="31"/>
      <c r="G1015" s="31" t="s">
        <v>649</v>
      </c>
      <c r="H1015" s="32">
        <v>19</v>
      </c>
      <c r="I1015" s="33" t="s">
        <v>650</v>
      </c>
      <c r="J1015" s="33">
        <v>413.82</v>
      </c>
    </row>
    <row r="1016" spans="1:10" ht="1.1499999999999999" customHeight="1" thickTop="1">
      <c r="A1016" s="34"/>
      <c r="B1016" s="34"/>
      <c r="C1016" s="34"/>
      <c r="D1016" s="34"/>
      <c r="E1016" s="34"/>
      <c r="F1016" s="34"/>
      <c r="G1016" s="34"/>
      <c r="H1016" s="34"/>
      <c r="I1016" s="35"/>
      <c r="J1016" s="35"/>
    </row>
    <row r="1017" spans="1:10" ht="18" customHeight="1">
      <c r="A1017" s="9" t="s">
        <v>332</v>
      </c>
      <c r="B1017" s="10" t="s">
        <v>2</v>
      </c>
      <c r="C1017" s="9" t="s">
        <v>3</v>
      </c>
      <c r="D1017" s="9" t="s">
        <v>4</v>
      </c>
      <c r="E1017" s="154" t="s">
        <v>626</v>
      </c>
      <c r="F1017" s="154"/>
      <c r="G1017" s="11" t="s">
        <v>5</v>
      </c>
      <c r="H1017" s="10" t="s">
        <v>6</v>
      </c>
      <c r="I1017" s="12" t="s">
        <v>7</v>
      </c>
      <c r="J1017" s="12" t="s">
        <v>9</v>
      </c>
    </row>
    <row r="1018" spans="1:10" ht="39" customHeight="1">
      <c r="A1018" s="13" t="s">
        <v>627</v>
      </c>
      <c r="B1018" s="14" t="s">
        <v>333</v>
      </c>
      <c r="C1018" s="13" t="s">
        <v>26</v>
      </c>
      <c r="D1018" s="13" t="s">
        <v>334</v>
      </c>
      <c r="E1018" s="155" t="s">
        <v>1059</v>
      </c>
      <c r="F1018" s="155"/>
      <c r="G1018" s="15" t="s">
        <v>197</v>
      </c>
      <c r="H1018" s="16">
        <v>1</v>
      </c>
      <c r="I1018" s="17">
        <v>9.59</v>
      </c>
      <c r="J1018" s="17">
        <v>9.59</v>
      </c>
    </row>
    <row r="1019" spans="1:10" ht="25.9" customHeight="1">
      <c r="A1019" s="18" t="s">
        <v>629</v>
      </c>
      <c r="B1019" s="19" t="s">
        <v>1061</v>
      </c>
      <c r="C1019" s="18" t="s">
        <v>26</v>
      </c>
      <c r="D1019" s="18" t="s">
        <v>1057</v>
      </c>
      <c r="E1019" s="151" t="s">
        <v>665</v>
      </c>
      <c r="F1019" s="151"/>
      <c r="G1019" s="20" t="s">
        <v>632</v>
      </c>
      <c r="H1019" s="21">
        <v>0.1232</v>
      </c>
      <c r="I1019" s="22">
        <v>23.22</v>
      </c>
      <c r="J1019" s="22">
        <v>2.86</v>
      </c>
    </row>
    <row r="1020" spans="1:10" ht="24" customHeight="1">
      <c r="A1020" s="18" t="s">
        <v>629</v>
      </c>
      <c r="B1020" s="19" t="s">
        <v>664</v>
      </c>
      <c r="C1020" s="18" t="s">
        <v>26</v>
      </c>
      <c r="D1020" s="18" t="s">
        <v>634</v>
      </c>
      <c r="E1020" s="151" t="s">
        <v>665</v>
      </c>
      <c r="F1020" s="151"/>
      <c r="G1020" s="20" t="s">
        <v>632</v>
      </c>
      <c r="H1020" s="21">
        <v>3.8800000000000001E-2</v>
      </c>
      <c r="I1020" s="22">
        <v>19.22</v>
      </c>
      <c r="J1020" s="22">
        <v>0.74</v>
      </c>
    </row>
    <row r="1021" spans="1:10" ht="24" customHeight="1">
      <c r="A1021" s="23" t="s">
        <v>635</v>
      </c>
      <c r="B1021" s="24" t="s">
        <v>1076</v>
      </c>
      <c r="C1021" s="23" t="s">
        <v>26</v>
      </c>
      <c r="D1021" s="23" t="s">
        <v>1077</v>
      </c>
      <c r="E1021" s="152" t="s">
        <v>638</v>
      </c>
      <c r="F1021" s="152"/>
      <c r="G1021" s="25" t="s">
        <v>197</v>
      </c>
      <c r="H1021" s="26">
        <v>3.32E-2</v>
      </c>
      <c r="I1021" s="27">
        <v>3.4</v>
      </c>
      <c r="J1021" s="27">
        <v>0.11</v>
      </c>
    </row>
    <row r="1022" spans="1:10" ht="25.9" customHeight="1">
      <c r="A1022" s="23" t="s">
        <v>635</v>
      </c>
      <c r="B1022" s="24" t="s">
        <v>1078</v>
      </c>
      <c r="C1022" s="23" t="s">
        <v>26</v>
      </c>
      <c r="D1022" s="23" t="s">
        <v>1079</v>
      </c>
      <c r="E1022" s="152" t="s">
        <v>638</v>
      </c>
      <c r="F1022" s="152"/>
      <c r="G1022" s="25" t="s">
        <v>197</v>
      </c>
      <c r="H1022" s="26">
        <v>1</v>
      </c>
      <c r="I1022" s="27">
        <v>5.88</v>
      </c>
      <c r="J1022" s="27">
        <v>5.88</v>
      </c>
    </row>
    <row r="1023" spans="1:10">
      <c r="A1023" s="28"/>
      <c r="B1023" s="28"/>
      <c r="C1023" s="28"/>
      <c r="D1023" s="28"/>
      <c r="E1023" s="28" t="s">
        <v>644</v>
      </c>
      <c r="F1023" s="29">
        <v>2.4900000000000002</v>
      </c>
      <c r="G1023" s="28" t="s">
        <v>645</v>
      </c>
      <c r="H1023" s="29">
        <v>0</v>
      </c>
      <c r="I1023" s="30" t="s">
        <v>646</v>
      </c>
      <c r="J1023" s="30">
        <v>2.4900000000000002</v>
      </c>
    </row>
    <row r="1024" spans="1:10">
      <c r="A1024" s="28"/>
      <c r="B1024" s="28"/>
      <c r="C1024" s="28"/>
      <c r="D1024" s="28"/>
      <c r="E1024" s="28" t="s">
        <v>647</v>
      </c>
      <c r="F1024" s="29">
        <v>2.76</v>
      </c>
      <c r="G1024" s="28"/>
      <c r="H1024" s="153" t="s">
        <v>648</v>
      </c>
      <c r="I1024" s="153"/>
      <c r="J1024" s="30">
        <v>12.35</v>
      </c>
    </row>
    <row r="1025" spans="1:10" ht="30" customHeight="1" thickBot="1">
      <c r="A1025" s="31"/>
      <c r="B1025" s="31"/>
      <c r="C1025" s="31"/>
      <c r="D1025" s="31"/>
      <c r="E1025" s="31"/>
      <c r="F1025" s="31"/>
      <c r="G1025" s="31" t="s">
        <v>649</v>
      </c>
      <c r="H1025" s="32">
        <v>19</v>
      </c>
      <c r="I1025" s="33" t="s">
        <v>650</v>
      </c>
      <c r="J1025" s="33">
        <v>234.65</v>
      </c>
    </row>
    <row r="1026" spans="1:10" ht="1.1499999999999999" customHeight="1" thickTop="1">
      <c r="A1026" s="34"/>
      <c r="B1026" s="34"/>
      <c r="C1026" s="34"/>
      <c r="D1026" s="34"/>
      <c r="E1026" s="34"/>
      <c r="F1026" s="34"/>
      <c r="G1026" s="34"/>
      <c r="H1026" s="34"/>
      <c r="I1026" s="35"/>
      <c r="J1026" s="35"/>
    </row>
    <row r="1027" spans="1:10" ht="18" customHeight="1">
      <c r="A1027" s="9" t="s">
        <v>335</v>
      </c>
      <c r="B1027" s="10" t="s">
        <v>2</v>
      </c>
      <c r="C1027" s="9" t="s">
        <v>3</v>
      </c>
      <c r="D1027" s="9" t="s">
        <v>4</v>
      </c>
      <c r="E1027" s="154" t="s">
        <v>626</v>
      </c>
      <c r="F1027" s="154"/>
      <c r="G1027" s="11" t="s">
        <v>5</v>
      </c>
      <c r="H1027" s="10" t="s">
        <v>6</v>
      </c>
      <c r="I1027" s="12" t="s">
        <v>7</v>
      </c>
      <c r="J1027" s="12" t="s">
        <v>9</v>
      </c>
    </row>
    <row r="1028" spans="1:10" ht="39" customHeight="1">
      <c r="A1028" s="13" t="s">
        <v>627</v>
      </c>
      <c r="B1028" s="14" t="s">
        <v>336</v>
      </c>
      <c r="C1028" s="13" t="s">
        <v>26</v>
      </c>
      <c r="D1028" s="13" t="s">
        <v>337</v>
      </c>
      <c r="E1028" s="155" t="s">
        <v>1080</v>
      </c>
      <c r="F1028" s="155"/>
      <c r="G1028" s="15" t="s">
        <v>197</v>
      </c>
      <c r="H1028" s="16">
        <v>1</v>
      </c>
      <c r="I1028" s="17">
        <v>75.27</v>
      </c>
      <c r="J1028" s="17">
        <v>75.27</v>
      </c>
    </row>
    <row r="1029" spans="1:10" ht="24" customHeight="1">
      <c r="A1029" s="18" t="s">
        <v>629</v>
      </c>
      <c r="B1029" s="19" t="s">
        <v>1081</v>
      </c>
      <c r="C1029" s="18" t="s">
        <v>26</v>
      </c>
      <c r="D1029" s="18" t="s">
        <v>1082</v>
      </c>
      <c r="E1029" s="151" t="s">
        <v>665</v>
      </c>
      <c r="F1029" s="151"/>
      <c r="G1029" s="20" t="s">
        <v>632</v>
      </c>
      <c r="H1029" s="21">
        <v>0.25240000000000001</v>
      </c>
      <c r="I1029" s="22">
        <v>24.57</v>
      </c>
      <c r="J1029" s="22">
        <v>6.2</v>
      </c>
    </row>
    <row r="1030" spans="1:10" ht="24" customHeight="1">
      <c r="A1030" s="18" t="s">
        <v>629</v>
      </c>
      <c r="B1030" s="19" t="s">
        <v>664</v>
      </c>
      <c r="C1030" s="18" t="s">
        <v>26</v>
      </c>
      <c r="D1030" s="18" t="s">
        <v>634</v>
      </c>
      <c r="E1030" s="151" t="s">
        <v>665</v>
      </c>
      <c r="F1030" s="151"/>
      <c r="G1030" s="20" t="s">
        <v>632</v>
      </c>
      <c r="H1030" s="21">
        <v>8.0799999999999997E-2</v>
      </c>
      <c r="I1030" s="22">
        <v>19.22</v>
      </c>
      <c r="J1030" s="22">
        <v>1.55</v>
      </c>
    </row>
    <row r="1031" spans="1:10" ht="25.9" customHeight="1">
      <c r="A1031" s="23" t="s">
        <v>635</v>
      </c>
      <c r="B1031" s="24" t="s">
        <v>1083</v>
      </c>
      <c r="C1031" s="23" t="s">
        <v>26</v>
      </c>
      <c r="D1031" s="23" t="s">
        <v>1084</v>
      </c>
      <c r="E1031" s="152" t="s">
        <v>638</v>
      </c>
      <c r="F1031" s="152"/>
      <c r="G1031" s="25" t="s">
        <v>197</v>
      </c>
      <c r="H1031" s="26">
        <v>1</v>
      </c>
      <c r="I1031" s="27">
        <v>4.5599999999999996</v>
      </c>
      <c r="J1031" s="27">
        <v>4.5599999999999996</v>
      </c>
    </row>
    <row r="1032" spans="1:10" ht="25.9" customHeight="1">
      <c r="A1032" s="23" t="s">
        <v>635</v>
      </c>
      <c r="B1032" s="24" t="s">
        <v>1085</v>
      </c>
      <c r="C1032" s="23" t="s">
        <v>26</v>
      </c>
      <c r="D1032" s="23" t="s">
        <v>1086</v>
      </c>
      <c r="E1032" s="152" t="s">
        <v>638</v>
      </c>
      <c r="F1032" s="152"/>
      <c r="G1032" s="25" t="s">
        <v>197</v>
      </c>
      <c r="H1032" s="26">
        <v>1</v>
      </c>
      <c r="I1032" s="27">
        <v>61.46</v>
      </c>
      <c r="J1032" s="27">
        <v>61.46</v>
      </c>
    </row>
    <row r="1033" spans="1:10" ht="39" customHeight="1">
      <c r="A1033" s="23" t="s">
        <v>635</v>
      </c>
      <c r="B1033" s="24" t="s">
        <v>1087</v>
      </c>
      <c r="C1033" s="23" t="s">
        <v>26</v>
      </c>
      <c r="D1033" s="23" t="s">
        <v>1088</v>
      </c>
      <c r="E1033" s="152" t="s">
        <v>638</v>
      </c>
      <c r="F1033" s="152"/>
      <c r="G1033" s="25" t="s">
        <v>197</v>
      </c>
      <c r="H1033" s="26">
        <v>6.25E-2</v>
      </c>
      <c r="I1033" s="27">
        <v>24.13</v>
      </c>
      <c r="J1033" s="27">
        <v>1.5</v>
      </c>
    </row>
    <row r="1034" spans="1:10">
      <c r="A1034" s="28"/>
      <c r="B1034" s="28"/>
      <c r="C1034" s="28"/>
      <c r="D1034" s="28"/>
      <c r="E1034" s="28" t="s">
        <v>644</v>
      </c>
      <c r="F1034" s="29">
        <v>5.58</v>
      </c>
      <c r="G1034" s="28" t="s">
        <v>645</v>
      </c>
      <c r="H1034" s="29">
        <v>0</v>
      </c>
      <c r="I1034" s="30" t="s">
        <v>646</v>
      </c>
      <c r="J1034" s="30">
        <v>5.58</v>
      </c>
    </row>
    <row r="1035" spans="1:10">
      <c r="A1035" s="28"/>
      <c r="B1035" s="28"/>
      <c r="C1035" s="28"/>
      <c r="D1035" s="28"/>
      <c r="E1035" s="28" t="s">
        <v>647</v>
      </c>
      <c r="F1035" s="29">
        <v>21.69</v>
      </c>
      <c r="G1035" s="28"/>
      <c r="H1035" s="153" t="s">
        <v>648</v>
      </c>
      <c r="I1035" s="153"/>
      <c r="J1035" s="30">
        <v>96.96</v>
      </c>
    </row>
    <row r="1036" spans="1:10" ht="30" customHeight="1" thickBot="1">
      <c r="A1036" s="31"/>
      <c r="B1036" s="31"/>
      <c r="C1036" s="31"/>
      <c r="D1036" s="31"/>
      <c r="E1036" s="31"/>
      <c r="F1036" s="31"/>
      <c r="G1036" s="31" t="s">
        <v>649</v>
      </c>
      <c r="H1036" s="32">
        <v>2</v>
      </c>
      <c r="I1036" s="33" t="s">
        <v>650</v>
      </c>
      <c r="J1036" s="33">
        <v>193.92</v>
      </c>
    </row>
    <row r="1037" spans="1:10" ht="1.1499999999999999" customHeight="1" thickTop="1">
      <c r="A1037" s="34"/>
      <c r="B1037" s="34"/>
      <c r="C1037" s="34"/>
      <c r="D1037" s="34"/>
      <c r="E1037" s="34"/>
      <c r="F1037" s="34"/>
      <c r="G1037" s="34"/>
      <c r="H1037" s="34"/>
      <c r="I1037" s="35"/>
      <c r="J1037" s="35"/>
    </row>
    <row r="1038" spans="1:10" ht="18" customHeight="1">
      <c r="A1038" s="9" t="s">
        <v>338</v>
      </c>
      <c r="B1038" s="10" t="s">
        <v>2</v>
      </c>
      <c r="C1038" s="9" t="s">
        <v>3</v>
      </c>
      <c r="D1038" s="9" t="s">
        <v>4</v>
      </c>
      <c r="E1038" s="154" t="s">
        <v>626</v>
      </c>
      <c r="F1038" s="154"/>
      <c r="G1038" s="11" t="s">
        <v>5</v>
      </c>
      <c r="H1038" s="10" t="s">
        <v>6</v>
      </c>
      <c r="I1038" s="12" t="s">
        <v>7</v>
      </c>
      <c r="J1038" s="12" t="s">
        <v>9</v>
      </c>
    </row>
    <row r="1039" spans="1:10" ht="52.15" customHeight="1">
      <c r="A1039" s="13" t="s">
        <v>627</v>
      </c>
      <c r="B1039" s="14" t="s">
        <v>339</v>
      </c>
      <c r="C1039" s="13" t="s">
        <v>26</v>
      </c>
      <c r="D1039" s="13" t="s">
        <v>340</v>
      </c>
      <c r="E1039" s="155" t="s">
        <v>1059</v>
      </c>
      <c r="F1039" s="155"/>
      <c r="G1039" s="15" t="s">
        <v>197</v>
      </c>
      <c r="H1039" s="16">
        <v>1</v>
      </c>
      <c r="I1039" s="17">
        <v>26.99</v>
      </c>
      <c r="J1039" s="17">
        <v>26.99</v>
      </c>
    </row>
    <row r="1040" spans="1:10" ht="25.9" customHeight="1">
      <c r="A1040" s="18" t="s">
        <v>629</v>
      </c>
      <c r="B1040" s="19" t="s">
        <v>1060</v>
      </c>
      <c r="C1040" s="18" t="s">
        <v>26</v>
      </c>
      <c r="D1040" s="18" t="s">
        <v>1055</v>
      </c>
      <c r="E1040" s="151" t="s">
        <v>665</v>
      </c>
      <c r="F1040" s="151"/>
      <c r="G1040" s="20" t="s">
        <v>632</v>
      </c>
      <c r="H1040" s="21">
        <v>0.13789999999999999</v>
      </c>
      <c r="I1040" s="22">
        <v>19.09</v>
      </c>
      <c r="J1040" s="22">
        <v>2.63</v>
      </c>
    </row>
    <row r="1041" spans="1:10" ht="25.9" customHeight="1">
      <c r="A1041" s="18" t="s">
        <v>629</v>
      </c>
      <c r="B1041" s="19" t="s">
        <v>1061</v>
      </c>
      <c r="C1041" s="18" t="s">
        <v>26</v>
      </c>
      <c r="D1041" s="18" t="s">
        <v>1057</v>
      </c>
      <c r="E1041" s="151" t="s">
        <v>665</v>
      </c>
      <c r="F1041" s="151"/>
      <c r="G1041" s="20" t="s">
        <v>632</v>
      </c>
      <c r="H1041" s="21">
        <v>0.13789999999999999</v>
      </c>
      <c r="I1041" s="22">
        <v>23.22</v>
      </c>
      <c r="J1041" s="22">
        <v>3.2</v>
      </c>
    </row>
    <row r="1042" spans="1:10" ht="25.9" customHeight="1">
      <c r="A1042" s="23" t="s">
        <v>635</v>
      </c>
      <c r="B1042" s="24" t="s">
        <v>1089</v>
      </c>
      <c r="C1042" s="23" t="s">
        <v>26</v>
      </c>
      <c r="D1042" s="23" t="s">
        <v>1090</v>
      </c>
      <c r="E1042" s="152" t="s">
        <v>638</v>
      </c>
      <c r="F1042" s="152"/>
      <c r="G1042" s="25" t="s">
        <v>197</v>
      </c>
      <c r="H1042" s="26">
        <v>2</v>
      </c>
      <c r="I1042" s="27">
        <v>2.33</v>
      </c>
      <c r="J1042" s="27">
        <v>4.66</v>
      </c>
    </row>
    <row r="1043" spans="1:10" ht="25.9" customHeight="1">
      <c r="A1043" s="23" t="s">
        <v>635</v>
      </c>
      <c r="B1043" s="24" t="s">
        <v>1091</v>
      </c>
      <c r="C1043" s="23" t="s">
        <v>26</v>
      </c>
      <c r="D1043" s="23" t="s">
        <v>1092</v>
      </c>
      <c r="E1043" s="152" t="s">
        <v>638</v>
      </c>
      <c r="F1043" s="152"/>
      <c r="G1043" s="25" t="s">
        <v>197</v>
      </c>
      <c r="H1043" s="26">
        <v>1</v>
      </c>
      <c r="I1043" s="27">
        <v>15.3</v>
      </c>
      <c r="J1043" s="27">
        <v>15.3</v>
      </c>
    </row>
    <row r="1044" spans="1:10" ht="39" customHeight="1">
      <c r="A1044" s="23" t="s">
        <v>635</v>
      </c>
      <c r="B1044" s="24" t="s">
        <v>1087</v>
      </c>
      <c r="C1044" s="23" t="s">
        <v>26</v>
      </c>
      <c r="D1044" s="23" t="s">
        <v>1088</v>
      </c>
      <c r="E1044" s="152" t="s">
        <v>638</v>
      </c>
      <c r="F1044" s="152"/>
      <c r="G1044" s="25" t="s">
        <v>197</v>
      </c>
      <c r="H1044" s="26">
        <v>0.05</v>
      </c>
      <c r="I1044" s="27">
        <v>24.13</v>
      </c>
      <c r="J1044" s="27">
        <v>1.2</v>
      </c>
    </row>
    <row r="1045" spans="1:10">
      <c r="A1045" s="28"/>
      <c r="B1045" s="28"/>
      <c r="C1045" s="28"/>
      <c r="D1045" s="28"/>
      <c r="E1045" s="28" t="s">
        <v>644</v>
      </c>
      <c r="F1045" s="29">
        <v>3.97</v>
      </c>
      <c r="G1045" s="28" t="s">
        <v>645</v>
      </c>
      <c r="H1045" s="29">
        <v>0</v>
      </c>
      <c r="I1045" s="30" t="s">
        <v>646</v>
      </c>
      <c r="J1045" s="30">
        <v>3.97</v>
      </c>
    </row>
    <row r="1046" spans="1:10">
      <c r="A1046" s="28"/>
      <c r="B1046" s="28"/>
      <c r="C1046" s="28"/>
      <c r="D1046" s="28"/>
      <c r="E1046" s="28" t="s">
        <v>647</v>
      </c>
      <c r="F1046" s="29">
        <v>7.77</v>
      </c>
      <c r="G1046" s="28"/>
      <c r="H1046" s="153" t="s">
        <v>648</v>
      </c>
      <c r="I1046" s="153"/>
      <c r="J1046" s="30">
        <v>34.76</v>
      </c>
    </row>
    <row r="1047" spans="1:10" ht="30" customHeight="1" thickBot="1">
      <c r="A1047" s="31"/>
      <c r="B1047" s="31"/>
      <c r="C1047" s="31"/>
      <c r="D1047" s="31"/>
      <c r="E1047" s="31"/>
      <c r="F1047" s="31"/>
      <c r="G1047" s="31" t="s">
        <v>649</v>
      </c>
      <c r="H1047" s="32">
        <v>1</v>
      </c>
      <c r="I1047" s="33" t="s">
        <v>650</v>
      </c>
      <c r="J1047" s="33">
        <v>34.76</v>
      </c>
    </row>
    <row r="1048" spans="1:10" ht="1.1499999999999999" customHeight="1" thickTop="1">
      <c r="A1048" s="34"/>
      <c r="B1048" s="34"/>
      <c r="C1048" s="34"/>
      <c r="D1048" s="34"/>
      <c r="E1048" s="34"/>
      <c r="F1048" s="34"/>
      <c r="G1048" s="34"/>
      <c r="H1048" s="34"/>
      <c r="I1048" s="35"/>
      <c r="J1048" s="35"/>
    </row>
    <row r="1049" spans="1:10" ht="18" customHeight="1">
      <c r="A1049" s="9" t="s">
        <v>341</v>
      </c>
      <c r="B1049" s="10" t="s">
        <v>2</v>
      </c>
      <c r="C1049" s="9" t="s">
        <v>3</v>
      </c>
      <c r="D1049" s="9" t="s">
        <v>4</v>
      </c>
      <c r="E1049" s="154" t="s">
        <v>626</v>
      </c>
      <c r="F1049" s="154"/>
      <c r="G1049" s="11" t="s">
        <v>5</v>
      </c>
      <c r="H1049" s="10" t="s">
        <v>6</v>
      </c>
      <c r="I1049" s="12" t="s">
        <v>7</v>
      </c>
      <c r="J1049" s="12" t="s">
        <v>9</v>
      </c>
    </row>
    <row r="1050" spans="1:10" ht="39" customHeight="1">
      <c r="A1050" s="13" t="s">
        <v>627</v>
      </c>
      <c r="B1050" s="14" t="s">
        <v>342</v>
      </c>
      <c r="C1050" s="13" t="s">
        <v>26</v>
      </c>
      <c r="D1050" s="13" t="s">
        <v>343</v>
      </c>
      <c r="E1050" s="155" t="s">
        <v>1080</v>
      </c>
      <c r="F1050" s="155"/>
      <c r="G1050" s="15" t="s">
        <v>197</v>
      </c>
      <c r="H1050" s="16">
        <v>1</v>
      </c>
      <c r="I1050" s="17">
        <v>79.22</v>
      </c>
      <c r="J1050" s="17">
        <v>79.22</v>
      </c>
    </row>
    <row r="1051" spans="1:10" ht="24" customHeight="1">
      <c r="A1051" s="18" t="s">
        <v>629</v>
      </c>
      <c r="B1051" s="19" t="s">
        <v>1081</v>
      </c>
      <c r="C1051" s="18" t="s">
        <v>26</v>
      </c>
      <c r="D1051" s="18" t="s">
        <v>1082</v>
      </c>
      <c r="E1051" s="151" t="s">
        <v>665</v>
      </c>
      <c r="F1051" s="151"/>
      <c r="G1051" s="20" t="s">
        <v>632</v>
      </c>
      <c r="H1051" s="21">
        <v>0.25240000000000001</v>
      </c>
      <c r="I1051" s="22">
        <v>24.57</v>
      </c>
      <c r="J1051" s="22">
        <v>6.2</v>
      </c>
    </row>
    <row r="1052" spans="1:10" ht="24" customHeight="1">
      <c r="A1052" s="18" t="s">
        <v>629</v>
      </c>
      <c r="B1052" s="19" t="s">
        <v>664</v>
      </c>
      <c r="C1052" s="18" t="s">
        <v>26</v>
      </c>
      <c r="D1052" s="18" t="s">
        <v>634</v>
      </c>
      <c r="E1052" s="151" t="s">
        <v>665</v>
      </c>
      <c r="F1052" s="151"/>
      <c r="G1052" s="20" t="s">
        <v>632</v>
      </c>
      <c r="H1052" s="21">
        <v>8.0799999999999997E-2</v>
      </c>
      <c r="I1052" s="22">
        <v>19.22</v>
      </c>
      <c r="J1052" s="22">
        <v>1.55</v>
      </c>
    </row>
    <row r="1053" spans="1:10" ht="25.9" customHeight="1">
      <c r="A1053" s="23" t="s">
        <v>635</v>
      </c>
      <c r="B1053" s="24" t="s">
        <v>1083</v>
      </c>
      <c r="C1053" s="23" t="s">
        <v>26</v>
      </c>
      <c r="D1053" s="23" t="s">
        <v>1084</v>
      </c>
      <c r="E1053" s="152" t="s">
        <v>638</v>
      </c>
      <c r="F1053" s="152"/>
      <c r="G1053" s="25" t="s">
        <v>197</v>
      </c>
      <c r="H1053" s="26">
        <v>1</v>
      </c>
      <c r="I1053" s="27">
        <v>4.5599999999999996</v>
      </c>
      <c r="J1053" s="27">
        <v>4.5599999999999996</v>
      </c>
    </row>
    <row r="1054" spans="1:10" ht="25.9" customHeight="1">
      <c r="A1054" s="23" t="s">
        <v>635</v>
      </c>
      <c r="B1054" s="24" t="s">
        <v>1093</v>
      </c>
      <c r="C1054" s="23" t="s">
        <v>26</v>
      </c>
      <c r="D1054" s="23" t="s">
        <v>1094</v>
      </c>
      <c r="E1054" s="152" t="s">
        <v>638</v>
      </c>
      <c r="F1054" s="152"/>
      <c r="G1054" s="25" t="s">
        <v>197</v>
      </c>
      <c r="H1054" s="26">
        <v>1</v>
      </c>
      <c r="I1054" s="27">
        <v>65.41</v>
      </c>
      <c r="J1054" s="27">
        <v>65.41</v>
      </c>
    </row>
    <row r="1055" spans="1:10" ht="39" customHeight="1">
      <c r="A1055" s="23" t="s">
        <v>635</v>
      </c>
      <c r="B1055" s="24" t="s">
        <v>1087</v>
      </c>
      <c r="C1055" s="23" t="s">
        <v>26</v>
      </c>
      <c r="D1055" s="23" t="s">
        <v>1088</v>
      </c>
      <c r="E1055" s="152" t="s">
        <v>638</v>
      </c>
      <c r="F1055" s="152"/>
      <c r="G1055" s="25" t="s">
        <v>197</v>
      </c>
      <c r="H1055" s="26">
        <v>6.25E-2</v>
      </c>
      <c r="I1055" s="27">
        <v>24.13</v>
      </c>
      <c r="J1055" s="27">
        <v>1.5</v>
      </c>
    </row>
    <row r="1056" spans="1:10">
      <c r="A1056" s="28"/>
      <c r="B1056" s="28"/>
      <c r="C1056" s="28"/>
      <c r="D1056" s="28"/>
      <c r="E1056" s="28" t="s">
        <v>644</v>
      </c>
      <c r="F1056" s="29">
        <v>5.58</v>
      </c>
      <c r="G1056" s="28" t="s">
        <v>645</v>
      </c>
      <c r="H1056" s="29">
        <v>0</v>
      </c>
      <c r="I1056" s="30" t="s">
        <v>646</v>
      </c>
      <c r="J1056" s="30">
        <v>5.58</v>
      </c>
    </row>
    <row r="1057" spans="1:10">
      <c r="A1057" s="28"/>
      <c r="B1057" s="28"/>
      <c r="C1057" s="28"/>
      <c r="D1057" s="28"/>
      <c r="E1057" s="28" t="s">
        <v>647</v>
      </c>
      <c r="F1057" s="29">
        <v>22.83</v>
      </c>
      <c r="G1057" s="28"/>
      <c r="H1057" s="153" t="s">
        <v>648</v>
      </c>
      <c r="I1057" s="153"/>
      <c r="J1057" s="30">
        <v>102.05</v>
      </c>
    </row>
    <row r="1058" spans="1:10" ht="30" customHeight="1" thickBot="1">
      <c r="A1058" s="31"/>
      <c r="B1058" s="31"/>
      <c r="C1058" s="31"/>
      <c r="D1058" s="31"/>
      <c r="E1058" s="31"/>
      <c r="F1058" s="31"/>
      <c r="G1058" s="31" t="s">
        <v>649</v>
      </c>
      <c r="H1058" s="32">
        <v>3</v>
      </c>
      <c r="I1058" s="33" t="s">
        <v>650</v>
      </c>
      <c r="J1058" s="33">
        <v>306.14999999999998</v>
      </c>
    </row>
    <row r="1059" spans="1:10" ht="1.1499999999999999" customHeight="1" thickTop="1">
      <c r="A1059" s="34"/>
      <c r="B1059" s="34"/>
      <c r="C1059" s="34"/>
      <c r="D1059" s="34"/>
      <c r="E1059" s="34"/>
      <c r="F1059" s="34"/>
      <c r="G1059" s="34"/>
      <c r="H1059" s="34"/>
      <c r="I1059" s="35"/>
      <c r="J1059" s="35"/>
    </row>
    <row r="1060" spans="1:10" ht="18" customHeight="1">
      <c r="A1060" s="9" t="s">
        <v>344</v>
      </c>
      <c r="B1060" s="10" t="s">
        <v>2</v>
      </c>
      <c r="C1060" s="9" t="s">
        <v>3</v>
      </c>
      <c r="D1060" s="9" t="s">
        <v>4</v>
      </c>
      <c r="E1060" s="154" t="s">
        <v>626</v>
      </c>
      <c r="F1060" s="154"/>
      <c r="G1060" s="11" t="s">
        <v>5</v>
      </c>
      <c r="H1060" s="10" t="s">
        <v>6</v>
      </c>
      <c r="I1060" s="12" t="s">
        <v>7</v>
      </c>
      <c r="J1060" s="12" t="s">
        <v>9</v>
      </c>
    </row>
    <row r="1061" spans="1:10" ht="52.15" customHeight="1">
      <c r="A1061" s="13" t="s">
        <v>627</v>
      </c>
      <c r="B1061" s="14" t="s">
        <v>345</v>
      </c>
      <c r="C1061" s="13" t="s">
        <v>26</v>
      </c>
      <c r="D1061" s="13" t="s">
        <v>346</v>
      </c>
      <c r="E1061" s="155" t="s">
        <v>1059</v>
      </c>
      <c r="F1061" s="155"/>
      <c r="G1061" s="15" t="s">
        <v>197</v>
      </c>
      <c r="H1061" s="16">
        <v>1</v>
      </c>
      <c r="I1061" s="17">
        <v>45.23</v>
      </c>
      <c r="J1061" s="17">
        <v>45.23</v>
      </c>
    </row>
    <row r="1062" spans="1:10" ht="25.9" customHeight="1">
      <c r="A1062" s="18" t="s">
        <v>629</v>
      </c>
      <c r="B1062" s="19" t="s">
        <v>1060</v>
      </c>
      <c r="C1062" s="18" t="s">
        <v>26</v>
      </c>
      <c r="D1062" s="18" t="s">
        <v>1055</v>
      </c>
      <c r="E1062" s="151" t="s">
        <v>665</v>
      </c>
      <c r="F1062" s="151"/>
      <c r="G1062" s="20" t="s">
        <v>632</v>
      </c>
      <c r="H1062" s="21">
        <v>0.19259999999999999</v>
      </c>
      <c r="I1062" s="22">
        <v>19.09</v>
      </c>
      <c r="J1062" s="22">
        <v>3.67</v>
      </c>
    </row>
    <row r="1063" spans="1:10" ht="25.9" customHeight="1">
      <c r="A1063" s="18" t="s">
        <v>629</v>
      </c>
      <c r="B1063" s="19" t="s">
        <v>1061</v>
      </c>
      <c r="C1063" s="18" t="s">
        <v>26</v>
      </c>
      <c r="D1063" s="18" t="s">
        <v>1057</v>
      </c>
      <c r="E1063" s="151" t="s">
        <v>665</v>
      </c>
      <c r="F1063" s="151"/>
      <c r="G1063" s="20" t="s">
        <v>632</v>
      </c>
      <c r="H1063" s="21">
        <v>0.19259999999999999</v>
      </c>
      <c r="I1063" s="22">
        <v>23.22</v>
      </c>
      <c r="J1063" s="22">
        <v>4.47</v>
      </c>
    </row>
    <row r="1064" spans="1:10" ht="25.9" customHeight="1">
      <c r="A1064" s="23" t="s">
        <v>635</v>
      </c>
      <c r="B1064" s="24" t="s">
        <v>1095</v>
      </c>
      <c r="C1064" s="23" t="s">
        <v>26</v>
      </c>
      <c r="D1064" s="23" t="s">
        <v>1096</v>
      </c>
      <c r="E1064" s="152" t="s">
        <v>638</v>
      </c>
      <c r="F1064" s="152"/>
      <c r="G1064" s="25" t="s">
        <v>197</v>
      </c>
      <c r="H1064" s="26">
        <v>2</v>
      </c>
      <c r="I1064" s="27">
        <v>4.12</v>
      </c>
      <c r="J1064" s="27">
        <v>8.24</v>
      </c>
    </row>
    <row r="1065" spans="1:10" ht="25.9" customHeight="1">
      <c r="A1065" s="23" t="s">
        <v>635</v>
      </c>
      <c r="B1065" s="24" t="s">
        <v>1097</v>
      </c>
      <c r="C1065" s="23" t="s">
        <v>26</v>
      </c>
      <c r="D1065" s="23" t="s">
        <v>1098</v>
      </c>
      <c r="E1065" s="152" t="s">
        <v>638</v>
      </c>
      <c r="F1065" s="152"/>
      <c r="G1065" s="25" t="s">
        <v>197</v>
      </c>
      <c r="H1065" s="26">
        <v>1</v>
      </c>
      <c r="I1065" s="27">
        <v>26.08</v>
      </c>
      <c r="J1065" s="27">
        <v>26.08</v>
      </c>
    </row>
    <row r="1066" spans="1:10" ht="39" customHeight="1">
      <c r="A1066" s="23" t="s">
        <v>635</v>
      </c>
      <c r="B1066" s="24" t="s">
        <v>1087</v>
      </c>
      <c r="C1066" s="23" t="s">
        <v>26</v>
      </c>
      <c r="D1066" s="23" t="s">
        <v>1088</v>
      </c>
      <c r="E1066" s="152" t="s">
        <v>638</v>
      </c>
      <c r="F1066" s="152"/>
      <c r="G1066" s="25" t="s">
        <v>197</v>
      </c>
      <c r="H1066" s="26">
        <v>0.115</v>
      </c>
      <c r="I1066" s="27">
        <v>24.13</v>
      </c>
      <c r="J1066" s="27">
        <v>2.77</v>
      </c>
    </row>
    <row r="1067" spans="1:10">
      <c r="A1067" s="28"/>
      <c r="B1067" s="28"/>
      <c r="C1067" s="28"/>
      <c r="D1067" s="28"/>
      <c r="E1067" s="28" t="s">
        <v>644</v>
      </c>
      <c r="F1067" s="29">
        <v>5.54</v>
      </c>
      <c r="G1067" s="28" t="s">
        <v>645</v>
      </c>
      <c r="H1067" s="29">
        <v>0</v>
      </c>
      <c r="I1067" s="30" t="s">
        <v>646</v>
      </c>
      <c r="J1067" s="30">
        <v>5.54</v>
      </c>
    </row>
    <row r="1068" spans="1:10">
      <c r="A1068" s="28"/>
      <c r="B1068" s="28"/>
      <c r="C1068" s="28"/>
      <c r="D1068" s="28"/>
      <c r="E1068" s="28" t="s">
        <v>647</v>
      </c>
      <c r="F1068" s="29">
        <v>13.03</v>
      </c>
      <c r="G1068" s="28"/>
      <c r="H1068" s="153" t="s">
        <v>648</v>
      </c>
      <c r="I1068" s="153"/>
      <c r="J1068" s="30">
        <v>58.26</v>
      </c>
    </row>
    <row r="1069" spans="1:10" ht="30" customHeight="1" thickBot="1">
      <c r="A1069" s="31"/>
      <c r="B1069" s="31"/>
      <c r="C1069" s="31"/>
      <c r="D1069" s="31"/>
      <c r="E1069" s="31"/>
      <c r="F1069" s="31"/>
      <c r="G1069" s="31" t="s">
        <v>649</v>
      </c>
      <c r="H1069" s="32">
        <v>7</v>
      </c>
      <c r="I1069" s="33" t="s">
        <v>650</v>
      </c>
      <c r="J1069" s="33">
        <v>407.82</v>
      </c>
    </row>
    <row r="1070" spans="1:10" ht="1.1499999999999999" customHeight="1" thickTop="1">
      <c r="A1070" s="34"/>
      <c r="B1070" s="34"/>
      <c r="C1070" s="34"/>
      <c r="D1070" s="34"/>
      <c r="E1070" s="34"/>
      <c r="F1070" s="34"/>
      <c r="G1070" s="34"/>
      <c r="H1070" s="34"/>
      <c r="I1070" s="35"/>
      <c r="J1070" s="35"/>
    </row>
    <row r="1071" spans="1:10" ht="18" customHeight="1">
      <c r="A1071" s="9" t="s">
        <v>347</v>
      </c>
      <c r="B1071" s="10" t="s">
        <v>2</v>
      </c>
      <c r="C1071" s="9" t="s">
        <v>3</v>
      </c>
      <c r="D1071" s="9" t="s">
        <v>4</v>
      </c>
      <c r="E1071" s="154" t="s">
        <v>626</v>
      </c>
      <c r="F1071" s="154"/>
      <c r="G1071" s="11" t="s">
        <v>5</v>
      </c>
      <c r="H1071" s="10" t="s">
        <v>6</v>
      </c>
      <c r="I1071" s="12" t="s">
        <v>7</v>
      </c>
      <c r="J1071" s="12" t="s">
        <v>9</v>
      </c>
    </row>
    <row r="1072" spans="1:10" ht="52.15" customHeight="1">
      <c r="A1072" s="13" t="s">
        <v>627</v>
      </c>
      <c r="B1072" s="14" t="s">
        <v>348</v>
      </c>
      <c r="C1072" s="13" t="s">
        <v>26</v>
      </c>
      <c r="D1072" s="13" t="s">
        <v>349</v>
      </c>
      <c r="E1072" s="155" t="s">
        <v>1059</v>
      </c>
      <c r="F1072" s="155"/>
      <c r="G1072" s="15" t="s">
        <v>197</v>
      </c>
      <c r="H1072" s="16">
        <v>1</v>
      </c>
      <c r="I1072" s="17">
        <v>12.55</v>
      </c>
      <c r="J1072" s="17">
        <v>12.55</v>
      </c>
    </row>
    <row r="1073" spans="1:10" ht="25.9" customHeight="1">
      <c r="A1073" s="18" t="s">
        <v>629</v>
      </c>
      <c r="B1073" s="19" t="s">
        <v>1060</v>
      </c>
      <c r="C1073" s="18" t="s">
        <v>26</v>
      </c>
      <c r="D1073" s="18" t="s">
        <v>1055</v>
      </c>
      <c r="E1073" s="151" t="s">
        <v>665</v>
      </c>
      <c r="F1073" s="151"/>
      <c r="G1073" s="20" t="s">
        <v>632</v>
      </c>
      <c r="H1073" s="21">
        <v>0.127</v>
      </c>
      <c r="I1073" s="22">
        <v>19.09</v>
      </c>
      <c r="J1073" s="22">
        <v>2.42</v>
      </c>
    </row>
    <row r="1074" spans="1:10" ht="25.9" customHeight="1">
      <c r="A1074" s="18" t="s">
        <v>629</v>
      </c>
      <c r="B1074" s="19" t="s">
        <v>1061</v>
      </c>
      <c r="C1074" s="18" t="s">
        <v>26</v>
      </c>
      <c r="D1074" s="18" t="s">
        <v>1057</v>
      </c>
      <c r="E1074" s="151" t="s">
        <v>665</v>
      </c>
      <c r="F1074" s="151"/>
      <c r="G1074" s="20" t="s">
        <v>632</v>
      </c>
      <c r="H1074" s="21">
        <v>0.127</v>
      </c>
      <c r="I1074" s="22">
        <v>23.22</v>
      </c>
      <c r="J1074" s="22">
        <v>2.94</v>
      </c>
    </row>
    <row r="1075" spans="1:10" ht="24" customHeight="1">
      <c r="A1075" s="23" t="s">
        <v>635</v>
      </c>
      <c r="B1075" s="24" t="s">
        <v>1062</v>
      </c>
      <c r="C1075" s="23" t="s">
        <v>26</v>
      </c>
      <c r="D1075" s="23" t="s">
        <v>1063</v>
      </c>
      <c r="E1075" s="152" t="s">
        <v>638</v>
      </c>
      <c r="F1075" s="152"/>
      <c r="G1075" s="25" t="s">
        <v>197</v>
      </c>
      <c r="H1075" s="26">
        <v>9.9000000000000008E-3</v>
      </c>
      <c r="I1075" s="27">
        <v>58.47</v>
      </c>
      <c r="J1075" s="27">
        <v>0.56999999999999995</v>
      </c>
    </row>
    <row r="1076" spans="1:10" ht="25.9" customHeight="1">
      <c r="A1076" s="23" t="s">
        <v>635</v>
      </c>
      <c r="B1076" s="24" t="s">
        <v>1099</v>
      </c>
      <c r="C1076" s="23" t="s">
        <v>26</v>
      </c>
      <c r="D1076" s="23" t="s">
        <v>1100</v>
      </c>
      <c r="E1076" s="152" t="s">
        <v>638</v>
      </c>
      <c r="F1076" s="152"/>
      <c r="G1076" s="25" t="s">
        <v>197</v>
      </c>
      <c r="H1076" s="26">
        <v>1</v>
      </c>
      <c r="I1076" s="27">
        <v>5.62</v>
      </c>
      <c r="J1076" s="27">
        <v>5.62</v>
      </c>
    </row>
    <row r="1077" spans="1:10" ht="25.9" customHeight="1">
      <c r="A1077" s="23" t="s">
        <v>635</v>
      </c>
      <c r="B1077" s="24" t="s">
        <v>1066</v>
      </c>
      <c r="C1077" s="23" t="s">
        <v>26</v>
      </c>
      <c r="D1077" s="23" t="s">
        <v>1067</v>
      </c>
      <c r="E1077" s="152" t="s">
        <v>638</v>
      </c>
      <c r="F1077" s="152"/>
      <c r="G1077" s="25" t="s">
        <v>197</v>
      </c>
      <c r="H1077" s="26">
        <v>1.4999999999999999E-2</v>
      </c>
      <c r="I1077" s="27">
        <v>66.25</v>
      </c>
      <c r="J1077" s="27">
        <v>0.99</v>
      </c>
    </row>
    <row r="1078" spans="1:10" ht="24" customHeight="1">
      <c r="A1078" s="23" t="s">
        <v>635</v>
      </c>
      <c r="B1078" s="24" t="s">
        <v>1068</v>
      </c>
      <c r="C1078" s="23" t="s">
        <v>26</v>
      </c>
      <c r="D1078" s="23" t="s">
        <v>1069</v>
      </c>
      <c r="E1078" s="152" t="s">
        <v>638</v>
      </c>
      <c r="F1078" s="152"/>
      <c r="G1078" s="25" t="s">
        <v>197</v>
      </c>
      <c r="H1078" s="26">
        <v>7.1000000000000004E-3</v>
      </c>
      <c r="I1078" s="27">
        <v>1.74</v>
      </c>
      <c r="J1078" s="27">
        <v>0.01</v>
      </c>
    </row>
    <row r="1079" spans="1:10">
      <c r="A1079" s="28"/>
      <c r="B1079" s="28"/>
      <c r="C1079" s="28"/>
      <c r="D1079" s="28"/>
      <c r="E1079" s="28" t="s">
        <v>644</v>
      </c>
      <c r="F1079" s="29">
        <v>3.65</v>
      </c>
      <c r="G1079" s="28" t="s">
        <v>645</v>
      </c>
      <c r="H1079" s="29">
        <v>0</v>
      </c>
      <c r="I1079" s="30" t="s">
        <v>646</v>
      </c>
      <c r="J1079" s="30">
        <v>3.65</v>
      </c>
    </row>
    <row r="1080" spans="1:10">
      <c r="A1080" s="28"/>
      <c r="B1080" s="28"/>
      <c r="C1080" s="28"/>
      <c r="D1080" s="28"/>
      <c r="E1080" s="28" t="s">
        <v>647</v>
      </c>
      <c r="F1080" s="29">
        <v>3.61</v>
      </c>
      <c r="G1080" s="28"/>
      <c r="H1080" s="153" t="s">
        <v>648</v>
      </c>
      <c r="I1080" s="153"/>
      <c r="J1080" s="30">
        <v>16.16</v>
      </c>
    </row>
    <row r="1081" spans="1:10" ht="30" customHeight="1" thickBot="1">
      <c r="A1081" s="31"/>
      <c r="B1081" s="31"/>
      <c r="C1081" s="31"/>
      <c r="D1081" s="31"/>
      <c r="E1081" s="31"/>
      <c r="F1081" s="31"/>
      <c r="G1081" s="31" t="s">
        <v>649</v>
      </c>
      <c r="H1081" s="32">
        <v>19</v>
      </c>
      <c r="I1081" s="33" t="s">
        <v>650</v>
      </c>
      <c r="J1081" s="33">
        <v>307.04000000000002</v>
      </c>
    </row>
    <row r="1082" spans="1:10" ht="1.1499999999999999" customHeight="1" thickTop="1">
      <c r="A1082" s="34"/>
      <c r="B1082" s="34"/>
      <c r="C1082" s="34"/>
      <c r="D1082" s="34"/>
      <c r="E1082" s="34"/>
      <c r="F1082" s="34"/>
      <c r="G1082" s="34"/>
      <c r="H1082" s="34"/>
      <c r="I1082" s="35"/>
      <c r="J1082" s="35"/>
    </row>
    <row r="1083" spans="1:10" ht="18" customHeight="1">
      <c r="A1083" s="9" t="s">
        <v>350</v>
      </c>
      <c r="B1083" s="10" t="s">
        <v>2</v>
      </c>
      <c r="C1083" s="9" t="s">
        <v>3</v>
      </c>
      <c r="D1083" s="9" t="s">
        <v>4</v>
      </c>
      <c r="E1083" s="154" t="s">
        <v>626</v>
      </c>
      <c r="F1083" s="154"/>
      <c r="G1083" s="11" t="s">
        <v>5</v>
      </c>
      <c r="H1083" s="10" t="s">
        <v>6</v>
      </c>
      <c r="I1083" s="12" t="s">
        <v>7</v>
      </c>
      <c r="J1083" s="12" t="s">
        <v>9</v>
      </c>
    </row>
    <row r="1084" spans="1:10" ht="52.15" customHeight="1">
      <c r="A1084" s="13" t="s">
        <v>627</v>
      </c>
      <c r="B1084" s="14" t="s">
        <v>351</v>
      </c>
      <c r="C1084" s="13" t="s">
        <v>26</v>
      </c>
      <c r="D1084" s="13" t="s">
        <v>352</v>
      </c>
      <c r="E1084" s="155" t="s">
        <v>1059</v>
      </c>
      <c r="F1084" s="155"/>
      <c r="G1084" s="15" t="s">
        <v>197</v>
      </c>
      <c r="H1084" s="16">
        <v>1</v>
      </c>
      <c r="I1084" s="17">
        <v>24.55</v>
      </c>
      <c r="J1084" s="17">
        <v>24.55</v>
      </c>
    </row>
    <row r="1085" spans="1:10" ht="25.9" customHeight="1">
      <c r="A1085" s="18" t="s">
        <v>629</v>
      </c>
      <c r="B1085" s="19" t="s">
        <v>1060</v>
      </c>
      <c r="C1085" s="18" t="s">
        <v>26</v>
      </c>
      <c r="D1085" s="18" t="s">
        <v>1055</v>
      </c>
      <c r="E1085" s="151" t="s">
        <v>665</v>
      </c>
      <c r="F1085" s="151"/>
      <c r="G1085" s="20" t="s">
        <v>632</v>
      </c>
      <c r="H1085" s="21">
        <v>0.13789999999999999</v>
      </c>
      <c r="I1085" s="22">
        <v>19.09</v>
      </c>
      <c r="J1085" s="22">
        <v>2.63</v>
      </c>
    </row>
    <row r="1086" spans="1:10" ht="25.9" customHeight="1">
      <c r="A1086" s="18" t="s">
        <v>629</v>
      </c>
      <c r="B1086" s="19" t="s">
        <v>1061</v>
      </c>
      <c r="C1086" s="18" t="s">
        <v>26</v>
      </c>
      <c r="D1086" s="18" t="s">
        <v>1057</v>
      </c>
      <c r="E1086" s="151" t="s">
        <v>665</v>
      </c>
      <c r="F1086" s="151"/>
      <c r="G1086" s="20" t="s">
        <v>632</v>
      </c>
      <c r="H1086" s="21">
        <v>0.13789999999999999</v>
      </c>
      <c r="I1086" s="22">
        <v>23.22</v>
      </c>
      <c r="J1086" s="22">
        <v>3.2</v>
      </c>
    </row>
    <row r="1087" spans="1:10" ht="25.9" customHeight="1">
      <c r="A1087" s="23" t="s">
        <v>635</v>
      </c>
      <c r="B1087" s="24" t="s">
        <v>1089</v>
      </c>
      <c r="C1087" s="23" t="s">
        <v>26</v>
      </c>
      <c r="D1087" s="23" t="s">
        <v>1090</v>
      </c>
      <c r="E1087" s="152" t="s">
        <v>638</v>
      </c>
      <c r="F1087" s="152"/>
      <c r="G1087" s="25" t="s">
        <v>197</v>
      </c>
      <c r="H1087" s="26">
        <v>2</v>
      </c>
      <c r="I1087" s="27">
        <v>2.33</v>
      </c>
      <c r="J1087" s="27">
        <v>4.66</v>
      </c>
    </row>
    <row r="1088" spans="1:10" ht="25.9" customHeight="1">
      <c r="A1088" s="23" t="s">
        <v>635</v>
      </c>
      <c r="B1088" s="24" t="s">
        <v>1101</v>
      </c>
      <c r="C1088" s="23" t="s">
        <v>26</v>
      </c>
      <c r="D1088" s="23" t="s">
        <v>1102</v>
      </c>
      <c r="E1088" s="152" t="s">
        <v>638</v>
      </c>
      <c r="F1088" s="152"/>
      <c r="G1088" s="25" t="s">
        <v>197</v>
      </c>
      <c r="H1088" s="26">
        <v>1</v>
      </c>
      <c r="I1088" s="27">
        <v>12.86</v>
      </c>
      <c r="J1088" s="27">
        <v>12.86</v>
      </c>
    </row>
    <row r="1089" spans="1:10" ht="39" customHeight="1">
      <c r="A1089" s="23" t="s">
        <v>635</v>
      </c>
      <c r="B1089" s="24" t="s">
        <v>1087</v>
      </c>
      <c r="C1089" s="23" t="s">
        <v>26</v>
      </c>
      <c r="D1089" s="23" t="s">
        <v>1088</v>
      </c>
      <c r="E1089" s="152" t="s">
        <v>638</v>
      </c>
      <c r="F1089" s="152"/>
      <c r="G1089" s="25" t="s">
        <v>197</v>
      </c>
      <c r="H1089" s="26">
        <v>0.05</v>
      </c>
      <c r="I1089" s="27">
        <v>24.13</v>
      </c>
      <c r="J1089" s="27">
        <v>1.2</v>
      </c>
    </row>
    <row r="1090" spans="1:10">
      <c r="A1090" s="28"/>
      <c r="B1090" s="28"/>
      <c r="C1090" s="28"/>
      <c r="D1090" s="28"/>
      <c r="E1090" s="28" t="s">
        <v>644</v>
      </c>
      <c r="F1090" s="29">
        <v>3.97</v>
      </c>
      <c r="G1090" s="28" t="s">
        <v>645</v>
      </c>
      <c r="H1090" s="29">
        <v>0</v>
      </c>
      <c r="I1090" s="30" t="s">
        <v>646</v>
      </c>
      <c r="J1090" s="30">
        <v>3.97</v>
      </c>
    </row>
    <row r="1091" spans="1:10">
      <c r="A1091" s="28"/>
      <c r="B1091" s="28"/>
      <c r="C1091" s="28"/>
      <c r="D1091" s="28"/>
      <c r="E1091" s="28" t="s">
        <v>647</v>
      </c>
      <c r="F1091" s="29">
        <v>7.07</v>
      </c>
      <c r="G1091" s="28"/>
      <c r="H1091" s="153" t="s">
        <v>648</v>
      </c>
      <c r="I1091" s="153"/>
      <c r="J1091" s="30">
        <v>31.62</v>
      </c>
    </row>
    <row r="1092" spans="1:10" ht="30" customHeight="1" thickBot="1">
      <c r="A1092" s="31"/>
      <c r="B1092" s="31"/>
      <c r="C1092" s="31"/>
      <c r="D1092" s="31"/>
      <c r="E1092" s="31"/>
      <c r="F1092" s="31"/>
      <c r="G1092" s="31" t="s">
        <v>649</v>
      </c>
      <c r="H1092" s="32">
        <v>1</v>
      </c>
      <c r="I1092" s="33" t="s">
        <v>650</v>
      </c>
      <c r="J1092" s="33">
        <v>31.62</v>
      </c>
    </row>
    <row r="1093" spans="1:10" ht="1.1499999999999999" customHeight="1" thickTop="1">
      <c r="A1093" s="34"/>
      <c r="B1093" s="34"/>
      <c r="C1093" s="34"/>
      <c r="D1093" s="34"/>
      <c r="E1093" s="34"/>
      <c r="F1093" s="34"/>
      <c r="G1093" s="34"/>
      <c r="H1093" s="34"/>
      <c r="I1093" s="35"/>
      <c r="J1093" s="35"/>
    </row>
    <row r="1094" spans="1:10" ht="18" customHeight="1">
      <c r="A1094" s="9" t="s">
        <v>353</v>
      </c>
      <c r="B1094" s="10" t="s">
        <v>2</v>
      </c>
      <c r="C1094" s="9" t="s">
        <v>3</v>
      </c>
      <c r="D1094" s="9" t="s">
        <v>4</v>
      </c>
      <c r="E1094" s="154" t="s">
        <v>626</v>
      </c>
      <c r="F1094" s="154"/>
      <c r="G1094" s="11" t="s">
        <v>5</v>
      </c>
      <c r="H1094" s="10" t="s">
        <v>6</v>
      </c>
      <c r="I1094" s="12" t="s">
        <v>7</v>
      </c>
      <c r="J1094" s="12" t="s">
        <v>9</v>
      </c>
    </row>
    <row r="1095" spans="1:10" ht="24" customHeight="1">
      <c r="A1095" s="13" t="s">
        <v>627</v>
      </c>
      <c r="B1095" s="14" t="s">
        <v>354</v>
      </c>
      <c r="C1095" s="13" t="s">
        <v>57</v>
      </c>
      <c r="D1095" s="13" t="s">
        <v>355</v>
      </c>
      <c r="E1095" s="155" t="s">
        <v>1103</v>
      </c>
      <c r="F1095" s="155"/>
      <c r="G1095" s="15" t="s">
        <v>197</v>
      </c>
      <c r="H1095" s="16">
        <v>1</v>
      </c>
      <c r="I1095" s="17">
        <v>31.85</v>
      </c>
      <c r="J1095" s="17">
        <v>31.85</v>
      </c>
    </row>
    <row r="1096" spans="1:10" ht="25.9" customHeight="1">
      <c r="A1096" s="18" t="s">
        <v>629</v>
      </c>
      <c r="B1096" s="19" t="s">
        <v>1060</v>
      </c>
      <c r="C1096" s="18" t="s">
        <v>26</v>
      </c>
      <c r="D1096" s="18" t="s">
        <v>1055</v>
      </c>
      <c r="E1096" s="151" t="s">
        <v>665</v>
      </c>
      <c r="F1096" s="151"/>
      <c r="G1096" s="20" t="s">
        <v>632</v>
      </c>
      <c r="H1096" s="21">
        <v>0.61299999999999999</v>
      </c>
      <c r="I1096" s="22">
        <v>19.09</v>
      </c>
      <c r="J1096" s="22">
        <v>11.7</v>
      </c>
    </row>
    <row r="1097" spans="1:10" ht="25.9" customHeight="1">
      <c r="A1097" s="18" t="s">
        <v>629</v>
      </c>
      <c r="B1097" s="19" t="s">
        <v>1061</v>
      </c>
      <c r="C1097" s="18" t="s">
        <v>26</v>
      </c>
      <c r="D1097" s="18" t="s">
        <v>1057</v>
      </c>
      <c r="E1097" s="151" t="s">
        <v>665</v>
      </c>
      <c r="F1097" s="151"/>
      <c r="G1097" s="20" t="s">
        <v>632</v>
      </c>
      <c r="H1097" s="21">
        <v>0.71499999999999997</v>
      </c>
      <c r="I1097" s="22">
        <v>23.22</v>
      </c>
      <c r="J1097" s="22">
        <v>16.600000000000001</v>
      </c>
    </row>
    <row r="1098" spans="1:10" ht="24" customHeight="1">
      <c r="A1098" s="23" t="s">
        <v>635</v>
      </c>
      <c r="B1098" s="24" t="s">
        <v>1104</v>
      </c>
      <c r="C1098" s="23" t="s">
        <v>57</v>
      </c>
      <c r="D1098" s="23" t="s">
        <v>1105</v>
      </c>
      <c r="E1098" s="152" t="s">
        <v>638</v>
      </c>
      <c r="F1098" s="152"/>
      <c r="G1098" s="25" t="s">
        <v>197</v>
      </c>
      <c r="H1098" s="26">
        <v>7.0000000000000001E-3</v>
      </c>
      <c r="I1098" s="27">
        <v>22.9</v>
      </c>
      <c r="J1098" s="27">
        <v>0.16</v>
      </c>
    </row>
    <row r="1099" spans="1:10" ht="24" customHeight="1">
      <c r="A1099" s="23" t="s">
        <v>635</v>
      </c>
      <c r="B1099" s="24" t="s">
        <v>1106</v>
      </c>
      <c r="C1099" s="23" t="s">
        <v>57</v>
      </c>
      <c r="D1099" s="23" t="s">
        <v>1107</v>
      </c>
      <c r="E1099" s="152" t="s">
        <v>638</v>
      </c>
      <c r="F1099" s="152"/>
      <c r="G1099" s="25" t="s">
        <v>197</v>
      </c>
      <c r="H1099" s="26">
        <v>6.7000000000000004E-2</v>
      </c>
      <c r="I1099" s="27">
        <v>10.9</v>
      </c>
      <c r="J1099" s="27">
        <v>0.73</v>
      </c>
    </row>
    <row r="1100" spans="1:10" ht="24" customHeight="1">
      <c r="A1100" s="23" t="s">
        <v>635</v>
      </c>
      <c r="B1100" s="24" t="s">
        <v>1108</v>
      </c>
      <c r="C1100" s="23" t="s">
        <v>57</v>
      </c>
      <c r="D1100" s="23" t="s">
        <v>1109</v>
      </c>
      <c r="E1100" s="152" t="s">
        <v>638</v>
      </c>
      <c r="F1100" s="152"/>
      <c r="G1100" s="25" t="s">
        <v>197</v>
      </c>
      <c r="H1100" s="26">
        <v>1</v>
      </c>
      <c r="I1100" s="27">
        <v>2.66</v>
      </c>
      <c r="J1100" s="27">
        <v>2.66</v>
      </c>
    </row>
    <row r="1101" spans="1:10">
      <c r="A1101" s="28"/>
      <c r="B1101" s="28"/>
      <c r="C1101" s="28"/>
      <c r="D1101" s="28"/>
      <c r="E1101" s="28" t="s">
        <v>644</v>
      </c>
      <c r="F1101" s="29">
        <v>19.350000000000001</v>
      </c>
      <c r="G1101" s="28" t="s">
        <v>645</v>
      </c>
      <c r="H1101" s="29">
        <v>0</v>
      </c>
      <c r="I1101" s="30" t="s">
        <v>646</v>
      </c>
      <c r="J1101" s="30">
        <v>19.350000000000001</v>
      </c>
    </row>
    <row r="1102" spans="1:10">
      <c r="A1102" s="28"/>
      <c r="B1102" s="28"/>
      <c r="C1102" s="28"/>
      <c r="D1102" s="28"/>
      <c r="E1102" s="28" t="s">
        <v>647</v>
      </c>
      <c r="F1102" s="29">
        <v>9.17</v>
      </c>
      <c r="G1102" s="28"/>
      <c r="H1102" s="153" t="s">
        <v>648</v>
      </c>
      <c r="I1102" s="153"/>
      <c r="J1102" s="30">
        <v>41.02</v>
      </c>
    </row>
    <row r="1103" spans="1:10" ht="30" customHeight="1" thickBot="1">
      <c r="A1103" s="31"/>
      <c r="B1103" s="31"/>
      <c r="C1103" s="31"/>
      <c r="D1103" s="31"/>
      <c r="E1103" s="31"/>
      <c r="F1103" s="31"/>
      <c r="G1103" s="31" t="s">
        <v>649</v>
      </c>
      <c r="H1103" s="32">
        <v>14</v>
      </c>
      <c r="I1103" s="33" t="s">
        <v>650</v>
      </c>
      <c r="J1103" s="33">
        <v>574.28</v>
      </c>
    </row>
    <row r="1104" spans="1:10" ht="1.1499999999999999" customHeight="1" thickTop="1">
      <c r="A1104" s="34"/>
      <c r="B1104" s="34"/>
      <c r="C1104" s="34"/>
      <c r="D1104" s="34"/>
      <c r="E1104" s="34"/>
      <c r="F1104" s="34"/>
      <c r="G1104" s="34"/>
      <c r="H1104" s="34"/>
      <c r="I1104" s="35"/>
      <c r="J1104" s="35"/>
    </row>
    <row r="1105" spans="1:10" ht="18" customHeight="1">
      <c r="A1105" s="9" t="s">
        <v>356</v>
      </c>
      <c r="B1105" s="10" t="s">
        <v>2</v>
      </c>
      <c r="C1105" s="9" t="s">
        <v>3</v>
      </c>
      <c r="D1105" s="9" t="s">
        <v>4</v>
      </c>
      <c r="E1105" s="154" t="s">
        <v>626</v>
      </c>
      <c r="F1105" s="154"/>
      <c r="G1105" s="11" t="s">
        <v>5</v>
      </c>
      <c r="H1105" s="10" t="s">
        <v>6</v>
      </c>
      <c r="I1105" s="12" t="s">
        <v>7</v>
      </c>
      <c r="J1105" s="12" t="s">
        <v>9</v>
      </c>
    </row>
    <row r="1106" spans="1:10" ht="24" customHeight="1">
      <c r="A1106" s="13" t="s">
        <v>627</v>
      </c>
      <c r="B1106" s="14" t="s">
        <v>357</v>
      </c>
      <c r="C1106" s="13" t="s">
        <v>15</v>
      </c>
      <c r="D1106" s="13" t="s">
        <v>358</v>
      </c>
      <c r="E1106" s="155" t="s">
        <v>628</v>
      </c>
      <c r="F1106" s="155"/>
      <c r="G1106" s="15" t="s">
        <v>197</v>
      </c>
      <c r="H1106" s="16">
        <v>1</v>
      </c>
      <c r="I1106" s="17">
        <v>16.260000000000002</v>
      </c>
      <c r="J1106" s="17">
        <v>16.260000000000002</v>
      </c>
    </row>
    <row r="1107" spans="1:10" ht="25.9" customHeight="1">
      <c r="A1107" s="18" t="s">
        <v>629</v>
      </c>
      <c r="B1107" s="19" t="s">
        <v>1054</v>
      </c>
      <c r="C1107" s="18" t="s">
        <v>15</v>
      </c>
      <c r="D1107" s="18" t="s">
        <v>1055</v>
      </c>
      <c r="E1107" s="151" t="s">
        <v>628</v>
      </c>
      <c r="F1107" s="151"/>
      <c r="G1107" s="20" t="s">
        <v>632</v>
      </c>
      <c r="H1107" s="21">
        <v>0.28000000000000003</v>
      </c>
      <c r="I1107" s="22">
        <v>18.29</v>
      </c>
      <c r="J1107" s="22">
        <v>5.12</v>
      </c>
    </row>
    <row r="1108" spans="1:10" ht="25.9" customHeight="1">
      <c r="A1108" s="18" t="s">
        <v>629</v>
      </c>
      <c r="B1108" s="19" t="s">
        <v>1056</v>
      </c>
      <c r="C1108" s="18" t="s">
        <v>15</v>
      </c>
      <c r="D1108" s="18" t="s">
        <v>1057</v>
      </c>
      <c r="E1108" s="151" t="s">
        <v>628</v>
      </c>
      <c r="F1108" s="151"/>
      <c r="G1108" s="20" t="s">
        <v>632</v>
      </c>
      <c r="H1108" s="21">
        <v>0.28000000000000003</v>
      </c>
      <c r="I1108" s="22">
        <v>22.84</v>
      </c>
      <c r="J1108" s="22">
        <v>6.39</v>
      </c>
    </row>
    <row r="1109" spans="1:10" ht="24" customHeight="1">
      <c r="A1109" s="23" t="s">
        <v>635</v>
      </c>
      <c r="B1109" s="24" t="s">
        <v>1110</v>
      </c>
      <c r="C1109" s="23" t="s">
        <v>15</v>
      </c>
      <c r="D1109" s="23" t="s">
        <v>1111</v>
      </c>
      <c r="E1109" s="152" t="s">
        <v>638</v>
      </c>
      <c r="F1109" s="152"/>
      <c r="G1109" s="25" t="s">
        <v>818</v>
      </c>
      <c r="H1109" s="26">
        <v>0.02</v>
      </c>
      <c r="I1109" s="27">
        <v>44.08</v>
      </c>
      <c r="J1109" s="27">
        <v>0.88</v>
      </c>
    </row>
    <row r="1110" spans="1:10" ht="24" customHeight="1">
      <c r="A1110" s="23" t="s">
        <v>635</v>
      </c>
      <c r="B1110" s="24" t="s">
        <v>1112</v>
      </c>
      <c r="C1110" s="23" t="s">
        <v>15</v>
      </c>
      <c r="D1110" s="23" t="s">
        <v>1113</v>
      </c>
      <c r="E1110" s="152" t="s">
        <v>638</v>
      </c>
      <c r="F1110" s="152"/>
      <c r="G1110" s="25" t="s">
        <v>1114</v>
      </c>
      <c r="H1110" s="26">
        <v>6.0999999999999999E-2</v>
      </c>
      <c r="I1110" s="27">
        <v>7.95</v>
      </c>
      <c r="J1110" s="27">
        <v>0.48</v>
      </c>
    </row>
    <row r="1111" spans="1:10" ht="24" customHeight="1">
      <c r="A1111" s="23" t="s">
        <v>635</v>
      </c>
      <c r="B1111" s="24" t="s">
        <v>1115</v>
      </c>
      <c r="C1111" s="23" t="s">
        <v>15</v>
      </c>
      <c r="D1111" s="23" t="s">
        <v>358</v>
      </c>
      <c r="E1111" s="152" t="s">
        <v>638</v>
      </c>
      <c r="F1111" s="152"/>
      <c r="G1111" s="25" t="s">
        <v>197</v>
      </c>
      <c r="H1111" s="26">
        <v>1</v>
      </c>
      <c r="I1111" s="27">
        <v>3.39</v>
      </c>
      <c r="J1111" s="27">
        <v>3.39</v>
      </c>
    </row>
    <row r="1112" spans="1:10">
      <c r="A1112" s="28"/>
      <c r="B1112" s="28"/>
      <c r="C1112" s="28"/>
      <c r="D1112" s="28"/>
      <c r="E1112" s="28" t="s">
        <v>644</v>
      </c>
      <c r="F1112" s="29">
        <v>7.92</v>
      </c>
      <c r="G1112" s="28" t="s">
        <v>645</v>
      </c>
      <c r="H1112" s="29">
        <v>0</v>
      </c>
      <c r="I1112" s="30" t="s">
        <v>646</v>
      </c>
      <c r="J1112" s="30">
        <v>7.92</v>
      </c>
    </row>
    <row r="1113" spans="1:10">
      <c r="A1113" s="28"/>
      <c r="B1113" s="28"/>
      <c r="C1113" s="28"/>
      <c r="D1113" s="28"/>
      <c r="E1113" s="28" t="s">
        <v>647</v>
      </c>
      <c r="F1113" s="29">
        <v>4.68</v>
      </c>
      <c r="G1113" s="28"/>
      <c r="H1113" s="153" t="s">
        <v>648</v>
      </c>
      <c r="I1113" s="153"/>
      <c r="J1113" s="30">
        <v>20.94</v>
      </c>
    </row>
    <row r="1114" spans="1:10" ht="30" customHeight="1" thickBot="1">
      <c r="A1114" s="31"/>
      <c r="B1114" s="31"/>
      <c r="C1114" s="31"/>
      <c r="D1114" s="31"/>
      <c r="E1114" s="31"/>
      <c r="F1114" s="31"/>
      <c r="G1114" s="31" t="s">
        <v>649</v>
      </c>
      <c r="H1114" s="32">
        <v>2</v>
      </c>
      <c r="I1114" s="33" t="s">
        <v>650</v>
      </c>
      <c r="J1114" s="33">
        <v>41.88</v>
      </c>
    </row>
    <row r="1115" spans="1:10" ht="1.1499999999999999" customHeight="1" thickTop="1">
      <c r="A1115" s="34"/>
      <c r="B1115" s="34"/>
      <c r="C1115" s="34"/>
      <c r="D1115" s="34"/>
      <c r="E1115" s="34"/>
      <c r="F1115" s="34"/>
      <c r="G1115" s="34"/>
      <c r="H1115" s="34"/>
      <c r="I1115" s="35"/>
      <c r="J1115" s="35"/>
    </row>
    <row r="1116" spans="1:10" ht="18" customHeight="1">
      <c r="A1116" s="9" t="s">
        <v>359</v>
      </c>
      <c r="B1116" s="10" t="s">
        <v>2</v>
      </c>
      <c r="C1116" s="9" t="s">
        <v>3</v>
      </c>
      <c r="D1116" s="9" t="s">
        <v>4</v>
      </c>
      <c r="E1116" s="154" t="s">
        <v>626</v>
      </c>
      <c r="F1116" s="154"/>
      <c r="G1116" s="11" t="s">
        <v>5</v>
      </c>
      <c r="H1116" s="10" t="s">
        <v>6</v>
      </c>
      <c r="I1116" s="12" t="s">
        <v>7</v>
      </c>
      <c r="J1116" s="12" t="s">
        <v>9</v>
      </c>
    </row>
    <row r="1117" spans="1:10" ht="24" customHeight="1">
      <c r="A1117" s="13" t="s">
        <v>627</v>
      </c>
      <c r="B1117" s="14" t="s">
        <v>360</v>
      </c>
      <c r="C1117" s="13" t="s">
        <v>15</v>
      </c>
      <c r="D1117" s="13" t="s">
        <v>361</v>
      </c>
      <c r="E1117" s="155" t="s">
        <v>628</v>
      </c>
      <c r="F1117" s="155"/>
      <c r="G1117" s="15" t="s">
        <v>197</v>
      </c>
      <c r="H1117" s="16">
        <v>1</v>
      </c>
      <c r="I1117" s="17">
        <v>18.079999999999998</v>
      </c>
      <c r="J1117" s="17">
        <v>18.079999999999998</v>
      </c>
    </row>
    <row r="1118" spans="1:10" ht="25.9" customHeight="1">
      <c r="A1118" s="18" t="s">
        <v>629</v>
      </c>
      <c r="B1118" s="19" t="s">
        <v>1054</v>
      </c>
      <c r="C1118" s="18" t="s">
        <v>15</v>
      </c>
      <c r="D1118" s="18" t="s">
        <v>1055</v>
      </c>
      <c r="E1118" s="151" t="s">
        <v>628</v>
      </c>
      <c r="F1118" s="151"/>
      <c r="G1118" s="20" t="s">
        <v>632</v>
      </c>
      <c r="H1118" s="21">
        <v>0.28000000000000003</v>
      </c>
      <c r="I1118" s="22">
        <v>18.29</v>
      </c>
      <c r="J1118" s="22">
        <v>5.12</v>
      </c>
    </row>
    <row r="1119" spans="1:10" ht="25.9" customHeight="1">
      <c r="A1119" s="18" t="s">
        <v>629</v>
      </c>
      <c r="B1119" s="19" t="s">
        <v>1056</v>
      </c>
      <c r="C1119" s="18" t="s">
        <v>15</v>
      </c>
      <c r="D1119" s="18" t="s">
        <v>1057</v>
      </c>
      <c r="E1119" s="151" t="s">
        <v>628</v>
      </c>
      <c r="F1119" s="151"/>
      <c r="G1119" s="20" t="s">
        <v>632</v>
      </c>
      <c r="H1119" s="21">
        <v>0.28000000000000003</v>
      </c>
      <c r="I1119" s="22">
        <v>22.84</v>
      </c>
      <c r="J1119" s="22">
        <v>6.39</v>
      </c>
    </row>
    <row r="1120" spans="1:10" ht="24" customHeight="1">
      <c r="A1120" s="23" t="s">
        <v>635</v>
      </c>
      <c r="B1120" s="24" t="s">
        <v>1110</v>
      </c>
      <c r="C1120" s="23" t="s">
        <v>15</v>
      </c>
      <c r="D1120" s="23" t="s">
        <v>1111</v>
      </c>
      <c r="E1120" s="152" t="s">
        <v>638</v>
      </c>
      <c r="F1120" s="152"/>
      <c r="G1120" s="25" t="s">
        <v>818</v>
      </c>
      <c r="H1120" s="26">
        <v>2.1999999999999999E-2</v>
      </c>
      <c r="I1120" s="27">
        <v>44.08</v>
      </c>
      <c r="J1120" s="27">
        <v>0.96</v>
      </c>
    </row>
    <row r="1121" spans="1:10" ht="24" customHeight="1">
      <c r="A1121" s="23" t="s">
        <v>635</v>
      </c>
      <c r="B1121" s="24" t="s">
        <v>1112</v>
      </c>
      <c r="C1121" s="23" t="s">
        <v>15</v>
      </c>
      <c r="D1121" s="23" t="s">
        <v>1113</v>
      </c>
      <c r="E1121" s="152" t="s">
        <v>638</v>
      </c>
      <c r="F1121" s="152"/>
      <c r="G1121" s="25" t="s">
        <v>1114</v>
      </c>
      <c r="H1121" s="26">
        <v>6.0999999999999999E-2</v>
      </c>
      <c r="I1121" s="27">
        <v>7.95</v>
      </c>
      <c r="J1121" s="27">
        <v>0.48</v>
      </c>
    </row>
    <row r="1122" spans="1:10" ht="24" customHeight="1">
      <c r="A1122" s="23" t="s">
        <v>635</v>
      </c>
      <c r="B1122" s="24" t="s">
        <v>1116</v>
      </c>
      <c r="C1122" s="23" t="s">
        <v>15</v>
      </c>
      <c r="D1122" s="23" t="s">
        <v>361</v>
      </c>
      <c r="E1122" s="152" t="s">
        <v>638</v>
      </c>
      <c r="F1122" s="152"/>
      <c r="G1122" s="25" t="s">
        <v>197</v>
      </c>
      <c r="H1122" s="26">
        <v>1</v>
      </c>
      <c r="I1122" s="27">
        <v>5.13</v>
      </c>
      <c r="J1122" s="27">
        <v>5.13</v>
      </c>
    </row>
    <row r="1123" spans="1:10">
      <c r="A1123" s="28"/>
      <c r="B1123" s="28"/>
      <c r="C1123" s="28"/>
      <c r="D1123" s="28"/>
      <c r="E1123" s="28" t="s">
        <v>644</v>
      </c>
      <c r="F1123" s="29">
        <v>7.92</v>
      </c>
      <c r="G1123" s="28" t="s">
        <v>645</v>
      </c>
      <c r="H1123" s="29">
        <v>0</v>
      </c>
      <c r="I1123" s="30" t="s">
        <v>646</v>
      </c>
      <c r="J1123" s="30">
        <v>7.92</v>
      </c>
    </row>
    <row r="1124" spans="1:10">
      <c r="A1124" s="28"/>
      <c r="B1124" s="28"/>
      <c r="C1124" s="28"/>
      <c r="D1124" s="28"/>
      <c r="E1124" s="28" t="s">
        <v>647</v>
      </c>
      <c r="F1124" s="29">
        <v>5.21</v>
      </c>
      <c r="G1124" s="28"/>
      <c r="H1124" s="153" t="s">
        <v>648</v>
      </c>
      <c r="I1124" s="153"/>
      <c r="J1124" s="30">
        <v>23.29</v>
      </c>
    </row>
    <row r="1125" spans="1:10" ht="30" customHeight="1" thickBot="1">
      <c r="A1125" s="31"/>
      <c r="B1125" s="31"/>
      <c r="C1125" s="31"/>
      <c r="D1125" s="31"/>
      <c r="E1125" s="31"/>
      <c r="F1125" s="31"/>
      <c r="G1125" s="31" t="s">
        <v>649</v>
      </c>
      <c r="H1125" s="32">
        <v>15</v>
      </c>
      <c r="I1125" s="33" t="s">
        <v>650</v>
      </c>
      <c r="J1125" s="33">
        <v>349.35</v>
      </c>
    </row>
    <row r="1126" spans="1:10" ht="1.1499999999999999" customHeight="1" thickTop="1">
      <c r="A1126" s="34"/>
      <c r="B1126" s="34"/>
      <c r="C1126" s="34"/>
      <c r="D1126" s="34"/>
      <c r="E1126" s="34"/>
      <c r="F1126" s="34"/>
      <c r="G1126" s="34"/>
      <c r="H1126" s="34"/>
      <c r="I1126" s="35"/>
      <c r="J1126" s="35"/>
    </row>
    <row r="1127" spans="1:10" ht="18" customHeight="1">
      <c r="A1127" s="9" t="s">
        <v>362</v>
      </c>
      <c r="B1127" s="10" t="s">
        <v>2</v>
      </c>
      <c r="C1127" s="9" t="s">
        <v>3</v>
      </c>
      <c r="D1127" s="9" t="s">
        <v>4</v>
      </c>
      <c r="E1127" s="154" t="s">
        <v>626</v>
      </c>
      <c r="F1127" s="154"/>
      <c r="G1127" s="11" t="s">
        <v>5</v>
      </c>
      <c r="H1127" s="10" t="s">
        <v>6</v>
      </c>
      <c r="I1127" s="12" t="s">
        <v>7</v>
      </c>
      <c r="J1127" s="12" t="s">
        <v>9</v>
      </c>
    </row>
    <row r="1128" spans="1:10" ht="24" customHeight="1">
      <c r="A1128" s="13" t="s">
        <v>627</v>
      </c>
      <c r="B1128" s="14" t="s">
        <v>363</v>
      </c>
      <c r="C1128" s="13" t="s">
        <v>15</v>
      </c>
      <c r="D1128" s="13" t="s">
        <v>364</v>
      </c>
      <c r="E1128" s="155" t="s">
        <v>628</v>
      </c>
      <c r="F1128" s="155"/>
      <c r="G1128" s="15" t="s">
        <v>197</v>
      </c>
      <c r="H1128" s="16">
        <v>1</v>
      </c>
      <c r="I1128" s="17">
        <v>25.49</v>
      </c>
      <c r="J1128" s="17">
        <v>25.49</v>
      </c>
    </row>
    <row r="1129" spans="1:10" ht="25.9" customHeight="1">
      <c r="A1129" s="18" t="s">
        <v>629</v>
      </c>
      <c r="B1129" s="19" t="s">
        <v>1054</v>
      </c>
      <c r="C1129" s="18" t="s">
        <v>15</v>
      </c>
      <c r="D1129" s="18" t="s">
        <v>1055</v>
      </c>
      <c r="E1129" s="151" t="s">
        <v>628</v>
      </c>
      <c r="F1129" s="151"/>
      <c r="G1129" s="20" t="s">
        <v>632</v>
      </c>
      <c r="H1129" s="21">
        <v>0.36</v>
      </c>
      <c r="I1129" s="22">
        <v>18.29</v>
      </c>
      <c r="J1129" s="22">
        <v>6.58</v>
      </c>
    </row>
    <row r="1130" spans="1:10" ht="25.9" customHeight="1">
      <c r="A1130" s="18" t="s">
        <v>629</v>
      </c>
      <c r="B1130" s="19" t="s">
        <v>1056</v>
      </c>
      <c r="C1130" s="18" t="s">
        <v>15</v>
      </c>
      <c r="D1130" s="18" t="s">
        <v>1057</v>
      </c>
      <c r="E1130" s="151" t="s">
        <v>628</v>
      </c>
      <c r="F1130" s="151"/>
      <c r="G1130" s="20" t="s">
        <v>632</v>
      </c>
      <c r="H1130" s="21">
        <v>0.36</v>
      </c>
      <c r="I1130" s="22">
        <v>22.84</v>
      </c>
      <c r="J1130" s="22">
        <v>8.2200000000000006</v>
      </c>
    </row>
    <row r="1131" spans="1:10" ht="24" customHeight="1">
      <c r="A1131" s="23" t="s">
        <v>635</v>
      </c>
      <c r="B1131" s="24" t="s">
        <v>1110</v>
      </c>
      <c r="C1131" s="23" t="s">
        <v>15</v>
      </c>
      <c r="D1131" s="23" t="s">
        <v>1111</v>
      </c>
      <c r="E1131" s="152" t="s">
        <v>638</v>
      </c>
      <c r="F1131" s="152"/>
      <c r="G1131" s="25" t="s">
        <v>818</v>
      </c>
      <c r="H1131" s="26">
        <v>5.1999999999999998E-2</v>
      </c>
      <c r="I1131" s="27">
        <v>44.08</v>
      </c>
      <c r="J1131" s="27">
        <v>2.29</v>
      </c>
    </row>
    <row r="1132" spans="1:10" ht="24" customHeight="1">
      <c r="A1132" s="23" t="s">
        <v>635</v>
      </c>
      <c r="B1132" s="24" t="s">
        <v>1112</v>
      </c>
      <c r="C1132" s="23" t="s">
        <v>15</v>
      </c>
      <c r="D1132" s="23" t="s">
        <v>1113</v>
      </c>
      <c r="E1132" s="152" t="s">
        <v>638</v>
      </c>
      <c r="F1132" s="152"/>
      <c r="G1132" s="25" t="s">
        <v>1114</v>
      </c>
      <c r="H1132" s="26">
        <v>0.1</v>
      </c>
      <c r="I1132" s="27">
        <v>7.95</v>
      </c>
      <c r="J1132" s="27">
        <v>0.79</v>
      </c>
    </row>
    <row r="1133" spans="1:10" ht="24" customHeight="1">
      <c r="A1133" s="23" t="s">
        <v>635</v>
      </c>
      <c r="B1133" s="24" t="s">
        <v>1117</v>
      </c>
      <c r="C1133" s="23" t="s">
        <v>15</v>
      </c>
      <c r="D1133" s="23" t="s">
        <v>364</v>
      </c>
      <c r="E1133" s="152" t="s">
        <v>638</v>
      </c>
      <c r="F1133" s="152"/>
      <c r="G1133" s="25" t="s">
        <v>197</v>
      </c>
      <c r="H1133" s="26">
        <v>1</v>
      </c>
      <c r="I1133" s="27">
        <v>7.61</v>
      </c>
      <c r="J1133" s="27">
        <v>7.61</v>
      </c>
    </row>
    <row r="1134" spans="1:10">
      <c r="A1134" s="28"/>
      <c r="B1134" s="28"/>
      <c r="C1134" s="28"/>
      <c r="D1134" s="28"/>
      <c r="E1134" s="28" t="s">
        <v>644</v>
      </c>
      <c r="F1134" s="29">
        <v>10.18</v>
      </c>
      <c r="G1134" s="28" t="s">
        <v>645</v>
      </c>
      <c r="H1134" s="29">
        <v>0</v>
      </c>
      <c r="I1134" s="30" t="s">
        <v>646</v>
      </c>
      <c r="J1134" s="30">
        <v>10.18</v>
      </c>
    </row>
    <row r="1135" spans="1:10">
      <c r="A1135" s="28"/>
      <c r="B1135" s="28"/>
      <c r="C1135" s="28"/>
      <c r="D1135" s="28"/>
      <c r="E1135" s="28" t="s">
        <v>647</v>
      </c>
      <c r="F1135" s="29">
        <v>7.34</v>
      </c>
      <c r="G1135" s="28"/>
      <c r="H1135" s="153" t="s">
        <v>648</v>
      </c>
      <c r="I1135" s="153"/>
      <c r="J1135" s="30">
        <v>32.83</v>
      </c>
    </row>
    <row r="1136" spans="1:10" ht="30" customHeight="1" thickBot="1">
      <c r="A1136" s="31"/>
      <c r="B1136" s="31"/>
      <c r="C1136" s="31"/>
      <c r="D1136" s="31"/>
      <c r="E1136" s="31"/>
      <c r="F1136" s="31"/>
      <c r="G1136" s="31" t="s">
        <v>649</v>
      </c>
      <c r="H1136" s="32">
        <v>4</v>
      </c>
      <c r="I1136" s="33" t="s">
        <v>650</v>
      </c>
      <c r="J1136" s="33">
        <v>131.32</v>
      </c>
    </row>
    <row r="1137" spans="1:10" ht="1.1499999999999999" customHeight="1" thickTop="1">
      <c r="A1137" s="34"/>
      <c r="B1137" s="34"/>
      <c r="C1137" s="34"/>
      <c r="D1137" s="34"/>
      <c r="E1137" s="34"/>
      <c r="F1137" s="34"/>
      <c r="G1137" s="34"/>
      <c r="H1137" s="34"/>
      <c r="I1137" s="35"/>
      <c r="J1137" s="35"/>
    </row>
    <row r="1138" spans="1:10" ht="18" customHeight="1">
      <c r="A1138" s="9" t="s">
        <v>365</v>
      </c>
      <c r="B1138" s="10" t="s">
        <v>2</v>
      </c>
      <c r="C1138" s="9" t="s">
        <v>3</v>
      </c>
      <c r="D1138" s="9" t="s">
        <v>4</v>
      </c>
      <c r="E1138" s="154" t="s">
        <v>626</v>
      </c>
      <c r="F1138" s="154"/>
      <c r="G1138" s="11" t="s">
        <v>5</v>
      </c>
      <c r="H1138" s="10" t="s">
        <v>6</v>
      </c>
      <c r="I1138" s="12" t="s">
        <v>7</v>
      </c>
      <c r="J1138" s="12" t="s">
        <v>9</v>
      </c>
    </row>
    <row r="1139" spans="1:10" ht="24" customHeight="1">
      <c r="A1139" s="13" t="s">
        <v>627</v>
      </c>
      <c r="B1139" s="14" t="s">
        <v>366</v>
      </c>
      <c r="C1139" s="13" t="s">
        <v>15</v>
      </c>
      <c r="D1139" s="13" t="s">
        <v>367</v>
      </c>
      <c r="E1139" s="155" t="s">
        <v>628</v>
      </c>
      <c r="F1139" s="155"/>
      <c r="G1139" s="15" t="s">
        <v>197</v>
      </c>
      <c r="H1139" s="16">
        <v>1</v>
      </c>
      <c r="I1139" s="17">
        <v>22.27</v>
      </c>
      <c r="J1139" s="17">
        <v>22.27</v>
      </c>
    </row>
    <row r="1140" spans="1:10" ht="25.9" customHeight="1">
      <c r="A1140" s="18" t="s">
        <v>629</v>
      </c>
      <c r="B1140" s="19" t="s">
        <v>1054</v>
      </c>
      <c r="C1140" s="18" t="s">
        <v>15</v>
      </c>
      <c r="D1140" s="18" t="s">
        <v>1055</v>
      </c>
      <c r="E1140" s="151" t="s">
        <v>628</v>
      </c>
      <c r="F1140" s="151"/>
      <c r="G1140" s="20" t="s">
        <v>632</v>
      </c>
      <c r="H1140" s="21">
        <v>0.28000000000000003</v>
      </c>
      <c r="I1140" s="22">
        <v>18.29</v>
      </c>
      <c r="J1140" s="22">
        <v>5.12</v>
      </c>
    </row>
    <row r="1141" spans="1:10" ht="25.9" customHeight="1">
      <c r="A1141" s="18" t="s">
        <v>629</v>
      </c>
      <c r="B1141" s="19" t="s">
        <v>1056</v>
      </c>
      <c r="C1141" s="18" t="s">
        <v>15</v>
      </c>
      <c r="D1141" s="18" t="s">
        <v>1057</v>
      </c>
      <c r="E1141" s="151" t="s">
        <v>628</v>
      </c>
      <c r="F1141" s="151"/>
      <c r="G1141" s="20" t="s">
        <v>632</v>
      </c>
      <c r="H1141" s="21">
        <v>0.28000000000000003</v>
      </c>
      <c r="I1141" s="22">
        <v>22.84</v>
      </c>
      <c r="J1141" s="22">
        <v>6.39</v>
      </c>
    </row>
    <row r="1142" spans="1:10" ht="24" customHeight="1">
      <c r="A1142" s="23" t="s">
        <v>635</v>
      </c>
      <c r="B1142" s="24" t="s">
        <v>1110</v>
      </c>
      <c r="C1142" s="23" t="s">
        <v>15</v>
      </c>
      <c r="D1142" s="23" t="s">
        <v>1111</v>
      </c>
      <c r="E1142" s="152" t="s">
        <v>638</v>
      </c>
      <c r="F1142" s="152"/>
      <c r="G1142" s="25" t="s">
        <v>818</v>
      </c>
      <c r="H1142" s="26">
        <v>6.0000000000000001E-3</v>
      </c>
      <c r="I1142" s="27">
        <v>44.08</v>
      </c>
      <c r="J1142" s="27">
        <v>0.26</v>
      </c>
    </row>
    <row r="1143" spans="1:10" ht="24" customHeight="1">
      <c r="A1143" s="23" t="s">
        <v>635</v>
      </c>
      <c r="B1143" s="24" t="s">
        <v>1112</v>
      </c>
      <c r="C1143" s="23" t="s">
        <v>15</v>
      </c>
      <c r="D1143" s="23" t="s">
        <v>1113</v>
      </c>
      <c r="E1143" s="152" t="s">
        <v>638</v>
      </c>
      <c r="F1143" s="152"/>
      <c r="G1143" s="25" t="s">
        <v>1114</v>
      </c>
      <c r="H1143" s="26">
        <v>0.18</v>
      </c>
      <c r="I1143" s="27">
        <v>7.95</v>
      </c>
      <c r="J1143" s="27">
        <v>1.43</v>
      </c>
    </row>
    <row r="1144" spans="1:10" ht="24" customHeight="1">
      <c r="A1144" s="23" t="s">
        <v>635</v>
      </c>
      <c r="B1144" s="24" t="s">
        <v>1118</v>
      </c>
      <c r="C1144" s="23" t="s">
        <v>15</v>
      </c>
      <c r="D1144" s="23" t="s">
        <v>1119</v>
      </c>
      <c r="E1144" s="152" t="s">
        <v>638</v>
      </c>
      <c r="F1144" s="152"/>
      <c r="G1144" s="25" t="s">
        <v>197</v>
      </c>
      <c r="H1144" s="26">
        <v>1</v>
      </c>
      <c r="I1144" s="27">
        <v>9.07</v>
      </c>
      <c r="J1144" s="27">
        <v>9.07</v>
      </c>
    </row>
    <row r="1145" spans="1:10">
      <c r="A1145" s="28"/>
      <c r="B1145" s="28"/>
      <c r="C1145" s="28"/>
      <c r="D1145" s="28"/>
      <c r="E1145" s="28" t="s">
        <v>644</v>
      </c>
      <c r="F1145" s="29">
        <v>7.92</v>
      </c>
      <c r="G1145" s="28" t="s">
        <v>645</v>
      </c>
      <c r="H1145" s="29">
        <v>0</v>
      </c>
      <c r="I1145" s="30" t="s">
        <v>646</v>
      </c>
      <c r="J1145" s="30">
        <v>7.92</v>
      </c>
    </row>
    <row r="1146" spans="1:10">
      <c r="A1146" s="28"/>
      <c r="B1146" s="28"/>
      <c r="C1146" s="28"/>
      <c r="D1146" s="28"/>
      <c r="E1146" s="28" t="s">
        <v>647</v>
      </c>
      <c r="F1146" s="29">
        <v>6.41</v>
      </c>
      <c r="G1146" s="28"/>
      <c r="H1146" s="153" t="s">
        <v>648</v>
      </c>
      <c r="I1146" s="153"/>
      <c r="J1146" s="30">
        <v>28.68</v>
      </c>
    </row>
    <row r="1147" spans="1:10" ht="30" customHeight="1" thickBot="1">
      <c r="A1147" s="31"/>
      <c r="B1147" s="31"/>
      <c r="C1147" s="31"/>
      <c r="D1147" s="31"/>
      <c r="E1147" s="31"/>
      <c r="F1147" s="31"/>
      <c r="G1147" s="31" t="s">
        <v>649</v>
      </c>
      <c r="H1147" s="32">
        <v>28</v>
      </c>
      <c r="I1147" s="33" t="s">
        <v>650</v>
      </c>
      <c r="J1147" s="33">
        <v>803.04</v>
      </c>
    </row>
    <row r="1148" spans="1:10" ht="1.1499999999999999" customHeight="1" thickTop="1">
      <c r="A1148" s="34"/>
      <c r="B1148" s="34"/>
      <c r="C1148" s="34"/>
      <c r="D1148" s="34"/>
      <c r="E1148" s="34"/>
      <c r="F1148" s="34"/>
      <c r="G1148" s="34"/>
      <c r="H1148" s="34"/>
      <c r="I1148" s="35"/>
      <c r="J1148" s="35"/>
    </row>
    <row r="1149" spans="1:10" ht="18" customHeight="1">
      <c r="A1149" s="9" t="s">
        <v>368</v>
      </c>
      <c r="B1149" s="10" t="s">
        <v>2</v>
      </c>
      <c r="C1149" s="9" t="s">
        <v>3</v>
      </c>
      <c r="D1149" s="9" t="s">
        <v>4</v>
      </c>
      <c r="E1149" s="154" t="s">
        <v>626</v>
      </c>
      <c r="F1149" s="154"/>
      <c r="G1149" s="11" t="s">
        <v>5</v>
      </c>
      <c r="H1149" s="10" t="s">
        <v>6</v>
      </c>
      <c r="I1149" s="12" t="s">
        <v>7</v>
      </c>
      <c r="J1149" s="12" t="s">
        <v>9</v>
      </c>
    </row>
    <row r="1150" spans="1:10" ht="24" customHeight="1">
      <c r="A1150" s="13" t="s">
        <v>627</v>
      </c>
      <c r="B1150" s="14" t="s">
        <v>369</v>
      </c>
      <c r="C1150" s="13" t="s">
        <v>15</v>
      </c>
      <c r="D1150" s="13" t="s">
        <v>370</v>
      </c>
      <c r="E1150" s="155" t="s">
        <v>628</v>
      </c>
      <c r="F1150" s="155"/>
      <c r="G1150" s="15" t="s">
        <v>197</v>
      </c>
      <c r="H1150" s="16">
        <v>1</v>
      </c>
      <c r="I1150" s="17">
        <v>25.95</v>
      </c>
      <c r="J1150" s="17">
        <v>25.95</v>
      </c>
    </row>
    <row r="1151" spans="1:10" ht="25.9" customHeight="1">
      <c r="A1151" s="18" t="s">
        <v>629</v>
      </c>
      <c r="B1151" s="19" t="s">
        <v>1054</v>
      </c>
      <c r="C1151" s="18" t="s">
        <v>15</v>
      </c>
      <c r="D1151" s="18" t="s">
        <v>1055</v>
      </c>
      <c r="E1151" s="151" t="s">
        <v>628</v>
      </c>
      <c r="F1151" s="151"/>
      <c r="G1151" s="20" t="s">
        <v>632</v>
      </c>
      <c r="H1151" s="21">
        <v>0.45</v>
      </c>
      <c r="I1151" s="22">
        <v>18.29</v>
      </c>
      <c r="J1151" s="22">
        <v>8.23</v>
      </c>
    </row>
    <row r="1152" spans="1:10" ht="25.9" customHeight="1">
      <c r="A1152" s="18" t="s">
        <v>629</v>
      </c>
      <c r="B1152" s="19" t="s">
        <v>1056</v>
      </c>
      <c r="C1152" s="18" t="s">
        <v>15</v>
      </c>
      <c r="D1152" s="18" t="s">
        <v>1057</v>
      </c>
      <c r="E1152" s="151" t="s">
        <v>628</v>
      </c>
      <c r="F1152" s="151"/>
      <c r="G1152" s="20" t="s">
        <v>632</v>
      </c>
      <c r="H1152" s="21">
        <v>0.45</v>
      </c>
      <c r="I1152" s="22">
        <v>22.84</v>
      </c>
      <c r="J1152" s="22">
        <v>10.27</v>
      </c>
    </row>
    <row r="1153" spans="1:10" ht="24" customHeight="1">
      <c r="A1153" s="23" t="s">
        <v>635</v>
      </c>
      <c r="B1153" s="24" t="s">
        <v>1110</v>
      </c>
      <c r="C1153" s="23" t="s">
        <v>15</v>
      </c>
      <c r="D1153" s="23" t="s">
        <v>1111</v>
      </c>
      <c r="E1153" s="152" t="s">
        <v>638</v>
      </c>
      <c r="F1153" s="152"/>
      <c r="G1153" s="25" t="s">
        <v>818</v>
      </c>
      <c r="H1153" s="26">
        <v>3.5000000000000001E-3</v>
      </c>
      <c r="I1153" s="27">
        <v>44.08</v>
      </c>
      <c r="J1153" s="27">
        <v>0.15</v>
      </c>
    </row>
    <row r="1154" spans="1:10" ht="24" customHeight="1">
      <c r="A1154" s="23" t="s">
        <v>635</v>
      </c>
      <c r="B1154" s="24" t="s">
        <v>1112</v>
      </c>
      <c r="C1154" s="23" t="s">
        <v>15</v>
      </c>
      <c r="D1154" s="23" t="s">
        <v>1113</v>
      </c>
      <c r="E1154" s="152" t="s">
        <v>638</v>
      </c>
      <c r="F1154" s="152"/>
      <c r="G1154" s="25" t="s">
        <v>1114</v>
      </c>
      <c r="H1154" s="26">
        <v>0.1</v>
      </c>
      <c r="I1154" s="27">
        <v>7.95</v>
      </c>
      <c r="J1154" s="27">
        <v>0.79</v>
      </c>
    </row>
    <row r="1155" spans="1:10" ht="24" customHeight="1">
      <c r="A1155" s="23" t="s">
        <v>635</v>
      </c>
      <c r="B1155" s="24" t="s">
        <v>1120</v>
      </c>
      <c r="C1155" s="23" t="s">
        <v>15</v>
      </c>
      <c r="D1155" s="23" t="s">
        <v>370</v>
      </c>
      <c r="E1155" s="152" t="s">
        <v>638</v>
      </c>
      <c r="F1155" s="152"/>
      <c r="G1155" s="25" t="s">
        <v>197</v>
      </c>
      <c r="H1155" s="26">
        <v>1</v>
      </c>
      <c r="I1155" s="27">
        <v>6.51</v>
      </c>
      <c r="J1155" s="27">
        <v>6.51</v>
      </c>
    </row>
    <row r="1156" spans="1:10">
      <c r="A1156" s="28"/>
      <c r="B1156" s="28"/>
      <c r="C1156" s="28"/>
      <c r="D1156" s="28"/>
      <c r="E1156" s="28" t="s">
        <v>644</v>
      </c>
      <c r="F1156" s="29">
        <v>12.73</v>
      </c>
      <c r="G1156" s="28" t="s">
        <v>645</v>
      </c>
      <c r="H1156" s="29">
        <v>0</v>
      </c>
      <c r="I1156" s="30" t="s">
        <v>646</v>
      </c>
      <c r="J1156" s="30">
        <v>12.73</v>
      </c>
    </row>
    <row r="1157" spans="1:10">
      <c r="A1157" s="28"/>
      <c r="B1157" s="28"/>
      <c r="C1157" s="28"/>
      <c r="D1157" s="28"/>
      <c r="E1157" s="28" t="s">
        <v>647</v>
      </c>
      <c r="F1157" s="29">
        <v>7.47</v>
      </c>
      <c r="G1157" s="28"/>
      <c r="H1157" s="153" t="s">
        <v>648</v>
      </c>
      <c r="I1157" s="153"/>
      <c r="J1157" s="30">
        <v>33.42</v>
      </c>
    </row>
    <row r="1158" spans="1:10" ht="30" customHeight="1" thickBot="1">
      <c r="A1158" s="31"/>
      <c r="B1158" s="31"/>
      <c r="C1158" s="31"/>
      <c r="D1158" s="31"/>
      <c r="E1158" s="31"/>
      <c r="F1158" s="31"/>
      <c r="G1158" s="31" t="s">
        <v>649</v>
      </c>
      <c r="H1158" s="32">
        <v>2</v>
      </c>
      <c r="I1158" s="33" t="s">
        <v>650</v>
      </c>
      <c r="J1158" s="33">
        <v>66.84</v>
      </c>
    </row>
    <row r="1159" spans="1:10" ht="1.1499999999999999" customHeight="1" thickTop="1">
      <c r="A1159" s="34"/>
      <c r="B1159" s="34"/>
      <c r="C1159" s="34"/>
      <c r="D1159" s="34"/>
      <c r="E1159" s="34"/>
      <c r="F1159" s="34"/>
      <c r="G1159" s="34"/>
      <c r="H1159" s="34"/>
      <c r="I1159" s="35"/>
      <c r="J1159" s="35"/>
    </row>
    <row r="1160" spans="1:10" ht="18" customHeight="1">
      <c r="A1160" s="9" t="s">
        <v>371</v>
      </c>
      <c r="B1160" s="10" t="s">
        <v>2</v>
      </c>
      <c r="C1160" s="9" t="s">
        <v>3</v>
      </c>
      <c r="D1160" s="9" t="s">
        <v>4</v>
      </c>
      <c r="E1160" s="154" t="s">
        <v>626</v>
      </c>
      <c r="F1160" s="154"/>
      <c r="G1160" s="11" t="s">
        <v>5</v>
      </c>
      <c r="H1160" s="10" t="s">
        <v>6</v>
      </c>
      <c r="I1160" s="12" t="s">
        <v>7</v>
      </c>
      <c r="J1160" s="12" t="s">
        <v>9</v>
      </c>
    </row>
    <row r="1161" spans="1:10" ht="24" customHeight="1">
      <c r="A1161" s="13" t="s">
        <v>627</v>
      </c>
      <c r="B1161" s="14" t="s">
        <v>372</v>
      </c>
      <c r="C1161" s="13" t="s">
        <v>57</v>
      </c>
      <c r="D1161" s="13" t="s">
        <v>373</v>
      </c>
      <c r="E1161" s="155" t="s">
        <v>1103</v>
      </c>
      <c r="F1161" s="155"/>
      <c r="G1161" s="15" t="s">
        <v>197</v>
      </c>
      <c r="H1161" s="16">
        <v>1</v>
      </c>
      <c r="I1161" s="17">
        <v>22.01</v>
      </c>
      <c r="J1161" s="17">
        <v>22.01</v>
      </c>
    </row>
    <row r="1162" spans="1:10" ht="25.9" customHeight="1">
      <c r="A1162" s="18" t="s">
        <v>629</v>
      </c>
      <c r="B1162" s="19" t="s">
        <v>1060</v>
      </c>
      <c r="C1162" s="18" t="s">
        <v>26</v>
      </c>
      <c r="D1162" s="18" t="s">
        <v>1055</v>
      </c>
      <c r="E1162" s="151" t="s">
        <v>665</v>
      </c>
      <c r="F1162" s="151"/>
      <c r="G1162" s="20" t="s">
        <v>632</v>
      </c>
      <c r="H1162" s="21">
        <v>0.45800000000000002</v>
      </c>
      <c r="I1162" s="22">
        <v>19.09</v>
      </c>
      <c r="J1162" s="22">
        <v>8.74</v>
      </c>
    </row>
    <row r="1163" spans="1:10" ht="25.9" customHeight="1">
      <c r="A1163" s="18" t="s">
        <v>629</v>
      </c>
      <c r="B1163" s="19" t="s">
        <v>1061</v>
      </c>
      <c r="C1163" s="18" t="s">
        <v>26</v>
      </c>
      <c r="D1163" s="18" t="s">
        <v>1057</v>
      </c>
      <c r="E1163" s="151" t="s">
        <v>665</v>
      </c>
      <c r="F1163" s="151"/>
      <c r="G1163" s="20" t="s">
        <v>632</v>
      </c>
      <c r="H1163" s="21">
        <v>0.41899999999999998</v>
      </c>
      <c r="I1163" s="22">
        <v>23.22</v>
      </c>
      <c r="J1163" s="22">
        <v>9.7200000000000006</v>
      </c>
    </row>
    <row r="1164" spans="1:10" ht="24" customHeight="1">
      <c r="A1164" s="23" t="s">
        <v>635</v>
      </c>
      <c r="B1164" s="24" t="s">
        <v>1104</v>
      </c>
      <c r="C1164" s="23" t="s">
        <v>57</v>
      </c>
      <c r="D1164" s="23" t="s">
        <v>1105</v>
      </c>
      <c r="E1164" s="152" t="s">
        <v>638</v>
      </c>
      <c r="F1164" s="152"/>
      <c r="G1164" s="25" t="s">
        <v>197</v>
      </c>
      <c r="H1164" s="26">
        <v>1.4E-2</v>
      </c>
      <c r="I1164" s="27">
        <v>22.9</v>
      </c>
      <c r="J1164" s="27">
        <v>0.32</v>
      </c>
    </row>
    <row r="1165" spans="1:10" ht="24" customHeight="1">
      <c r="A1165" s="23" t="s">
        <v>635</v>
      </c>
      <c r="B1165" s="24" t="s">
        <v>1121</v>
      </c>
      <c r="C1165" s="23" t="s">
        <v>57</v>
      </c>
      <c r="D1165" s="23" t="s">
        <v>1122</v>
      </c>
      <c r="E1165" s="152" t="s">
        <v>638</v>
      </c>
      <c r="F1165" s="152"/>
      <c r="G1165" s="25" t="s">
        <v>197</v>
      </c>
      <c r="H1165" s="26">
        <v>1</v>
      </c>
      <c r="I1165" s="27">
        <v>1.77</v>
      </c>
      <c r="J1165" s="27">
        <v>1.77</v>
      </c>
    </row>
    <row r="1166" spans="1:10" ht="24" customHeight="1">
      <c r="A1166" s="23" t="s">
        <v>635</v>
      </c>
      <c r="B1166" s="24" t="s">
        <v>1106</v>
      </c>
      <c r="C1166" s="23" t="s">
        <v>57</v>
      </c>
      <c r="D1166" s="23" t="s">
        <v>1107</v>
      </c>
      <c r="E1166" s="152" t="s">
        <v>638</v>
      </c>
      <c r="F1166" s="152"/>
      <c r="G1166" s="25" t="s">
        <v>197</v>
      </c>
      <c r="H1166" s="26">
        <v>0.13400000000000001</v>
      </c>
      <c r="I1166" s="27">
        <v>10.9</v>
      </c>
      <c r="J1166" s="27">
        <v>1.46</v>
      </c>
    </row>
    <row r="1167" spans="1:10">
      <c r="A1167" s="28"/>
      <c r="B1167" s="28"/>
      <c r="C1167" s="28"/>
      <c r="D1167" s="28"/>
      <c r="E1167" s="28" t="s">
        <v>644</v>
      </c>
      <c r="F1167" s="29">
        <v>12.55</v>
      </c>
      <c r="G1167" s="28" t="s">
        <v>645</v>
      </c>
      <c r="H1167" s="29">
        <v>0</v>
      </c>
      <c r="I1167" s="30" t="s">
        <v>646</v>
      </c>
      <c r="J1167" s="30">
        <v>12.55</v>
      </c>
    </row>
    <row r="1168" spans="1:10">
      <c r="A1168" s="28"/>
      <c r="B1168" s="28"/>
      <c r="C1168" s="28"/>
      <c r="D1168" s="28"/>
      <c r="E1168" s="28" t="s">
        <v>647</v>
      </c>
      <c r="F1168" s="29">
        <v>6.34</v>
      </c>
      <c r="G1168" s="28"/>
      <c r="H1168" s="153" t="s">
        <v>648</v>
      </c>
      <c r="I1168" s="153"/>
      <c r="J1168" s="30">
        <v>28.35</v>
      </c>
    </row>
    <row r="1169" spans="1:10" ht="30" customHeight="1" thickBot="1">
      <c r="A1169" s="31"/>
      <c r="B1169" s="31"/>
      <c r="C1169" s="31"/>
      <c r="D1169" s="31"/>
      <c r="E1169" s="31"/>
      <c r="F1169" s="31"/>
      <c r="G1169" s="31" t="s">
        <v>649</v>
      </c>
      <c r="H1169" s="32">
        <v>15</v>
      </c>
      <c r="I1169" s="33" t="s">
        <v>650</v>
      </c>
      <c r="J1169" s="33">
        <v>425.25</v>
      </c>
    </row>
    <row r="1170" spans="1:10" ht="1.1499999999999999" customHeight="1" thickTop="1">
      <c r="A1170" s="34"/>
      <c r="B1170" s="34"/>
      <c r="C1170" s="34"/>
      <c r="D1170" s="34"/>
      <c r="E1170" s="34"/>
      <c r="F1170" s="34"/>
      <c r="G1170" s="34"/>
      <c r="H1170" s="34"/>
      <c r="I1170" s="35"/>
      <c r="J1170" s="35"/>
    </row>
    <row r="1171" spans="1:10" ht="18" customHeight="1">
      <c r="A1171" s="9" t="s">
        <v>374</v>
      </c>
      <c r="B1171" s="10" t="s">
        <v>2</v>
      </c>
      <c r="C1171" s="9" t="s">
        <v>3</v>
      </c>
      <c r="D1171" s="9" t="s">
        <v>4</v>
      </c>
      <c r="E1171" s="154" t="s">
        <v>626</v>
      </c>
      <c r="F1171" s="154"/>
      <c r="G1171" s="11" t="s">
        <v>5</v>
      </c>
      <c r="H1171" s="10" t="s">
        <v>6</v>
      </c>
      <c r="I1171" s="12" t="s">
        <v>7</v>
      </c>
      <c r="J1171" s="12" t="s">
        <v>9</v>
      </c>
    </row>
    <row r="1172" spans="1:10" ht="24" customHeight="1">
      <c r="A1172" s="13" t="s">
        <v>627</v>
      </c>
      <c r="B1172" s="14" t="s">
        <v>375</v>
      </c>
      <c r="C1172" s="13" t="s">
        <v>15</v>
      </c>
      <c r="D1172" s="13" t="s">
        <v>376</v>
      </c>
      <c r="E1172" s="155" t="s">
        <v>628</v>
      </c>
      <c r="F1172" s="155"/>
      <c r="G1172" s="15" t="s">
        <v>197</v>
      </c>
      <c r="H1172" s="16">
        <v>1</v>
      </c>
      <c r="I1172" s="17">
        <v>50.4</v>
      </c>
      <c r="J1172" s="17">
        <v>50.4</v>
      </c>
    </row>
    <row r="1173" spans="1:10" ht="25.9" customHeight="1">
      <c r="A1173" s="18" t="s">
        <v>629</v>
      </c>
      <c r="B1173" s="19" t="s">
        <v>1056</v>
      </c>
      <c r="C1173" s="18" t="s">
        <v>15</v>
      </c>
      <c r="D1173" s="18" t="s">
        <v>1057</v>
      </c>
      <c r="E1173" s="151" t="s">
        <v>628</v>
      </c>
      <c r="F1173" s="151"/>
      <c r="G1173" s="20" t="s">
        <v>632</v>
      </c>
      <c r="H1173" s="21">
        <v>0.46</v>
      </c>
      <c r="I1173" s="22">
        <v>22.84</v>
      </c>
      <c r="J1173" s="22">
        <v>10.5</v>
      </c>
    </row>
    <row r="1174" spans="1:10" ht="25.9" customHeight="1">
      <c r="A1174" s="18" t="s">
        <v>629</v>
      </c>
      <c r="B1174" s="19" t="s">
        <v>1054</v>
      </c>
      <c r="C1174" s="18" t="s">
        <v>15</v>
      </c>
      <c r="D1174" s="18" t="s">
        <v>1055</v>
      </c>
      <c r="E1174" s="151" t="s">
        <v>628</v>
      </c>
      <c r="F1174" s="151"/>
      <c r="G1174" s="20" t="s">
        <v>632</v>
      </c>
      <c r="H1174" s="21">
        <v>0.46</v>
      </c>
      <c r="I1174" s="22">
        <v>18.29</v>
      </c>
      <c r="J1174" s="22">
        <v>8.41</v>
      </c>
    </row>
    <row r="1175" spans="1:10" ht="24" customHeight="1">
      <c r="A1175" s="23" t="s">
        <v>635</v>
      </c>
      <c r="B1175" s="24" t="s">
        <v>1110</v>
      </c>
      <c r="C1175" s="23" t="s">
        <v>15</v>
      </c>
      <c r="D1175" s="23" t="s">
        <v>1111</v>
      </c>
      <c r="E1175" s="152" t="s">
        <v>638</v>
      </c>
      <c r="F1175" s="152"/>
      <c r="G1175" s="25" t="s">
        <v>818</v>
      </c>
      <c r="H1175" s="26">
        <v>0.08</v>
      </c>
      <c r="I1175" s="27">
        <v>44.08</v>
      </c>
      <c r="J1175" s="27">
        <v>3.52</v>
      </c>
    </row>
    <row r="1176" spans="1:10" ht="24" customHeight="1">
      <c r="A1176" s="23" t="s">
        <v>635</v>
      </c>
      <c r="B1176" s="24" t="s">
        <v>1112</v>
      </c>
      <c r="C1176" s="23" t="s">
        <v>15</v>
      </c>
      <c r="D1176" s="23" t="s">
        <v>1113</v>
      </c>
      <c r="E1176" s="152" t="s">
        <v>638</v>
      </c>
      <c r="F1176" s="152"/>
      <c r="G1176" s="25" t="s">
        <v>1114</v>
      </c>
      <c r="H1176" s="26">
        <v>0.1</v>
      </c>
      <c r="I1176" s="27">
        <v>7.95</v>
      </c>
      <c r="J1176" s="27">
        <v>0.79</v>
      </c>
    </row>
    <row r="1177" spans="1:10" ht="24" customHeight="1">
      <c r="A1177" s="23" t="s">
        <v>635</v>
      </c>
      <c r="B1177" s="24" t="s">
        <v>1123</v>
      </c>
      <c r="C1177" s="23" t="s">
        <v>15</v>
      </c>
      <c r="D1177" s="23" t="s">
        <v>376</v>
      </c>
      <c r="E1177" s="152" t="s">
        <v>638</v>
      </c>
      <c r="F1177" s="152"/>
      <c r="G1177" s="25" t="s">
        <v>197</v>
      </c>
      <c r="H1177" s="26">
        <v>1</v>
      </c>
      <c r="I1177" s="27">
        <v>27.18</v>
      </c>
      <c r="J1177" s="27">
        <v>27.18</v>
      </c>
    </row>
    <row r="1178" spans="1:10">
      <c r="A1178" s="28"/>
      <c r="B1178" s="28"/>
      <c r="C1178" s="28"/>
      <c r="D1178" s="28"/>
      <c r="E1178" s="28" t="s">
        <v>644</v>
      </c>
      <c r="F1178" s="29">
        <v>13.01</v>
      </c>
      <c r="G1178" s="28" t="s">
        <v>645</v>
      </c>
      <c r="H1178" s="29">
        <v>0</v>
      </c>
      <c r="I1178" s="30" t="s">
        <v>646</v>
      </c>
      <c r="J1178" s="30">
        <v>13.01</v>
      </c>
    </row>
    <row r="1179" spans="1:10">
      <c r="A1179" s="28"/>
      <c r="B1179" s="28"/>
      <c r="C1179" s="28"/>
      <c r="D1179" s="28"/>
      <c r="E1179" s="28" t="s">
        <v>647</v>
      </c>
      <c r="F1179" s="29">
        <v>14.52</v>
      </c>
      <c r="G1179" s="28"/>
      <c r="H1179" s="153" t="s">
        <v>648</v>
      </c>
      <c r="I1179" s="153"/>
      <c r="J1179" s="30">
        <v>64.92</v>
      </c>
    </row>
    <row r="1180" spans="1:10" ht="30" customHeight="1" thickBot="1">
      <c r="A1180" s="31"/>
      <c r="B1180" s="31"/>
      <c r="C1180" s="31"/>
      <c r="D1180" s="31"/>
      <c r="E1180" s="31"/>
      <c r="F1180" s="31"/>
      <c r="G1180" s="31" t="s">
        <v>649</v>
      </c>
      <c r="H1180" s="32">
        <v>1</v>
      </c>
      <c r="I1180" s="33" t="s">
        <v>650</v>
      </c>
      <c r="J1180" s="33">
        <v>64.92</v>
      </c>
    </row>
    <row r="1181" spans="1:10" ht="1.1499999999999999" customHeight="1" thickTop="1">
      <c r="A1181" s="34"/>
      <c r="B1181" s="34"/>
      <c r="C1181" s="34"/>
      <c r="D1181" s="34"/>
      <c r="E1181" s="34"/>
      <c r="F1181" s="34"/>
      <c r="G1181" s="34"/>
      <c r="H1181" s="34"/>
      <c r="I1181" s="35"/>
      <c r="J1181" s="35"/>
    </row>
    <row r="1182" spans="1:10" ht="18" customHeight="1">
      <c r="A1182" s="9" t="s">
        <v>377</v>
      </c>
      <c r="B1182" s="10" t="s">
        <v>2</v>
      </c>
      <c r="C1182" s="9" t="s">
        <v>3</v>
      </c>
      <c r="D1182" s="9" t="s">
        <v>4</v>
      </c>
      <c r="E1182" s="154" t="s">
        <v>626</v>
      </c>
      <c r="F1182" s="154"/>
      <c r="G1182" s="11" t="s">
        <v>5</v>
      </c>
      <c r="H1182" s="10" t="s">
        <v>6</v>
      </c>
      <c r="I1182" s="12" t="s">
        <v>7</v>
      </c>
      <c r="J1182" s="12" t="s">
        <v>9</v>
      </c>
    </row>
    <row r="1183" spans="1:10" ht="24" customHeight="1">
      <c r="A1183" s="13" t="s">
        <v>627</v>
      </c>
      <c r="B1183" s="14" t="s">
        <v>378</v>
      </c>
      <c r="C1183" s="13" t="s">
        <v>15</v>
      </c>
      <c r="D1183" s="13" t="s">
        <v>379</v>
      </c>
      <c r="E1183" s="155" t="s">
        <v>628</v>
      </c>
      <c r="F1183" s="155"/>
      <c r="G1183" s="15" t="s">
        <v>197</v>
      </c>
      <c r="H1183" s="16">
        <v>1</v>
      </c>
      <c r="I1183" s="17">
        <v>23.95</v>
      </c>
      <c r="J1183" s="17">
        <v>23.95</v>
      </c>
    </row>
    <row r="1184" spans="1:10" ht="25.9" customHeight="1">
      <c r="A1184" s="18" t="s">
        <v>629</v>
      </c>
      <c r="B1184" s="19" t="s">
        <v>1056</v>
      </c>
      <c r="C1184" s="18" t="s">
        <v>15</v>
      </c>
      <c r="D1184" s="18" t="s">
        <v>1057</v>
      </c>
      <c r="E1184" s="151" t="s">
        <v>628</v>
      </c>
      <c r="F1184" s="151"/>
      <c r="G1184" s="20" t="s">
        <v>632</v>
      </c>
      <c r="H1184" s="21">
        <v>0.28000000000000003</v>
      </c>
      <c r="I1184" s="22">
        <v>22.84</v>
      </c>
      <c r="J1184" s="22">
        <v>6.39</v>
      </c>
    </row>
    <row r="1185" spans="1:10" ht="25.9" customHeight="1">
      <c r="A1185" s="18" t="s">
        <v>629</v>
      </c>
      <c r="B1185" s="19" t="s">
        <v>1054</v>
      </c>
      <c r="C1185" s="18" t="s">
        <v>15</v>
      </c>
      <c r="D1185" s="18" t="s">
        <v>1055</v>
      </c>
      <c r="E1185" s="151" t="s">
        <v>628</v>
      </c>
      <c r="F1185" s="151"/>
      <c r="G1185" s="20" t="s">
        <v>632</v>
      </c>
      <c r="H1185" s="21">
        <v>0.28000000000000003</v>
      </c>
      <c r="I1185" s="22">
        <v>18.29</v>
      </c>
      <c r="J1185" s="22">
        <v>5.12</v>
      </c>
    </row>
    <row r="1186" spans="1:10" ht="24" customHeight="1">
      <c r="A1186" s="23" t="s">
        <v>635</v>
      </c>
      <c r="B1186" s="24" t="s">
        <v>1110</v>
      </c>
      <c r="C1186" s="23" t="s">
        <v>15</v>
      </c>
      <c r="D1186" s="23" t="s">
        <v>1111</v>
      </c>
      <c r="E1186" s="152" t="s">
        <v>638</v>
      </c>
      <c r="F1186" s="152"/>
      <c r="G1186" s="25" t="s">
        <v>818</v>
      </c>
      <c r="H1186" s="26">
        <v>2.1999999999999999E-2</v>
      </c>
      <c r="I1186" s="27">
        <v>44.08</v>
      </c>
      <c r="J1186" s="27">
        <v>0.96</v>
      </c>
    </row>
    <row r="1187" spans="1:10" ht="24" customHeight="1">
      <c r="A1187" s="23" t="s">
        <v>635</v>
      </c>
      <c r="B1187" s="24" t="s">
        <v>1112</v>
      </c>
      <c r="C1187" s="23" t="s">
        <v>15</v>
      </c>
      <c r="D1187" s="23" t="s">
        <v>1113</v>
      </c>
      <c r="E1187" s="152" t="s">
        <v>638</v>
      </c>
      <c r="F1187" s="152"/>
      <c r="G1187" s="25" t="s">
        <v>1114</v>
      </c>
      <c r="H1187" s="26">
        <v>6.0999999999999999E-2</v>
      </c>
      <c r="I1187" s="27">
        <v>7.95</v>
      </c>
      <c r="J1187" s="27">
        <v>0.48</v>
      </c>
    </row>
    <row r="1188" spans="1:10" ht="24" customHeight="1">
      <c r="A1188" s="23" t="s">
        <v>635</v>
      </c>
      <c r="B1188" s="24" t="s">
        <v>1124</v>
      </c>
      <c r="C1188" s="23" t="s">
        <v>15</v>
      </c>
      <c r="D1188" s="23" t="s">
        <v>1125</v>
      </c>
      <c r="E1188" s="152" t="s">
        <v>638</v>
      </c>
      <c r="F1188" s="152"/>
      <c r="G1188" s="25" t="s">
        <v>197</v>
      </c>
      <c r="H1188" s="26">
        <v>1</v>
      </c>
      <c r="I1188" s="27">
        <v>11</v>
      </c>
      <c r="J1188" s="27">
        <v>11</v>
      </c>
    </row>
    <row r="1189" spans="1:10">
      <c r="A1189" s="28"/>
      <c r="B1189" s="28"/>
      <c r="C1189" s="28"/>
      <c r="D1189" s="28"/>
      <c r="E1189" s="28" t="s">
        <v>644</v>
      </c>
      <c r="F1189" s="29">
        <v>7.92</v>
      </c>
      <c r="G1189" s="28" t="s">
        <v>645</v>
      </c>
      <c r="H1189" s="29">
        <v>0</v>
      </c>
      <c r="I1189" s="30" t="s">
        <v>646</v>
      </c>
      <c r="J1189" s="30">
        <v>7.92</v>
      </c>
    </row>
    <row r="1190" spans="1:10">
      <c r="A1190" s="28"/>
      <c r="B1190" s="28"/>
      <c r="C1190" s="28"/>
      <c r="D1190" s="28"/>
      <c r="E1190" s="28" t="s">
        <v>647</v>
      </c>
      <c r="F1190" s="29">
        <v>6.9</v>
      </c>
      <c r="G1190" s="28"/>
      <c r="H1190" s="153" t="s">
        <v>648</v>
      </c>
      <c r="I1190" s="153"/>
      <c r="J1190" s="30">
        <v>30.85</v>
      </c>
    </row>
    <row r="1191" spans="1:10" ht="30" customHeight="1" thickBot="1">
      <c r="A1191" s="31"/>
      <c r="B1191" s="31"/>
      <c r="C1191" s="31"/>
      <c r="D1191" s="31"/>
      <c r="E1191" s="31"/>
      <c r="F1191" s="31"/>
      <c r="G1191" s="31" t="s">
        <v>649</v>
      </c>
      <c r="H1191" s="32">
        <v>2</v>
      </c>
      <c r="I1191" s="33" t="s">
        <v>650</v>
      </c>
      <c r="J1191" s="33">
        <v>61.7</v>
      </c>
    </row>
    <row r="1192" spans="1:10" ht="1.1499999999999999" customHeight="1" thickTop="1">
      <c r="A1192" s="34"/>
      <c r="B1192" s="34"/>
      <c r="C1192" s="34"/>
      <c r="D1192" s="34"/>
      <c r="E1192" s="34"/>
      <c r="F1192" s="34"/>
      <c r="G1192" s="34"/>
      <c r="H1192" s="34"/>
      <c r="I1192" s="35"/>
      <c r="J1192" s="35"/>
    </row>
    <row r="1193" spans="1:10" ht="18" customHeight="1">
      <c r="A1193" s="9" t="s">
        <v>380</v>
      </c>
      <c r="B1193" s="10" t="s">
        <v>2</v>
      </c>
      <c r="C1193" s="9" t="s">
        <v>3</v>
      </c>
      <c r="D1193" s="9" t="s">
        <v>4</v>
      </c>
      <c r="E1193" s="154" t="s">
        <v>626</v>
      </c>
      <c r="F1193" s="154"/>
      <c r="G1193" s="11" t="s">
        <v>5</v>
      </c>
      <c r="H1193" s="10" t="s">
        <v>6</v>
      </c>
      <c r="I1193" s="12" t="s">
        <v>7</v>
      </c>
      <c r="J1193" s="12" t="s">
        <v>9</v>
      </c>
    </row>
    <row r="1194" spans="1:10" ht="24" customHeight="1">
      <c r="A1194" s="13" t="s">
        <v>627</v>
      </c>
      <c r="B1194" s="14" t="s">
        <v>381</v>
      </c>
      <c r="C1194" s="13" t="s">
        <v>15</v>
      </c>
      <c r="D1194" s="13" t="s">
        <v>382</v>
      </c>
      <c r="E1194" s="155" t="s">
        <v>628</v>
      </c>
      <c r="F1194" s="155"/>
      <c r="G1194" s="15" t="s">
        <v>197</v>
      </c>
      <c r="H1194" s="16">
        <v>1</v>
      </c>
      <c r="I1194" s="17">
        <v>31.35</v>
      </c>
      <c r="J1194" s="17">
        <v>31.35</v>
      </c>
    </row>
    <row r="1195" spans="1:10" ht="25.9" customHeight="1">
      <c r="A1195" s="18" t="s">
        <v>629</v>
      </c>
      <c r="B1195" s="19" t="s">
        <v>1056</v>
      </c>
      <c r="C1195" s="18" t="s">
        <v>15</v>
      </c>
      <c r="D1195" s="18" t="s">
        <v>1057</v>
      </c>
      <c r="E1195" s="151" t="s">
        <v>628</v>
      </c>
      <c r="F1195" s="151"/>
      <c r="G1195" s="20" t="s">
        <v>632</v>
      </c>
      <c r="H1195" s="21">
        <v>0.37</v>
      </c>
      <c r="I1195" s="22">
        <v>22.84</v>
      </c>
      <c r="J1195" s="22">
        <v>8.4499999999999993</v>
      </c>
    </row>
    <row r="1196" spans="1:10" ht="25.9" customHeight="1">
      <c r="A1196" s="18" t="s">
        <v>629</v>
      </c>
      <c r="B1196" s="19" t="s">
        <v>1054</v>
      </c>
      <c r="C1196" s="18" t="s">
        <v>15</v>
      </c>
      <c r="D1196" s="18" t="s">
        <v>1055</v>
      </c>
      <c r="E1196" s="151" t="s">
        <v>628</v>
      </c>
      <c r="F1196" s="151"/>
      <c r="G1196" s="20" t="s">
        <v>632</v>
      </c>
      <c r="H1196" s="21">
        <v>0.37</v>
      </c>
      <c r="I1196" s="22">
        <v>18.29</v>
      </c>
      <c r="J1196" s="22">
        <v>6.76</v>
      </c>
    </row>
    <row r="1197" spans="1:10" ht="24" customHeight="1">
      <c r="A1197" s="23" t="s">
        <v>635</v>
      </c>
      <c r="B1197" s="24" t="s">
        <v>1110</v>
      </c>
      <c r="C1197" s="23" t="s">
        <v>15</v>
      </c>
      <c r="D1197" s="23" t="s">
        <v>1111</v>
      </c>
      <c r="E1197" s="152" t="s">
        <v>638</v>
      </c>
      <c r="F1197" s="152"/>
      <c r="G1197" s="25" t="s">
        <v>818</v>
      </c>
      <c r="H1197" s="26">
        <v>6.3E-2</v>
      </c>
      <c r="I1197" s="27">
        <v>44.08</v>
      </c>
      <c r="J1197" s="27">
        <v>2.77</v>
      </c>
    </row>
    <row r="1198" spans="1:10" ht="24" customHeight="1">
      <c r="A1198" s="23" t="s">
        <v>635</v>
      </c>
      <c r="B1198" s="24" t="s">
        <v>1112</v>
      </c>
      <c r="C1198" s="23" t="s">
        <v>15</v>
      </c>
      <c r="D1198" s="23" t="s">
        <v>1113</v>
      </c>
      <c r="E1198" s="152" t="s">
        <v>638</v>
      </c>
      <c r="F1198" s="152"/>
      <c r="G1198" s="25" t="s">
        <v>1114</v>
      </c>
      <c r="H1198" s="26">
        <v>0.08</v>
      </c>
      <c r="I1198" s="27">
        <v>7.95</v>
      </c>
      <c r="J1198" s="27">
        <v>0.63</v>
      </c>
    </row>
    <row r="1199" spans="1:10" ht="24" customHeight="1">
      <c r="A1199" s="23" t="s">
        <v>635</v>
      </c>
      <c r="B1199" s="24" t="s">
        <v>1126</v>
      </c>
      <c r="C1199" s="23" t="s">
        <v>15</v>
      </c>
      <c r="D1199" s="23" t="s">
        <v>1127</v>
      </c>
      <c r="E1199" s="152" t="s">
        <v>638</v>
      </c>
      <c r="F1199" s="152"/>
      <c r="G1199" s="25" t="s">
        <v>197</v>
      </c>
      <c r="H1199" s="26">
        <v>1</v>
      </c>
      <c r="I1199" s="27">
        <v>12.74</v>
      </c>
      <c r="J1199" s="27">
        <v>12.74</v>
      </c>
    </row>
    <row r="1200" spans="1:10">
      <c r="A1200" s="28"/>
      <c r="B1200" s="28"/>
      <c r="C1200" s="28"/>
      <c r="D1200" s="28"/>
      <c r="E1200" s="28" t="s">
        <v>644</v>
      </c>
      <c r="F1200" s="29">
        <v>10.46</v>
      </c>
      <c r="G1200" s="28" t="s">
        <v>645</v>
      </c>
      <c r="H1200" s="29">
        <v>0</v>
      </c>
      <c r="I1200" s="30" t="s">
        <v>646</v>
      </c>
      <c r="J1200" s="30">
        <v>10.46</v>
      </c>
    </row>
    <row r="1201" spans="1:10">
      <c r="A1201" s="28"/>
      <c r="B1201" s="28"/>
      <c r="C1201" s="28"/>
      <c r="D1201" s="28"/>
      <c r="E1201" s="28" t="s">
        <v>647</v>
      </c>
      <c r="F1201" s="29">
        <v>9.0299999999999994</v>
      </c>
      <c r="G1201" s="28"/>
      <c r="H1201" s="153" t="s">
        <v>648</v>
      </c>
      <c r="I1201" s="153"/>
      <c r="J1201" s="30">
        <v>40.380000000000003</v>
      </c>
    </row>
    <row r="1202" spans="1:10" ht="30" customHeight="1" thickBot="1">
      <c r="A1202" s="31"/>
      <c r="B1202" s="31"/>
      <c r="C1202" s="31"/>
      <c r="D1202" s="31"/>
      <c r="E1202" s="31"/>
      <c r="F1202" s="31"/>
      <c r="G1202" s="31" t="s">
        <v>649</v>
      </c>
      <c r="H1202" s="32">
        <v>1</v>
      </c>
      <c r="I1202" s="33" t="s">
        <v>650</v>
      </c>
      <c r="J1202" s="33">
        <v>40.380000000000003</v>
      </c>
    </row>
    <row r="1203" spans="1:10" ht="1.1499999999999999" customHeight="1" thickTop="1">
      <c r="A1203" s="34"/>
      <c r="B1203" s="34"/>
      <c r="C1203" s="34"/>
      <c r="D1203" s="34"/>
      <c r="E1203" s="34"/>
      <c r="F1203" s="34"/>
      <c r="G1203" s="34"/>
      <c r="H1203" s="34"/>
      <c r="I1203" s="35"/>
      <c r="J1203" s="35"/>
    </row>
    <row r="1204" spans="1:10" ht="18" customHeight="1">
      <c r="A1204" s="9" t="s">
        <v>383</v>
      </c>
      <c r="B1204" s="10" t="s">
        <v>2</v>
      </c>
      <c r="C1204" s="9" t="s">
        <v>3</v>
      </c>
      <c r="D1204" s="9" t="s">
        <v>4</v>
      </c>
      <c r="E1204" s="154" t="s">
        <v>626</v>
      </c>
      <c r="F1204" s="154"/>
      <c r="G1204" s="11" t="s">
        <v>5</v>
      </c>
      <c r="H1204" s="10" t="s">
        <v>6</v>
      </c>
      <c r="I1204" s="12" t="s">
        <v>7</v>
      </c>
      <c r="J1204" s="12" t="s">
        <v>9</v>
      </c>
    </row>
    <row r="1205" spans="1:10" ht="24" customHeight="1">
      <c r="A1205" s="13" t="s">
        <v>627</v>
      </c>
      <c r="B1205" s="14" t="s">
        <v>384</v>
      </c>
      <c r="C1205" s="13" t="s">
        <v>15</v>
      </c>
      <c r="D1205" s="13" t="s">
        <v>385</v>
      </c>
      <c r="E1205" s="155" t="s">
        <v>628</v>
      </c>
      <c r="F1205" s="155"/>
      <c r="G1205" s="15" t="s">
        <v>197</v>
      </c>
      <c r="H1205" s="16">
        <v>1</v>
      </c>
      <c r="I1205" s="17">
        <v>20.18</v>
      </c>
      <c r="J1205" s="17">
        <v>20.18</v>
      </c>
    </row>
    <row r="1206" spans="1:10" ht="25.9" customHeight="1">
      <c r="A1206" s="18" t="s">
        <v>629</v>
      </c>
      <c r="B1206" s="19" t="s">
        <v>1054</v>
      </c>
      <c r="C1206" s="18" t="s">
        <v>15</v>
      </c>
      <c r="D1206" s="18" t="s">
        <v>1055</v>
      </c>
      <c r="E1206" s="151" t="s">
        <v>628</v>
      </c>
      <c r="F1206" s="151"/>
      <c r="G1206" s="20" t="s">
        <v>632</v>
      </c>
      <c r="H1206" s="21">
        <v>0.23</v>
      </c>
      <c r="I1206" s="22">
        <v>18.29</v>
      </c>
      <c r="J1206" s="22">
        <v>4.2</v>
      </c>
    </row>
    <row r="1207" spans="1:10" ht="25.9" customHeight="1">
      <c r="A1207" s="18" t="s">
        <v>629</v>
      </c>
      <c r="B1207" s="19" t="s">
        <v>1056</v>
      </c>
      <c r="C1207" s="18" t="s">
        <v>15</v>
      </c>
      <c r="D1207" s="18" t="s">
        <v>1057</v>
      </c>
      <c r="E1207" s="151" t="s">
        <v>628</v>
      </c>
      <c r="F1207" s="151"/>
      <c r="G1207" s="20" t="s">
        <v>632</v>
      </c>
      <c r="H1207" s="21">
        <v>0.23</v>
      </c>
      <c r="I1207" s="22">
        <v>22.84</v>
      </c>
      <c r="J1207" s="22">
        <v>5.25</v>
      </c>
    </row>
    <row r="1208" spans="1:10" ht="24" customHeight="1">
      <c r="A1208" s="23" t="s">
        <v>635</v>
      </c>
      <c r="B1208" s="24" t="s">
        <v>1128</v>
      </c>
      <c r="C1208" s="23" t="s">
        <v>15</v>
      </c>
      <c r="D1208" s="23" t="s">
        <v>1129</v>
      </c>
      <c r="E1208" s="152" t="s">
        <v>638</v>
      </c>
      <c r="F1208" s="152"/>
      <c r="G1208" s="25" t="s">
        <v>197</v>
      </c>
      <c r="H1208" s="26">
        <v>1</v>
      </c>
      <c r="I1208" s="27">
        <v>6.42</v>
      </c>
      <c r="J1208" s="27">
        <v>6.42</v>
      </c>
    </row>
    <row r="1209" spans="1:10" ht="24" customHeight="1">
      <c r="A1209" s="23" t="s">
        <v>635</v>
      </c>
      <c r="B1209" s="24" t="s">
        <v>1110</v>
      </c>
      <c r="C1209" s="23" t="s">
        <v>15</v>
      </c>
      <c r="D1209" s="23" t="s">
        <v>1111</v>
      </c>
      <c r="E1209" s="152" t="s">
        <v>638</v>
      </c>
      <c r="F1209" s="152"/>
      <c r="G1209" s="25" t="s">
        <v>818</v>
      </c>
      <c r="H1209" s="26">
        <v>0.08</v>
      </c>
      <c r="I1209" s="27">
        <v>44.08</v>
      </c>
      <c r="J1209" s="27">
        <v>3.52</v>
      </c>
    </row>
    <row r="1210" spans="1:10" ht="24" customHeight="1">
      <c r="A1210" s="23" t="s">
        <v>635</v>
      </c>
      <c r="B1210" s="24" t="s">
        <v>1112</v>
      </c>
      <c r="C1210" s="23" t="s">
        <v>15</v>
      </c>
      <c r="D1210" s="23" t="s">
        <v>1113</v>
      </c>
      <c r="E1210" s="152" t="s">
        <v>638</v>
      </c>
      <c r="F1210" s="152"/>
      <c r="G1210" s="25" t="s">
        <v>1114</v>
      </c>
      <c r="H1210" s="26">
        <v>0.1</v>
      </c>
      <c r="I1210" s="27">
        <v>7.95</v>
      </c>
      <c r="J1210" s="27">
        <v>0.79</v>
      </c>
    </row>
    <row r="1211" spans="1:10">
      <c r="A1211" s="28"/>
      <c r="B1211" s="28"/>
      <c r="C1211" s="28"/>
      <c r="D1211" s="28"/>
      <c r="E1211" s="28" t="s">
        <v>644</v>
      </c>
      <c r="F1211" s="29">
        <v>6.5</v>
      </c>
      <c r="G1211" s="28" t="s">
        <v>645</v>
      </c>
      <c r="H1211" s="29">
        <v>0</v>
      </c>
      <c r="I1211" s="30" t="s">
        <v>646</v>
      </c>
      <c r="J1211" s="30">
        <v>6.5</v>
      </c>
    </row>
    <row r="1212" spans="1:10">
      <c r="A1212" s="28"/>
      <c r="B1212" s="28"/>
      <c r="C1212" s="28"/>
      <c r="D1212" s="28"/>
      <c r="E1212" s="28" t="s">
        <v>647</v>
      </c>
      <c r="F1212" s="29">
        <v>5.81</v>
      </c>
      <c r="G1212" s="28"/>
      <c r="H1212" s="153" t="s">
        <v>648</v>
      </c>
      <c r="I1212" s="153"/>
      <c r="J1212" s="30">
        <v>25.99</v>
      </c>
    </row>
    <row r="1213" spans="1:10" ht="30" customHeight="1" thickBot="1">
      <c r="A1213" s="31"/>
      <c r="B1213" s="31"/>
      <c r="C1213" s="31"/>
      <c r="D1213" s="31"/>
      <c r="E1213" s="31"/>
      <c r="F1213" s="31"/>
      <c r="G1213" s="31" t="s">
        <v>649</v>
      </c>
      <c r="H1213" s="32">
        <v>6</v>
      </c>
      <c r="I1213" s="33" t="s">
        <v>650</v>
      </c>
      <c r="J1213" s="33">
        <v>155.94</v>
      </c>
    </row>
    <row r="1214" spans="1:10" ht="1.1499999999999999" customHeight="1" thickTop="1">
      <c r="A1214" s="34"/>
      <c r="B1214" s="34"/>
      <c r="C1214" s="34"/>
      <c r="D1214" s="34"/>
      <c r="E1214" s="34"/>
      <c r="F1214" s="34"/>
      <c r="G1214" s="34"/>
      <c r="H1214" s="34"/>
      <c r="I1214" s="35"/>
      <c r="J1214" s="35"/>
    </row>
    <row r="1215" spans="1:10" ht="18" customHeight="1">
      <c r="A1215" s="9" t="s">
        <v>386</v>
      </c>
      <c r="B1215" s="10" t="s">
        <v>2</v>
      </c>
      <c r="C1215" s="9" t="s">
        <v>3</v>
      </c>
      <c r="D1215" s="9" t="s">
        <v>4</v>
      </c>
      <c r="E1215" s="154" t="s">
        <v>626</v>
      </c>
      <c r="F1215" s="154"/>
      <c r="G1215" s="11" t="s">
        <v>5</v>
      </c>
      <c r="H1215" s="10" t="s">
        <v>6</v>
      </c>
      <c r="I1215" s="12" t="s">
        <v>7</v>
      </c>
      <c r="J1215" s="12" t="s">
        <v>9</v>
      </c>
    </row>
    <row r="1216" spans="1:10" ht="24" customHeight="1">
      <c r="A1216" s="13" t="s">
        <v>627</v>
      </c>
      <c r="B1216" s="14" t="s">
        <v>387</v>
      </c>
      <c r="C1216" s="13" t="s">
        <v>15</v>
      </c>
      <c r="D1216" s="13" t="s">
        <v>388</v>
      </c>
      <c r="E1216" s="155" t="s">
        <v>628</v>
      </c>
      <c r="F1216" s="155"/>
      <c r="G1216" s="15" t="s">
        <v>197</v>
      </c>
      <c r="H1216" s="16">
        <v>1</v>
      </c>
      <c r="I1216" s="17">
        <v>11.41</v>
      </c>
      <c r="J1216" s="17">
        <v>11.41</v>
      </c>
    </row>
    <row r="1217" spans="1:10" ht="25.9" customHeight="1">
      <c r="A1217" s="18" t="s">
        <v>629</v>
      </c>
      <c r="B1217" s="19" t="s">
        <v>1054</v>
      </c>
      <c r="C1217" s="18" t="s">
        <v>15</v>
      </c>
      <c r="D1217" s="18" t="s">
        <v>1055</v>
      </c>
      <c r="E1217" s="151" t="s">
        <v>628</v>
      </c>
      <c r="F1217" s="151"/>
      <c r="G1217" s="20" t="s">
        <v>632</v>
      </c>
      <c r="H1217" s="21">
        <v>0.14000000000000001</v>
      </c>
      <c r="I1217" s="22">
        <v>18.29</v>
      </c>
      <c r="J1217" s="22">
        <v>2.56</v>
      </c>
    </row>
    <row r="1218" spans="1:10" ht="25.9" customHeight="1">
      <c r="A1218" s="18" t="s">
        <v>629</v>
      </c>
      <c r="B1218" s="19" t="s">
        <v>1056</v>
      </c>
      <c r="C1218" s="18" t="s">
        <v>15</v>
      </c>
      <c r="D1218" s="18" t="s">
        <v>1057</v>
      </c>
      <c r="E1218" s="151" t="s">
        <v>628</v>
      </c>
      <c r="F1218" s="151"/>
      <c r="G1218" s="20" t="s">
        <v>632</v>
      </c>
      <c r="H1218" s="21">
        <v>0.14000000000000001</v>
      </c>
      <c r="I1218" s="22">
        <v>22.84</v>
      </c>
      <c r="J1218" s="22">
        <v>3.19</v>
      </c>
    </row>
    <row r="1219" spans="1:10" ht="24" customHeight="1">
      <c r="A1219" s="23" t="s">
        <v>635</v>
      </c>
      <c r="B1219" s="24" t="s">
        <v>1110</v>
      </c>
      <c r="C1219" s="23" t="s">
        <v>15</v>
      </c>
      <c r="D1219" s="23" t="s">
        <v>1111</v>
      </c>
      <c r="E1219" s="152" t="s">
        <v>638</v>
      </c>
      <c r="F1219" s="152"/>
      <c r="G1219" s="25" t="s">
        <v>818</v>
      </c>
      <c r="H1219" s="26">
        <v>2.1999999999999999E-2</v>
      </c>
      <c r="I1219" s="27">
        <v>44.08</v>
      </c>
      <c r="J1219" s="27">
        <v>0.96</v>
      </c>
    </row>
    <row r="1220" spans="1:10" ht="24" customHeight="1">
      <c r="A1220" s="23" t="s">
        <v>635</v>
      </c>
      <c r="B1220" s="24" t="s">
        <v>1112</v>
      </c>
      <c r="C1220" s="23" t="s">
        <v>15</v>
      </c>
      <c r="D1220" s="23" t="s">
        <v>1113</v>
      </c>
      <c r="E1220" s="152" t="s">
        <v>638</v>
      </c>
      <c r="F1220" s="152"/>
      <c r="G1220" s="25" t="s">
        <v>1114</v>
      </c>
      <c r="H1220" s="26">
        <v>6.0999999999999999E-2</v>
      </c>
      <c r="I1220" s="27">
        <v>7.95</v>
      </c>
      <c r="J1220" s="27">
        <v>0.48</v>
      </c>
    </row>
    <row r="1221" spans="1:10" ht="24" customHeight="1">
      <c r="A1221" s="23" t="s">
        <v>635</v>
      </c>
      <c r="B1221" s="24" t="s">
        <v>1130</v>
      </c>
      <c r="C1221" s="23" t="s">
        <v>15</v>
      </c>
      <c r="D1221" s="23" t="s">
        <v>1131</v>
      </c>
      <c r="E1221" s="152" t="s">
        <v>638</v>
      </c>
      <c r="F1221" s="152"/>
      <c r="G1221" s="25" t="s">
        <v>197</v>
      </c>
      <c r="H1221" s="26">
        <v>1</v>
      </c>
      <c r="I1221" s="27">
        <v>4.22</v>
      </c>
      <c r="J1221" s="27">
        <v>4.22</v>
      </c>
    </row>
    <row r="1222" spans="1:10">
      <c r="A1222" s="28"/>
      <c r="B1222" s="28"/>
      <c r="C1222" s="28"/>
      <c r="D1222" s="28"/>
      <c r="E1222" s="28" t="s">
        <v>644</v>
      </c>
      <c r="F1222" s="29">
        <v>3.96</v>
      </c>
      <c r="G1222" s="28" t="s">
        <v>645</v>
      </c>
      <c r="H1222" s="29">
        <v>0</v>
      </c>
      <c r="I1222" s="30" t="s">
        <v>646</v>
      </c>
      <c r="J1222" s="30">
        <v>3.96</v>
      </c>
    </row>
    <row r="1223" spans="1:10">
      <c r="A1223" s="28"/>
      <c r="B1223" s="28"/>
      <c r="C1223" s="28"/>
      <c r="D1223" s="28"/>
      <c r="E1223" s="28" t="s">
        <v>647</v>
      </c>
      <c r="F1223" s="29">
        <v>3.28</v>
      </c>
      <c r="G1223" s="28"/>
      <c r="H1223" s="153" t="s">
        <v>648</v>
      </c>
      <c r="I1223" s="153"/>
      <c r="J1223" s="30">
        <v>14.69</v>
      </c>
    </row>
    <row r="1224" spans="1:10" ht="30" customHeight="1" thickBot="1">
      <c r="A1224" s="31"/>
      <c r="B1224" s="31"/>
      <c r="C1224" s="31"/>
      <c r="D1224" s="31"/>
      <c r="E1224" s="31"/>
      <c r="F1224" s="31"/>
      <c r="G1224" s="31" t="s">
        <v>649</v>
      </c>
      <c r="H1224" s="32">
        <v>12</v>
      </c>
      <c r="I1224" s="33" t="s">
        <v>650</v>
      </c>
      <c r="J1224" s="33">
        <v>176.28</v>
      </c>
    </row>
    <row r="1225" spans="1:10" ht="1.1499999999999999" customHeight="1" thickTop="1">
      <c r="A1225" s="34"/>
      <c r="B1225" s="34"/>
      <c r="C1225" s="34"/>
      <c r="D1225" s="34"/>
      <c r="E1225" s="34"/>
      <c r="F1225" s="34"/>
      <c r="G1225" s="34"/>
      <c r="H1225" s="34"/>
      <c r="I1225" s="35"/>
      <c r="J1225" s="35"/>
    </row>
    <row r="1226" spans="1:10" ht="18" customHeight="1">
      <c r="A1226" s="9" t="s">
        <v>389</v>
      </c>
      <c r="B1226" s="10" t="s">
        <v>2</v>
      </c>
      <c r="C1226" s="9" t="s">
        <v>3</v>
      </c>
      <c r="D1226" s="9" t="s">
        <v>4</v>
      </c>
      <c r="E1226" s="154" t="s">
        <v>626</v>
      </c>
      <c r="F1226" s="154"/>
      <c r="G1226" s="11" t="s">
        <v>5</v>
      </c>
      <c r="H1226" s="10" t="s">
        <v>6</v>
      </c>
      <c r="I1226" s="12" t="s">
        <v>7</v>
      </c>
      <c r="J1226" s="12" t="s">
        <v>9</v>
      </c>
    </row>
    <row r="1227" spans="1:10" ht="24" customHeight="1">
      <c r="A1227" s="13" t="s">
        <v>627</v>
      </c>
      <c r="B1227" s="14" t="s">
        <v>390</v>
      </c>
      <c r="C1227" s="13" t="s">
        <v>15</v>
      </c>
      <c r="D1227" s="13" t="s">
        <v>391</v>
      </c>
      <c r="E1227" s="155" t="s">
        <v>628</v>
      </c>
      <c r="F1227" s="155"/>
      <c r="G1227" s="15" t="s">
        <v>197</v>
      </c>
      <c r="H1227" s="16">
        <v>1</v>
      </c>
      <c r="I1227" s="17">
        <v>38.57</v>
      </c>
      <c r="J1227" s="17">
        <v>38.57</v>
      </c>
    </row>
    <row r="1228" spans="1:10" ht="25.9" customHeight="1">
      <c r="A1228" s="18" t="s">
        <v>629</v>
      </c>
      <c r="B1228" s="19" t="s">
        <v>1054</v>
      </c>
      <c r="C1228" s="18" t="s">
        <v>15</v>
      </c>
      <c r="D1228" s="18" t="s">
        <v>1055</v>
      </c>
      <c r="E1228" s="151" t="s">
        <v>628</v>
      </c>
      <c r="F1228" s="151"/>
      <c r="G1228" s="20" t="s">
        <v>632</v>
      </c>
      <c r="H1228" s="21">
        <v>0.46</v>
      </c>
      <c r="I1228" s="22">
        <v>18.29</v>
      </c>
      <c r="J1228" s="22">
        <v>8.41</v>
      </c>
    </row>
    <row r="1229" spans="1:10" ht="25.9" customHeight="1">
      <c r="A1229" s="18" t="s">
        <v>629</v>
      </c>
      <c r="B1229" s="19" t="s">
        <v>1056</v>
      </c>
      <c r="C1229" s="18" t="s">
        <v>15</v>
      </c>
      <c r="D1229" s="18" t="s">
        <v>1057</v>
      </c>
      <c r="E1229" s="151" t="s">
        <v>628</v>
      </c>
      <c r="F1229" s="151"/>
      <c r="G1229" s="20" t="s">
        <v>632</v>
      </c>
      <c r="H1229" s="21">
        <v>0.46</v>
      </c>
      <c r="I1229" s="22">
        <v>22.84</v>
      </c>
      <c r="J1229" s="22">
        <v>10.5</v>
      </c>
    </row>
    <row r="1230" spans="1:10" ht="24" customHeight="1">
      <c r="A1230" s="23" t="s">
        <v>635</v>
      </c>
      <c r="B1230" s="24" t="s">
        <v>1132</v>
      </c>
      <c r="C1230" s="23" t="s">
        <v>15</v>
      </c>
      <c r="D1230" s="23" t="s">
        <v>1133</v>
      </c>
      <c r="E1230" s="152" t="s">
        <v>638</v>
      </c>
      <c r="F1230" s="152"/>
      <c r="G1230" s="25" t="s">
        <v>197</v>
      </c>
      <c r="H1230" s="26">
        <v>1</v>
      </c>
      <c r="I1230" s="27">
        <v>16.82</v>
      </c>
      <c r="J1230" s="27">
        <v>16.82</v>
      </c>
    </row>
    <row r="1231" spans="1:10" ht="24" customHeight="1">
      <c r="A1231" s="23" t="s">
        <v>635</v>
      </c>
      <c r="B1231" s="24" t="s">
        <v>1110</v>
      </c>
      <c r="C1231" s="23" t="s">
        <v>15</v>
      </c>
      <c r="D1231" s="23" t="s">
        <v>1111</v>
      </c>
      <c r="E1231" s="152" t="s">
        <v>638</v>
      </c>
      <c r="F1231" s="152"/>
      <c r="G1231" s="25" t="s">
        <v>818</v>
      </c>
      <c r="H1231" s="26">
        <v>1.0500000000000001E-2</v>
      </c>
      <c r="I1231" s="27">
        <v>44.08</v>
      </c>
      <c r="J1231" s="27">
        <v>0.46</v>
      </c>
    </row>
    <row r="1232" spans="1:10" ht="24" customHeight="1">
      <c r="A1232" s="23" t="s">
        <v>635</v>
      </c>
      <c r="B1232" s="24" t="s">
        <v>1112</v>
      </c>
      <c r="C1232" s="23" t="s">
        <v>15</v>
      </c>
      <c r="D1232" s="23" t="s">
        <v>1113</v>
      </c>
      <c r="E1232" s="152" t="s">
        <v>638</v>
      </c>
      <c r="F1232" s="152"/>
      <c r="G1232" s="25" t="s">
        <v>1114</v>
      </c>
      <c r="H1232" s="26">
        <v>0.3</v>
      </c>
      <c r="I1232" s="27">
        <v>7.95</v>
      </c>
      <c r="J1232" s="27">
        <v>2.38</v>
      </c>
    </row>
    <row r="1233" spans="1:10">
      <c r="A1233" s="28"/>
      <c r="B1233" s="28"/>
      <c r="C1233" s="28"/>
      <c r="D1233" s="28"/>
      <c r="E1233" s="28" t="s">
        <v>644</v>
      </c>
      <c r="F1233" s="29">
        <v>13.01</v>
      </c>
      <c r="G1233" s="28" t="s">
        <v>645</v>
      </c>
      <c r="H1233" s="29">
        <v>0</v>
      </c>
      <c r="I1233" s="30" t="s">
        <v>646</v>
      </c>
      <c r="J1233" s="30">
        <v>13.01</v>
      </c>
    </row>
    <row r="1234" spans="1:10">
      <c r="A1234" s="28"/>
      <c r="B1234" s="28"/>
      <c r="C1234" s="28"/>
      <c r="D1234" s="28"/>
      <c r="E1234" s="28" t="s">
        <v>647</v>
      </c>
      <c r="F1234" s="29">
        <v>11.11</v>
      </c>
      <c r="G1234" s="28"/>
      <c r="H1234" s="153" t="s">
        <v>648</v>
      </c>
      <c r="I1234" s="153"/>
      <c r="J1234" s="30">
        <v>49.68</v>
      </c>
    </row>
    <row r="1235" spans="1:10" ht="30" customHeight="1" thickBot="1">
      <c r="A1235" s="31"/>
      <c r="B1235" s="31"/>
      <c r="C1235" s="31"/>
      <c r="D1235" s="31"/>
      <c r="E1235" s="31"/>
      <c r="F1235" s="31"/>
      <c r="G1235" s="31" t="s">
        <v>649</v>
      </c>
      <c r="H1235" s="32">
        <v>4</v>
      </c>
      <c r="I1235" s="33" t="s">
        <v>650</v>
      </c>
      <c r="J1235" s="33">
        <v>198.72</v>
      </c>
    </row>
    <row r="1236" spans="1:10" ht="1.1499999999999999" customHeight="1" thickTop="1">
      <c r="A1236" s="34"/>
      <c r="B1236" s="34"/>
      <c r="C1236" s="34"/>
      <c r="D1236" s="34"/>
      <c r="E1236" s="34"/>
      <c r="F1236" s="34"/>
      <c r="G1236" s="34"/>
      <c r="H1236" s="34"/>
      <c r="I1236" s="35"/>
      <c r="J1236" s="35"/>
    </row>
    <row r="1237" spans="1:10" ht="18" customHeight="1">
      <c r="A1237" s="9" t="s">
        <v>392</v>
      </c>
      <c r="B1237" s="10" t="s">
        <v>2</v>
      </c>
      <c r="C1237" s="9" t="s">
        <v>3</v>
      </c>
      <c r="D1237" s="9" t="s">
        <v>4</v>
      </c>
      <c r="E1237" s="154" t="s">
        <v>626</v>
      </c>
      <c r="F1237" s="154"/>
      <c r="G1237" s="11" t="s">
        <v>5</v>
      </c>
      <c r="H1237" s="10" t="s">
        <v>6</v>
      </c>
      <c r="I1237" s="12" t="s">
        <v>7</v>
      </c>
      <c r="J1237" s="12" t="s">
        <v>9</v>
      </c>
    </row>
    <row r="1238" spans="1:10" ht="24" customHeight="1">
      <c r="A1238" s="13" t="s">
        <v>627</v>
      </c>
      <c r="B1238" s="14" t="s">
        <v>393</v>
      </c>
      <c r="C1238" s="13" t="s">
        <v>15</v>
      </c>
      <c r="D1238" s="13" t="s">
        <v>394</v>
      </c>
      <c r="E1238" s="155" t="s">
        <v>628</v>
      </c>
      <c r="F1238" s="155"/>
      <c r="G1238" s="15" t="s">
        <v>197</v>
      </c>
      <c r="H1238" s="16">
        <v>1</v>
      </c>
      <c r="I1238" s="17">
        <v>38.729999999999997</v>
      </c>
      <c r="J1238" s="17">
        <v>38.729999999999997</v>
      </c>
    </row>
    <row r="1239" spans="1:10" ht="25.9" customHeight="1">
      <c r="A1239" s="18" t="s">
        <v>629</v>
      </c>
      <c r="B1239" s="19" t="s">
        <v>1054</v>
      </c>
      <c r="C1239" s="18" t="s">
        <v>15</v>
      </c>
      <c r="D1239" s="18" t="s">
        <v>1055</v>
      </c>
      <c r="E1239" s="151" t="s">
        <v>628</v>
      </c>
      <c r="F1239" s="151"/>
      <c r="G1239" s="20" t="s">
        <v>632</v>
      </c>
      <c r="H1239" s="21">
        <v>0.46</v>
      </c>
      <c r="I1239" s="22">
        <v>18.29</v>
      </c>
      <c r="J1239" s="22">
        <v>8.41</v>
      </c>
    </row>
    <row r="1240" spans="1:10" ht="25.9" customHeight="1">
      <c r="A1240" s="18" t="s">
        <v>629</v>
      </c>
      <c r="B1240" s="19" t="s">
        <v>1056</v>
      </c>
      <c r="C1240" s="18" t="s">
        <v>15</v>
      </c>
      <c r="D1240" s="18" t="s">
        <v>1057</v>
      </c>
      <c r="E1240" s="151" t="s">
        <v>628</v>
      </c>
      <c r="F1240" s="151"/>
      <c r="G1240" s="20" t="s">
        <v>632</v>
      </c>
      <c r="H1240" s="21">
        <v>0.46</v>
      </c>
      <c r="I1240" s="22">
        <v>22.84</v>
      </c>
      <c r="J1240" s="22">
        <v>10.5</v>
      </c>
    </row>
    <row r="1241" spans="1:10" ht="24" customHeight="1">
      <c r="A1241" s="23" t="s">
        <v>635</v>
      </c>
      <c r="B1241" s="24" t="s">
        <v>1110</v>
      </c>
      <c r="C1241" s="23" t="s">
        <v>15</v>
      </c>
      <c r="D1241" s="23" t="s">
        <v>1111</v>
      </c>
      <c r="E1241" s="152" t="s">
        <v>638</v>
      </c>
      <c r="F1241" s="152"/>
      <c r="G1241" s="25" t="s">
        <v>818</v>
      </c>
      <c r="H1241" s="26">
        <v>0.09</v>
      </c>
      <c r="I1241" s="27">
        <v>44.08</v>
      </c>
      <c r="J1241" s="27">
        <v>3.96</v>
      </c>
    </row>
    <row r="1242" spans="1:10" ht="24" customHeight="1">
      <c r="A1242" s="23" t="s">
        <v>635</v>
      </c>
      <c r="B1242" s="24" t="s">
        <v>1112</v>
      </c>
      <c r="C1242" s="23" t="s">
        <v>15</v>
      </c>
      <c r="D1242" s="23" t="s">
        <v>1113</v>
      </c>
      <c r="E1242" s="152" t="s">
        <v>638</v>
      </c>
      <c r="F1242" s="152"/>
      <c r="G1242" s="25" t="s">
        <v>1114</v>
      </c>
      <c r="H1242" s="26">
        <v>0.3</v>
      </c>
      <c r="I1242" s="27">
        <v>7.95</v>
      </c>
      <c r="J1242" s="27">
        <v>2.38</v>
      </c>
    </row>
    <row r="1243" spans="1:10" ht="24" customHeight="1">
      <c r="A1243" s="23" t="s">
        <v>635</v>
      </c>
      <c r="B1243" s="24" t="s">
        <v>1134</v>
      </c>
      <c r="C1243" s="23" t="s">
        <v>15</v>
      </c>
      <c r="D1243" s="23" t="s">
        <v>394</v>
      </c>
      <c r="E1243" s="152" t="s">
        <v>638</v>
      </c>
      <c r="F1243" s="152"/>
      <c r="G1243" s="25" t="s">
        <v>197</v>
      </c>
      <c r="H1243" s="26">
        <v>1</v>
      </c>
      <c r="I1243" s="27">
        <v>13.48</v>
      </c>
      <c r="J1243" s="27">
        <v>13.48</v>
      </c>
    </row>
    <row r="1244" spans="1:10">
      <c r="A1244" s="28"/>
      <c r="B1244" s="28"/>
      <c r="C1244" s="28"/>
      <c r="D1244" s="28"/>
      <c r="E1244" s="28" t="s">
        <v>644</v>
      </c>
      <c r="F1244" s="29">
        <v>13.01</v>
      </c>
      <c r="G1244" s="28" t="s">
        <v>645</v>
      </c>
      <c r="H1244" s="29">
        <v>0</v>
      </c>
      <c r="I1244" s="30" t="s">
        <v>646</v>
      </c>
      <c r="J1244" s="30">
        <v>13.01</v>
      </c>
    </row>
    <row r="1245" spans="1:10">
      <c r="A1245" s="28"/>
      <c r="B1245" s="28"/>
      <c r="C1245" s="28"/>
      <c r="D1245" s="28"/>
      <c r="E1245" s="28" t="s">
        <v>647</v>
      </c>
      <c r="F1245" s="29">
        <v>11.16</v>
      </c>
      <c r="G1245" s="28"/>
      <c r="H1245" s="153" t="s">
        <v>648</v>
      </c>
      <c r="I1245" s="153"/>
      <c r="J1245" s="30">
        <v>49.89</v>
      </c>
    </row>
    <row r="1246" spans="1:10" ht="30" customHeight="1" thickBot="1">
      <c r="A1246" s="31"/>
      <c r="B1246" s="31"/>
      <c r="C1246" s="31"/>
      <c r="D1246" s="31"/>
      <c r="E1246" s="31"/>
      <c r="F1246" s="31"/>
      <c r="G1246" s="31" t="s">
        <v>649</v>
      </c>
      <c r="H1246" s="32">
        <v>1</v>
      </c>
      <c r="I1246" s="33" t="s">
        <v>650</v>
      </c>
      <c r="J1246" s="33">
        <v>49.89</v>
      </c>
    </row>
    <row r="1247" spans="1:10" ht="1.1499999999999999" customHeight="1" thickTop="1">
      <c r="A1247" s="34"/>
      <c r="B1247" s="34"/>
      <c r="C1247" s="34"/>
      <c r="D1247" s="34"/>
      <c r="E1247" s="34"/>
      <c r="F1247" s="34"/>
      <c r="G1247" s="34"/>
      <c r="H1247" s="34"/>
      <c r="I1247" s="35"/>
      <c r="J1247" s="35"/>
    </row>
    <row r="1248" spans="1:10" ht="18" customHeight="1">
      <c r="A1248" s="9" t="s">
        <v>395</v>
      </c>
      <c r="B1248" s="10" t="s">
        <v>2</v>
      </c>
      <c r="C1248" s="9" t="s">
        <v>3</v>
      </c>
      <c r="D1248" s="9" t="s">
        <v>4</v>
      </c>
      <c r="E1248" s="154" t="s">
        <v>626</v>
      </c>
      <c r="F1248" s="154"/>
      <c r="G1248" s="11" t="s">
        <v>5</v>
      </c>
      <c r="H1248" s="10" t="s">
        <v>6</v>
      </c>
      <c r="I1248" s="12" t="s">
        <v>7</v>
      </c>
      <c r="J1248" s="12" t="s">
        <v>9</v>
      </c>
    </row>
    <row r="1249" spans="1:10" ht="24" customHeight="1">
      <c r="A1249" s="13" t="s">
        <v>627</v>
      </c>
      <c r="B1249" s="14" t="s">
        <v>396</v>
      </c>
      <c r="C1249" s="13" t="s">
        <v>15</v>
      </c>
      <c r="D1249" s="13" t="s">
        <v>397</v>
      </c>
      <c r="E1249" s="155" t="s">
        <v>628</v>
      </c>
      <c r="F1249" s="155"/>
      <c r="G1249" s="15" t="s">
        <v>197</v>
      </c>
      <c r="H1249" s="16">
        <v>1</v>
      </c>
      <c r="I1249" s="17">
        <v>39.07</v>
      </c>
      <c r="J1249" s="17">
        <v>39.07</v>
      </c>
    </row>
    <row r="1250" spans="1:10" ht="25.9" customHeight="1">
      <c r="A1250" s="18" t="s">
        <v>629</v>
      </c>
      <c r="B1250" s="19" t="s">
        <v>1056</v>
      </c>
      <c r="C1250" s="18" t="s">
        <v>15</v>
      </c>
      <c r="D1250" s="18" t="s">
        <v>1057</v>
      </c>
      <c r="E1250" s="151" t="s">
        <v>628</v>
      </c>
      <c r="F1250" s="151"/>
      <c r="G1250" s="20" t="s">
        <v>632</v>
      </c>
      <c r="H1250" s="21">
        <v>0.46</v>
      </c>
      <c r="I1250" s="22">
        <v>22.84</v>
      </c>
      <c r="J1250" s="22">
        <v>10.5</v>
      </c>
    </row>
    <row r="1251" spans="1:10" ht="25.9" customHeight="1">
      <c r="A1251" s="18" t="s">
        <v>629</v>
      </c>
      <c r="B1251" s="19" t="s">
        <v>1054</v>
      </c>
      <c r="C1251" s="18" t="s">
        <v>15</v>
      </c>
      <c r="D1251" s="18" t="s">
        <v>1055</v>
      </c>
      <c r="E1251" s="151" t="s">
        <v>628</v>
      </c>
      <c r="F1251" s="151"/>
      <c r="G1251" s="20" t="s">
        <v>632</v>
      </c>
      <c r="H1251" s="21">
        <v>0.46</v>
      </c>
      <c r="I1251" s="22">
        <v>18.29</v>
      </c>
      <c r="J1251" s="22">
        <v>8.41</v>
      </c>
    </row>
    <row r="1252" spans="1:10" ht="24" customHeight="1">
      <c r="A1252" s="23" t="s">
        <v>635</v>
      </c>
      <c r="B1252" s="24" t="s">
        <v>1110</v>
      </c>
      <c r="C1252" s="23" t="s">
        <v>15</v>
      </c>
      <c r="D1252" s="23" t="s">
        <v>1111</v>
      </c>
      <c r="E1252" s="152" t="s">
        <v>638</v>
      </c>
      <c r="F1252" s="152"/>
      <c r="G1252" s="25" t="s">
        <v>818</v>
      </c>
      <c r="H1252" s="26">
        <v>0.1</v>
      </c>
      <c r="I1252" s="27">
        <v>44.08</v>
      </c>
      <c r="J1252" s="27">
        <v>4.4000000000000004</v>
      </c>
    </row>
    <row r="1253" spans="1:10" ht="24" customHeight="1">
      <c r="A1253" s="23" t="s">
        <v>635</v>
      </c>
      <c r="B1253" s="24" t="s">
        <v>1112</v>
      </c>
      <c r="C1253" s="23" t="s">
        <v>15</v>
      </c>
      <c r="D1253" s="23" t="s">
        <v>1113</v>
      </c>
      <c r="E1253" s="152" t="s">
        <v>638</v>
      </c>
      <c r="F1253" s="152"/>
      <c r="G1253" s="25" t="s">
        <v>1114</v>
      </c>
      <c r="H1253" s="26">
        <v>0.3</v>
      </c>
      <c r="I1253" s="27">
        <v>7.95</v>
      </c>
      <c r="J1253" s="27">
        <v>2.38</v>
      </c>
    </row>
    <row r="1254" spans="1:10" ht="24" customHeight="1">
      <c r="A1254" s="23" t="s">
        <v>635</v>
      </c>
      <c r="B1254" s="24" t="s">
        <v>1135</v>
      </c>
      <c r="C1254" s="23" t="s">
        <v>15</v>
      </c>
      <c r="D1254" s="23" t="s">
        <v>397</v>
      </c>
      <c r="E1254" s="152" t="s">
        <v>638</v>
      </c>
      <c r="F1254" s="152"/>
      <c r="G1254" s="25" t="s">
        <v>197</v>
      </c>
      <c r="H1254" s="26">
        <v>1</v>
      </c>
      <c r="I1254" s="27">
        <v>13.38</v>
      </c>
      <c r="J1254" s="27">
        <v>13.38</v>
      </c>
    </row>
    <row r="1255" spans="1:10">
      <c r="A1255" s="28"/>
      <c r="B1255" s="28"/>
      <c r="C1255" s="28"/>
      <c r="D1255" s="28"/>
      <c r="E1255" s="28" t="s">
        <v>644</v>
      </c>
      <c r="F1255" s="29">
        <v>13.01</v>
      </c>
      <c r="G1255" s="28" t="s">
        <v>645</v>
      </c>
      <c r="H1255" s="29">
        <v>0</v>
      </c>
      <c r="I1255" s="30" t="s">
        <v>646</v>
      </c>
      <c r="J1255" s="30">
        <v>13.01</v>
      </c>
    </row>
    <row r="1256" spans="1:10">
      <c r="A1256" s="28"/>
      <c r="B1256" s="28"/>
      <c r="C1256" s="28"/>
      <c r="D1256" s="28"/>
      <c r="E1256" s="28" t="s">
        <v>647</v>
      </c>
      <c r="F1256" s="29">
        <v>11.25</v>
      </c>
      <c r="G1256" s="28"/>
      <c r="H1256" s="153" t="s">
        <v>648</v>
      </c>
      <c r="I1256" s="153"/>
      <c r="J1256" s="30">
        <v>50.32</v>
      </c>
    </row>
    <row r="1257" spans="1:10" ht="30" customHeight="1" thickBot="1">
      <c r="A1257" s="31"/>
      <c r="B1257" s="31"/>
      <c r="C1257" s="31"/>
      <c r="D1257" s="31"/>
      <c r="E1257" s="31"/>
      <c r="F1257" s="31"/>
      <c r="G1257" s="31" t="s">
        <v>649</v>
      </c>
      <c r="H1257" s="32">
        <v>1</v>
      </c>
      <c r="I1257" s="33" t="s">
        <v>650</v>
      </c>
      <c r="J1257" s="33">
        <v>50.32</v>
      </c>
    </row>
    <row r="1258" spans="1:10" ht="1.1499999999999999" customHeight="1" thickTop="1">
      <c r="A1258" s="34"/>
      <c r="B1258" s="34"/>
      <c r="C1258" s="34"/>
      <c r="D1258" s="34"/>
      <c r="E1258" s="34"/>
      <c r="F1258" s="34"/>
      <c r="G1258" s="34"/>
      <c r="H1258" s="34"/>
      <c r="I1258" s="35"/>
      <c r="J1258" s="35"/>
    </row>
    <row r="1259" spans="1:10" ht="18" customHeight="1">
      <c r="A1259" s="9" t="s">
        <v>398</v>
      </c>
      <c r="B1259" s="10" t="s">
        <v>2</v>
      </c>
      <c r="C1259" s="9" t="s">
        <v>3</v>
      </c>
      <c r="D1259" s="9" t="s">
        <v>4</v>
      </c>
      <c r="E1259" s="154" t="s">
        <v>626</v>
      </c>
      <c r="F1259" s="154"/>
      <c r="G1259" s="11" t="s">
        <v>5</v>
      </c>
      <c r="H1259" s="10" t="s">
        <v>6</v>
      </c>
      <c r="I1259" s="12" t="s">
        <v>7</v>
      </c>
      <c r="J1259" s="12" t="s">
        <v>9</v>
      </c>
    </row>
    <row r="1260" spans="1:10" ht="24" customHeight="1">
      <c r="A1260" s="13" t="s">
        <v>627</v>
      </c>
      <c r="B1260" s="14" t="s">
        <v>399</v>
      </c>
      <c r="C1260" s="13" t="s">
        <v>15</v>
      </c>
      <c r="D1260" s="13" t="s">
        <v>400</v>
      </c>
      <c r="E1260" s="155" t="s">
        <v>628</v>
      </c>
      <c r="F1260" s="155"/>
      <c r="G1260" s="15" t="s">
        <v>197</v>
      </c>
      <c r="H1260" s="16">
        <v>1</v>
      </c>
      <c r="I1260" s="17">
        <v>21.86</v>
      </c>
      <c r="J1260" s="17">
        <v>21.86</v>
      </c>
    </row>
    <row r="1261" spans="1:10" ht="25.9" customHeight="1">
      <c r="A1261" s="18" t="s">
        <v>629</v>
      </c>
      <c r="B1261" s="19" t="s">
        <v>1054</v>
      </c>
      <c r="C1261" s="18" t="s">
        <v>15</v>
      </c>
      <c r="D1261" s="18" t="s">
        <v>1055</v>
      </c>
      <c r="E1261" s="151" t="s">
        <v>628</v>
      </c>
      <c r="F1261" s="151"/>
      <c r="G1261" s="20" t="s">
        <v>632</v>
      </c>
      <c r="H1261" s="21">
        <v>0.28999999999999998</v>
      </c>
      <c r="I1261" s="22">
        <v>18.29</v>
      </c>
      <c r="J1261" s="22">
        <v>5.3</v>
      </c>
    </row>
    <row r="1262" spans="1:10" ht="25.9" customHeight="1">
      <c r="A1262" s="18" t="s">
        <v>629</v>
      </c>
      <c r="B1262" s="19" t="s">
        <v>1056</v>
      </c>
      <c r="C1262" s="18" t="s">
        <v>15</v>
      </c>
      <c r="D1262" s="18" t="s">
        <v>1057</v>
      </c>
      <c r="E1262" s="151" t="s">
        <v>628</v>
      </c>
      <c r="F1262" s="151"/>
      <c r="G1262" s="20" t="s">
        <v>632</v>
      </c>
      <c r="H1262" s="21">
        <v>0.28999999999999998</v>
      </c>
      <c r="I1262" s="22">
        <v>22.84</v>
      </c>
      <c r="J1262" s="22">
        <v>6.62</v>
      </c>
    </row>
    <row r="1263" spans="1:10" ht="24" customHeight="1">
      <c r="A1263" s="23" t="s">
        <v>635</v>
      </c>
      <c r="B1263" s="24" t="s">
        <v>1110</v>
      </c>
      <c r="C1263" s="23" t="s">
        <v>15</v>
      </c>
      <c r="D1263" s="23" t="s">
        <v>1111</v>
      </c>
      <c r="E1263" s="152" t="s">
        <v>638</v>
      </c>
      <c r="F1263" s="152"/>
      <c r="G1263" s="25" t="s">
        <v>818</v>
      </c>
      <c r="H1263" s="26">
        <v>6.0000000000000001E-3</v>
      </c>
      <c r="I1263" s="27">
        <v>44.08</v>
      </c>
      <c r="J1263" s="27">
        <v>0.26</v>
      </c>
    </row>
    <row r="1264" spans="1:10" ht="24" customHeight="1">
      <c r="A1264" s="23" t="s">
        <v>635</v>
      </c>
      <c r="B1264" s="24" t="s">
        <v>1112</v>
      </c>
      <c r="C1264" s="23" t="s">
        <v>15</v>
      </c>
      <c r="D1264" s="23" t="s">
        <v>1113</v>
      </c>
      <c r="E1264" s="152" t="s">
        <v>638</v>
      </c>
      <c r="F1264" s="152"/>
      <c r="G1264" s="25" t="s">
        <v>1114</v>
      </c>
      <c r="H1264" s="26">
        <v>0.2</v>
      </c>
      <c r="I1264" s="27">
        <v>7.95</v>
      </c>
      <c r="J1264" s="27">
        <v>1.59</v>
      </c>
    </row>
    <row r="1265" spans="1:10" ht="24" customHeight="1">
      <c r="A1265" s="23" t="s">
        <v>635</v>
      </c>
      <c r="B1265" s="24" t="s">
        <v>1136</v>
      </c>
      <c r="C1265" s="23" t="s">
        <v>15</v>
      </c>
      <c r="D1265" s="23" t="s">
        <v>1137</v>
      </c>
      <c r="E1265" s="152" t="s">
        <v>638</v>
      </c>
      <c r="F1265" s="152"/>
      <c r="G1265" s="25" t="s">
        <v>197</v>
      </c>
      <c r="H1265" s="26">
        <v>1</v>
      </c>
      <c r="I1265" s="27">
        <v>8.09</v>
      </c>
      <c r="J1265" s="27">
        <v>8.09</v>
      </c>
    </row>
    <row r="1266" spans="1:10">
      <c r="A1266" s="28"/>
      <c r="B1266" s="28"/>
      <c r="C1266" s="28"/>
      <c r="D1266" s="28"/>
      <c r="E1266" s="28" t="s">
        <v>644</v>
      </c>
      <c r="F1266" s="29">
        <v>8.1999999999999993</v>
      </c>
      <c r="G1266" s="28" t="s">
        <v>645</v>
      </c>
      <c r="H1266" s="29">
        <v>0</v>
      </c>
      <c r="I1266" s="30" t="s">
        <v>646</v>
      </c>
      <c r="J1266" s="30">
        <v>8.1999999999999993</v>
      </c>
    </row>
    <row r="1267" spans="1:10">
      <c r="A1267" s="28"/>
      <c r="B1267" s="28"/>
      <c r="C1267" s="28"/>
      <c r="D1267" s="28"/>
      <c r="E1267" s="28" t="s">
        <v>647</v>
      </c>
      <c r="F1267" s="29">
        <v>6.3</v>
      </c>
      <c r="G1267" s="28"/>
      <c r="H1267" s="153" t="s">
        <v>648</v>
      </c>
      <c r="I1267" s="153"/>
      <c r="J1267" s="30">
        <v>28.16</v>
      </c>
    </row>
    <row r="1268" spans="1:10" ht="30" customHeight="1" thickBot="1">
      <c r="A1268" s="31"/>
      <c r="B1268" s="31"/>
      <c r="C1268" s="31"/>
      <c r="D1268" s="31"/>
      <c r="E1268" s="31"/>
      <c r="F1268" s="31"/>
      <c r="G1268" s="31" t="s">
        <v>649</v>
      </c>
      <c r="H1268" s="32">
        <v>4</v>
      </c>
      <c r="I1268" s="33" t="s">
        <v>650</v>
      </c>
      <c r="J1268" s="33">
        <v>112.64</v>
      </c>
    </row>
    <row r="1269" spans="1:10" ht="1.1499999999999999" customHeight="1" thickTop="1">
      <c r="A1269" s="34"/>
      <c r="B1269" s="34"/>
      <c r="C1269" s="34"/>
      <c r="D1269" s="34"/>
      <c r="E1269" s="34"/>
      <c r="F1269" s="34"/>
      <c r="G1269" s="34"/>
      <c r="H1269" s="34"/>
      <c r="I1269" s="35"/>
      <c r="J1269" s="35"/>
    </row>
    <row r="1270" spans="1:10" ht="18" customHeight="1">
      <c r="A1270" s="9" t="s">
        <v>401</v>
      </c>
      <c r="B1270" s="10" t="s">
        <v>2</v>
      </c>
      <c r="C1270" s="9" t="s">
        <v>3</v>
      </c>
      <c r="D1270" s="9" t="s">
        <v>4</v>
      </c>
      <c r="E1270" s="154" t="s">
        <v>626</v>
      </c>
      <c r="F1270" s="154"/>
      <c r="G1270" s="11" t="s">
        <v>5</v>
      </c>
      <c r="H1270" s="10" t="s">
        <v>6</v>
      </c>
      <c r="I1270" s="12" t="s">
        <v>7</v>
      </c>
      <c r="J1270" s="12" t="s">
        <v>9</v>
      </c>
    </row>
    <row r="1271" spans="1:10" ht="24" customHeight="1">
      <c r="A1271" s="13" t="s">
        <v>627</v>
      </c>
      <c r="B1271" s="14" t="s">
        <v>402</v>
      </c>
      <c r="C1271" s="13" t="s">
        <v>15</v>
      </c>
      <c r="D1271" s="13" t="s">
        <v>403</v>
      </c>
      <c r="E1271" s="155" t="s">
        <v>628</v>
      </c>
      <c r="F1271" s="155"/>
      <c r="G1271" s="15" t="s">
        <v>197</v>
      </c>
      <c r="H1271" s="16">
        <v>1</v>
      </c>
      <c r="I1271" s="17">
        <v>31.12</v>
      </c>
      <c r="J1271" s="17">
        <v>31.12</v>
      </c>
    </row>
    <row r="1272" spans="1:10" ht="25.9" customHeight="1">
      <c r="A1272" s="18" t="s">
        <v>629</v>
      </c>
      <c r="B1272" s="19" t="s">
        <v>1056</v>
      </c>
      <c r="C1272" s="18" t="s">
        <v>15</v>
      </c>
      <c r="D1272" s="18" t="s">
        <v>1057</v>
      </c>
      <c r="E1272" s="151" t="s">
        <v>628</v>
      </c>
      <c r="F1272" s="151"/>
      <c r="G1272" s="20" t="s">
        <v>632</v>
      </c>
      <c r="H1272" s="21">
        <v>0.37</v>
      </c>
      <c r="I1272" s="22">
        <v>22.84</v>
      </c>
      <c r="J1272" s="22">
        <v>8.4499999999999993</v>
      </c>
    </row>
    <row r="1273" spans="1:10" ht="25.9" customHeight="1">
      <c r="A1273" s="18" t="s">
        <v>629</v>
      </c>
      <c r="B1273" s="19" t="s">
        <v>1054</v>
      </c>
      <c r="C1273" s="18" t="s">
        <v>15</v>
      </c>
      <c r="D1273" s="18" t="s">
        <v>1055</v>
      </c>
      <c r="E1273" s="151" t="s">
        <v>628</v>
      </c>
      <c r="F1273" s="151"/>
      <c r="G1273" s="20" t="s">
        <v>632</v>
      </c>
      <c r="H1273" s="21">
        <v>0.37</v>
      </c>
      <c r="I1273" s="22">
        <v>18.29</v>
      </c>
      <c r="J1273" s="22">
        <v>6.76</v>
      </c>
    </row>
    <row r="1274" spans="1:10" ht="24" customHeight="1">
      <c r="A1274" s="23" t="s">
        <v>635</v>
      </c>
      <c r="B1274" s="24" t="s">
        <v>1110</v>
      </c>
      <c r="C1274" s="23" t="s">
        <v>15</v>
      </c>
      <c r="D1274" s="23" t="s">
        <v>1111</v>
      </c>
      <c r="E1274" s="152" t="s">
        <v>638</v>
      </c>
      <c r="F1274" s="152"/>
      <c r="G1274" s="25" t="s">
        <v>818</v>
      </c>
      <c r="H1274" s="26">
        <v>6.3E-2</v>
      </c>
      <c r="I1274" s="27">
        <v>44.08</v>
      </c>
      <c r="J1274" s="27">
        <v>2.77</v>
      </c>
    </row>
    <row r="1275" spans="1:10" ht="24" customHeight="1">
      <c r="A1275" s="23" t="s">
        <v>635</v>
      </c>
      <c r="B1275" s="24" t="s">
        <v>1112</v>
      </c>
      <c r="C1275" s="23" t="s">
        <v>15</v>
      </c>
      <c r="D1275" s="23" t="s">
        <v>1113</v>
      </c>
      <c r="E1275" s="152" t="s">
        <v>638</v>
      </c>
      <c r="F1275" s="152"/>
      <c r="G1275" s="25" t="s">
        <v>1114</v>
      </c>
      <c r="H1275" s="26">
        <v>0.2</v>
      </c>
      <c r="I1275" s="27">
        <v>7.95</v>
      </c>
      <c r="J1275" s="27">
        <v>1.59</v>
      </c>
    </row>
    <row r="1276" spans="1:10" ht="24" customHeight="1">
      <c r="A1276" s="23" t="s">
        <v>635</v>
      </c>
      <c r="B1276" s="24" t="s">
        <v>1138</v>
      </c>
      <c r="C1276" s="23" t="s">
        <v>15</v>
      </c>
      <c r="D1276" s="23" t="s">
        <v>1139</v>
      </c>
      <c r="E1276" s="152" t="s">
        <v>638</v>
      </c>
      <c r="F1276" s="152"/>
      <c r="G1276" s="25" t="s">
        <v>197</v>
      </c>
      <c r="H1276" s="26">
        <v>1</v>
      </c>
      <c r="I1276" s="27">
        <v>11.55</v>
      </c>
      <c r="J1276" s="27">
        <v>11.55</v>
      </c>
    </row>
    <row r="1277" spans="1:10">
      <c r="A1277" s="28"/>
      <c r="B1277" s="28"/>
      <c r="C1277" s="28"/>
      <c r="D1277" s="28"/>
      <c r="E1277" s="28" t="s">
        <v>644</v>
      </c>
      <c r="F1277" s="29">
        <v>10.46</v>
      </c>
      <c r="G1277" s="28" t="s">
        <v>645</v>
      </c>
      <c r="H1277" s="29">
        <v>0</v>
      </c>
      <c r="I1277" s="30" t="s">
        <v>646</v>
      </c>
      <c r="J1277" s="30">
        <v>10.46</v>
      </c>
    </row>
    <row r="1278" spans="1:10">
      <c r="A1278" s="28"/>
      <c r="B1278" s="28"/>
      <c r="C1278" s="28"/>
      <c r="D1278" s="28"/>
      <c r="E1278" s="28" t="s">
        <v>647</v>
      </c>
      <c r="F1278" s="29">
        <v>8.9600000000000009</v>
      </c>
      <c r="G1278" s="28"/>
      <c r="H1278" s="153" t="s">
        <v>648</v>
      </c>
      <c r="I1278" s="153"/>
      <c r="J1278" s="30">
        <v>40.08</v>
      </c>
    </row>
    <row r="1279" spans="1:10" ht="30" customHeight="1" thickBot="1">
      <c r="A1279" s="31"/>
      <c r="B1279" s="31"/>
      <c r="C1279" s="31"/>
      <c r="D1279" s="31"/>
      <c r="E1279" s="31"/>
      <c r="F1279" s="31"/>
      <c r="G1279" s="31" t="s">
        <v>649</v>
      </c>
      <c r="H1279" s="32">
        <v>3</v>
      </c>
      <c r="I1279" s="33" t="s">
        <v>650</v>
      </c>
      <c r="J1279" s="33">
        <v>120.24</v>
      </c>
    </row>
    <row r="1280" spans="1:10" ht="1.1499999999999999" customHeight="1" thickTop="1">
      <c r="A1280" s="34"/>
      <c r="B1280" s="34"/>
      <c r="C1280" s="34"/>
      <c r="D1280" s="34"/>
      <c r="E1280" s="34"/>
      <c r="F1280" s="34"/>
      <c r="G1280" s="34"/>
      <c r="H1280" s="34"/>
      <c r="I1280" s="35"/>
      <c r="J1280" s="35"/>
    </row>
    <row r="1281" spans="1:10" ht="18" customHeight="1">
      <c r="A1281" s="9" t="s">
        <v>404</v>
      </c>
      <c r="B1281" s="10" t="s">
        <v>2</v>
      </c>
      <c r="C1281" s="9" t="s">
        <v>3</v>
      </c>
      <c r="D1281" s="9" t="s">
        <v>4</v>
      </c>
      <c r="E1281" s="154" t="s">
        <v>626</v>
      </c>
      <c r="F1281" s="154"/>
      <c r="G1281" s="11" t="s">
        <v>5</v>
      </c>
      <c r="H1281" s="10" t="s">
        <v>6</v>
      </c>
      <c r="I1281" s="12" t="s">
        <v>7</v>
      </c>
      <c r="J1281" s="12" t="s">
        <v>9</v>
      </c>
    </row>
    <row r="1282" spans="1:10" ht="24" customHeight="1">
      <c r="A1282" s="13" t="s">
        <v>627</v>
      </c>
      <c r="B1282" s="14" t="s">
        <v>405</v>
      </c>
      <c r="C1282" s="13" t="s">
        <v>57</v>
      </c>
      <c r="D1282" s="13" t="s">
        <v>406</v>
      </c>
      <c r="E1282" s="155" t="s">
        <v>1103</v>
      </c>
      <c r="F1282" s="155"/>
      <c r="G1282" s="15" t="s">
        <v>197</v>
      </c>
      <c r="H1282" s="16">
        <v>1</v>
      </c>
      <c r="I1282" s="17">
        <v>58.86</v>
      </c>
      <c r="J1282" s="17">
        <v>58.86</v>
      </c>
    </row>
    <row r="1283" spans="1:10" ht="25.9" customHeight="1">
      <c r="A1283" s="18" t="s">
        <v>629</v>
      </c>
      <c r="B1283" s="19" t="s">
        <v>1060</v>
      </c>
      <c r="C1283" s="18" t="s">
        <v>26</v>
      </c>
      <c r="D1283" s="18" t="s">
        <v>1055</v>
      </c>
      <c r="E1283" s="151" t="s">
        <v>665</v>
      </c>
      <c r="F1283" s="151"/>
      <c r="G1283" s="20" t="s">
        <v>632</v>
      </c>
      <c r="H1283" s="21">
        <v>0.38500000000000001</v>
      </c>
      <c r="I1283" s="22">
        <v>19.09</v>
      </c>
      <c r="J1283" s="22">
        <v>7.34</v>
      </c>
    </row>
    <row r="1284" spans="1:10" ht="25.9" customHeight="1">
      <c r="A1284" s="18" t="s">
        <v>629</v>
      </c>
      <c r="B1284" s="19" t="s">
        <v>1061</v>
      </c>
      <c r="C1284" s="18" t="s">
        <v>26</v>
      </c>
      <c r="D1284" s="18" t="s">
        <v>1057</v>
      </c>
      <c r="E1284" s="151" t="s">
        <v>665</v>
      </c>
      <c r="F1284" s="151"/>
      <c r="G1284" s="20" t="s">
        <v>632</v>
      </c>
      <c r="H1284" s="21">
        <v>0.38500000000000001</v>
      </c>
      <c r="I1284" s="22">
        <v>23.22</v>
      </c>
      <c r="J1284" s="22">
        <v>8.93</v>
      </c>
    </row>
    <row r="1285" spans="1:10" ht="24" customHeight="1">
      <c r="A1285" s="23" t="s">
        <v>635</v>
      </c>
      <c r="B1285" s="24" t="s">
        <v>1106</v>
      </c>
      <c r="C1285" s="23" t="s">
        <v>57</v>
      </c>
      <c r="D1285" s="23" t="s">
        <v>1107</v>
      </c>
      <c r="E1285" s="152" t="s">
        <v>638</v>
      </c>
      <c r="F1285" s="152"/>
      <c r="G1285" s="25" t="s">
        <v>197</v>
      </c>
      <c r="H1285" s="26">
        <v>0.33300000000000002</v>
      </c>
      <c r="I1285" s="27">
        <v>10.9</v>
      </c>
      <c r="J1285" s="27">
        <v>3.62</v>
      </c>
    </row>
    <row r="1286" spans="1:10" ht="24" customHeight="1">
      <c r="A1286" s="23" t="s">
        <v>635</v>
      </c>
      <c r="B1286" s="24" t="s">
        <v>1140</v>
      </c>
      <c r="C1286" s="23" t="s">
        <v>57</v>
      </c>
      <c r="D1286" s="23" t="s">
        <v>1141</v>
      </c>
      <c r="E1286" s="152" t="s">
        <v>638</v>
      </c>
      <c r="F1286" s="152"/>
      <c r="G1286" s="25" t="s">
        <v>197</v>
      </c>
      <c r="H1286" s="26">
        <v>1.4999999999999999E-2</v>
      </c>
      <c r="I1286" s="27">
        <v>45.65</v>
      </c>
      <c r="J1286" s="27">
        <v>0.68</v>
      </c>
    </row>
    <row r="1287" spans="1:10" ht="24" customHeight="1">
      <c r="A1287" s="23" t="s">
        <v>635</v>
      </c>
      <c r="B1287" s="24" t="s">
        <v>1142</v>
      </c>
      <c r="C1287" s="23" t="s">
        <v>57</v>
      </c>
      <c r="D1287" s="23" t="s">
        <v>1143</v>
      </c>
      <c r="E1287" s="152" t="s">
        <v>638</v>
      </c>
      <c r="F1287" s="152"/>
      <c r="G1287" s="25" t="s">
        <v>197</v>
      </c>
      <c r="H1287" s="26">
        <v>0.04</v>
      </c>
      <c r="I1287" s="27">
        <v>69.900000000000006</v>
      </c>
      <c r="J1287" s="27">
        <v>2.79</v>
      </c>
    </row>
    <row r="1288" spans="1:10" ht="24" customHeight="1">
      <c r="A1288" s="23" t="s">
        <v>635</v>
      </c>
      <c r="B1288" s="24" t="s">
        <v>1144</v>
      </c>
      <c r="C1288" s="23" t="s">
        <v>57</v>
      </c>
      <c r="D1288" s="23" t="s">
        <v>1145</v>
      </c>
      <c r="E1288" s="152" t="s">
        <v>638</v>
      </c>
      <c r="F1288" s="152"/>
      <c r="G1288" s="25" t="s">
        <v>197</v>
      </c>
      <c r="H1288" s="26">
        <v>1</v>
      </c>
      <c r="I1288" s="27">
        <v>35.5</v>
      </c>
      <c r="J1288" s="27">
        <v>35.5</v>
      </c>
    </row>
    <row r="1289" spans="1:10">
      <c r="A1289" s="28"/>
      <c r="B1289" s="28"/>
      <c r="C1289" s="28"/>
      <c r="D1289" s="28"/>
      <c r="E1289" s="28" t="s">
        <v>644</v>
      </c>
      <c r="F1289" s="29">
        <v>11.09</v>
      </c>
      <c r="G1289" s="28" t="s">
        <v>645</v>
      </c>
      <c r="H1289" s="29">
        <v>0</v>
      </c>
      <c r="I1289" s="30" t="s">
        <v>646</v>
      </c>
      <c r="J1289" s="30">
        <v>11.09</v>
      </c>
    </row>
    <row r="1290" spans="1:10">
      <c r="A1290" s="28"/>
      <c r="B1290" s="28"/>
      <c r="C1290" s="28"/>
      <c r="D1290" s="28"/>
      <c r="E1290" s="28" t="s">
        <v>647</v>
      </c>
      <c r="F1290" s="29">
        <v>16.96</v>
      </c>
      <c r="G1290" s="28"/>
      <c r="H1290" s="153" t="s">
        <v>648</v>
      </c>
      <c r="I1290" s="153"/>
      <c r="J1290" s="30">
        <v>75.819999999999993</v>
      </c>
    </row>
    <row r="1291" spans="1:10" ht="30" customHeight="1" thickBot="1">
      <c r="A1291" s="31"/>
      <c r="B1291" s="31"/>
      <c r="C1291" s="31"/>
      <c r="D1291" s="31"/>
      <c r="E1291" s="31"/>
      <c r="F1291" s="31"/>
      <c r="G1291" s="31" t="s">
        <v>649</v>
      </c>
      <c r="H1291" s="32">
        <v>7</v>
      </c>
      <c r="I1291" s="33" t="s">
        <v>650</v>
      </c>
      <c r="J1291" s="33">
        <v>530.74</v>
      </c>
    </row>
    <row r="1292" spans="1:10" ht="1.1499999999999999" customHeight="1" thickTop="1">
      <c r="A1292" s="34"/>
      <c r="B1292" s="34"/>
      <c r="C1292" s="34"/>
      <c r="D1292" s="34"/>
      <c r="E1292" s="34"/>
      <c r="F1292" s="34"/>
      <c r="G1292" s="34"/>
      <c r="H1292" s="34"/>
      <c r="I1292" s="35"/>
      <c r="J1292" s="35"/>
    </row>
    <row r="1293" spans="1:10" ht="18" customHeight="1">
      <c r="A1293" s="9" t="s">
        <v>407</v>
      </c>
      <c r="B1293" s="10" t="s">
        <v>2</v>
      </c>
      <c r="C1293" s="9" t="s">
        <v>3</v>
      </c>
      <c r="D1293" s="9" t="s">
        <v>4</v>
      </c>
      <c r="E1293" s="154" t="s">
        <v>626</v>
      </c>
      <c r="F1293" s="154"/>
      <c r="G1293" s="11" t="s">
        <v>5</v>
      </c>
      <c r="H1293" s="10" t="s">
        <v>6</v>
      </c>
      <c r="I1293" s="12" t="s">
        <v>7</v>
      </c>
      <c r="J1293" s="12" t="s">
        <v>9</v>
      </c>
    </row>
    <row r="1294" spans="1:10" ht="25.9" customHeight="1">
      <c r="A1294" s="13" t="s">
        <v>627</v>
      </c>
      <c r="B1294" s="14" t="s">
        <v>408</v>
      </c>
      <c r="C1294" s="13" t="s">
        <v>26</v>
      </c>
      <c r="D1294" s="13" t="s">
        <v>409</v>
      </c>
      <c r="E1294" s="155" t="s">
        <v>1059</v>
      </c>
      <c r="F1294" s="155"/>
      <c r="G1294" s="15" t="s">
        <v>197</v>
      </c>
      <c r="H1294" s="16">
        <v>1</v>
      </c>
      <c r="I1294" s="17">
        <v>439.94</v>
      </c>
      <c r="J1294" s="17">
        <v>439.94</v>
      </c>
    </row>
    <row r="1295" spans="1:10" ht="39" customHeight="1">
      <c r="A1295" s="18" t="s">
        <v>629</v>
      </c>
      <c r="B1295" s="19" t="s">
        <v>1146</v>
      </c>
      <c r="C1295" s="18" t="s">
        <v>26</v>
      </c>
      <c r="D1295" s="18" t="s">
        <v>1147</v>
      </c>
      <c r="E1295" s="151" t="s">
        <v>682</v>
      </c>
      <c r="F1295" s="151"/>
      <c r="G1295" s="20" t="s">
        <v>36</v>
      </c>
      <c r="H1295" s="21">
        <v>1.41E-2</v>
      </c>
      <c r="I1295" s="22">
        <v>209.6</v>
      </c>
      <c r="J1295" s="22">
        <v>2.95</v>
      </c>
    </row>
    <row r="1296" spans="1:10" ht="24" customHeight="1">
      <c r="A1296" s="18" t="s">
        <v>629</v>
      </c>
      <c r="B1296" s="19" t="s">
        <v>678</v>
      </c>
      <c r="C1296" s="18" t="s">
        <v>26</v>
      </c>
      <c r="D1296" s="18" t="s">
        <v>679</v>
      </c>
      <c r="E1296" s="151" t="s">
        <v>665</v>
      </c>
      <c r="F1296" s="151"/>
      <c r="G1296" s="20" t="s">
        <v>632</v>
      </c>
      <c r="H1296" s="21">
        <v>0.28399999999999997</v>
      </c>
      <c r="I1296" s="22">
        <v>23.96</v>
      </c>
      <c r="J1296" s="22">
        <v>6.8</v>
      </c>
    </row>
    <row r="1297" spans="1:10" ht="24" customHeight="1">
      <c r="A1297" s="18" t="s">
        <v>629</v>
      </c>
      <c r="B1297" s="19" t="s">
        <v>664</v>
      </c>
      <c r="C1297" s="18" t="s">
        <v>26</v>
      </c>
      <c r="D1297" s="18" t="s">
        <v>634</v>
      </c>
      <c r="E1297" s="151" t="s">
        <v>665</v>
      </c>
      <c r="F1297" s="151"/>
      <c r="G1297" s="20" t="s">
        <v>632</v>
      </c>
      <c r="H1297" s="21">
        <v>0.22309999999999999</v>
      </c>
      <c r="I1297" s="22">
        <v>19.22</v>
      </c>
      <c r="J1297" s="22">
        <v>4.28</v>
      </c>
    </row>
    <row r="1298" spans="1:10" ht="39" customHeight="1">
      <c r="A1298" s="23" t="s">
        <v>635</v>
      </c>
      <c r="B1298" s="24" t="s">
        <v>1148</v>
      </c>
      <c r="C1298" s="23" t="s">
        <v>26</v>
      </c>
      <c r="D1298" s="23" t="s">
        <v>1149</v>
      </c>
      <c r="E1298" s="152" t="s">
        <v>638</v>
      </c>
      <c r="F1298" s="152"/>
      <c r="G1298" s="25" t="s">
        <v>197</v>
      </c>
      <c r="H1298" s="26">
        <v>1</v>
      </c>
      <c r="I1298" s="27">
        <v>425.91</v>
      </c>
      <c r="J1298" s="27">
        <v>425.91</v>
      </c>
    </row>
    <row r="1299" spans="1:10">
      <c r="A1299" s="28"/>
      <c r="B1299" s="28"/>
      <c r="C1299" s="28"/>
      <c r="D1299" s="28"/>
      <c r="E1299" s="28" t="s">
        <v>644</v>
      </c>
      <c r="F1299" s="29">
        <v>8.3699999999999992</v>
      </c>
      <c r="G1299" s="28" t="s">
        <v>645</v>
      </c>
      <c r="H1299" s="29">
        <v>0</v>
      </c>
      <c r="I1299" s="30" t="s">
        <v>646</v>
      </c>
      <c r="J1299" s="30">
        <v>8.3699999999999992</v>
      </c>
    </row>
    <row r="1300" spans="1:10">
      <c r="A1300" s="28"/>
      <c r="B1300" s="28"/>
      <c r="C1300" s="28"/>
      <c r="D1300" s="28"/>
      <c r="E1300" s="28" t="s">
        <v>647</v>
      </c>
      <c r="F1300" s="29">
        <v>126.79</v>
      </c>
      <c r="G1300" s="28"/>
      <c r="H1300" s="153" t="s">
        <v>648</v>
      </c>
      <c r="I1300" s="153"/>
      <c r="J1300" s="30">
        <v>566.73</v>
      </c>
    </row>
    <row r="1301" spans="1:10" ht="30" customHeight="1" thickBot="1">
      <c r="A1301" s="31"/>
      <c r="B1301" s="31"/>
      <c r="C1301" s="31"/>
      <c r="D1301" s="31"/>
      <c r="E1301" s="31"/>
      <c r="F1301" s="31"/>
      <c r="G1301" s="31" t="s">
        <v>649</v>
      </c>
      <c r="H1301" s="32">
        <v>1</v>
      </c>
      <c r="I1301" s="33" t="s">
        <v>650</v>
      </c>
      <c r="J1301" s="33">
        <v>566.73</v>
      </c>
    </row>
    <row r="1302" spans="1:10" ht="1.1499999999999999" customHeight="1" thickTop="1">
      <c r="A1302" s="34"/>
      <c r="B1302" s="34"/>
      <c r="C1302" s="34"/>
      <c r="D1302" s="34"/>
      <c r="E1302" s="34"/>
      <c r="F1302" s="34"/>
      <c r="G1302" s="34"/>
      <c r="H1302" s="34"/>
      <c r="I1302" s="35"/>
      <c r="J1302" s="35"/>
    </row>
    <row r="1303" spans="1:10" ht="18" customHeight="1">
      <c r="A1303" s="9" t="s">
        <v>410</v>
      </c>
      <c r="B1303" s="10" t="s">
        <v>2</v>
      </c>
      <c r="C1303" s="9" t="s">
        <v>3</v>
      </c>
      <c r="D1303" s="9" t="s">
        <v>4</v>
      </c>
      <c r="E1303" s="154" t="s">
        <v>626</v>
      </c>
      <c r="F1303" s="154"/>
      <c r="G1303" s="11" t="s">
        <v>5</v>
      </c>
      <c r="H1303" s="10" t="s">
        <v>6</v>
      </c>
      <c r="I1303" s="12" t="s">
        <v>7</v>
      </c>
      <c r="J1303" s="12" t="s">
        <v>9</v>
      </c>
    </row>
    <row r="1304" spans="1:10" ht="39" customHeight="1">
      <c r="A1304" s="13" t="s">
        <v>627</v>
      </c>
      <c r="B1304" s="14" t="s">
        <v>411</v>
      </c>
      <c r="C1304" s="13" t="s">
        <v>26</v>
      </c>
      <c r="D1304" s="13" t="s">
        <v>412</v>
      </c>
      <c r="E1304" s="155" t="s">
        <v>1059</v>
      </c>
      <c r="F1304" s="155"/>
      <c r="G1304" s="15" t="s">
        <v>62</v>
      </c>
      <c r="H1304" s="16">
        <v>1</v>
      </c>
      <c r="I1304" s="17">
        <v>20.079999999999998</v>
      </c>
      <c r="J1304" s="17">
        <v>20.079999999999998</v>
      </c>
    </row>
    <row r="1305" spans="1:10" ht="25.9" customHeight="1">
      <c r="A1305" s="18" t="s">
        <v>629</v>
      </c>
      <c r="B1305" s="19" t="s">
        <v>1060</v>
      </c>
      <c r="C1305" s="18" t="s">
        <v>26</v>
      </c>
      <c r="D1305" s="18" t="s">
        <v>1055</v>
      </c>
      <c r="E1305" s="151" t="s">
        <v>665</v>
      </c>
      <c r="F1305" s="151"/>
      <c r="G1305" s="20" t="s">
        <v>632</v>
      </c>
      <c r="H1305" s="21">
        <v>0.29299999999999998</v>
      </c>
      <c r="I1305" s="22">
        <v>19.09</v>
      </c>
      <c r="J1305" s="22">
        <v>5.59</v>
      </c>
    </row>
    <row r="1306" spans="1:10" ht="25.9" customHeight="1">
      <c r="A1306" s="18" t="s">
        <v>629</v>
      </c>
      <c r="B1306" s="19" t="s">
        <v>1061</v>
      </c>
      <c r="C1306" s="18" t="s">
        <v>26</v>
      </c>
      <c r="D1306" s="18" t="s">
        <v>1057</v>
      </c>
      <c r="E1306" s="151" t="s">
        <v>665</v>
      </c>
      <c r="F1306" s="151"/>
      <c r="G1306" s="20" t="s">
        <v>632</v>
      </c>
      <c r="H1306" s="21">
        <v>0.29299999999999998</v>
      </c>
      <c r="I1306" s="22">
        <v>23.22</v>
      </c>
      <c r="J1306" s="22">
        <v>6.8</v>
      </c>
    </row>
    <row r="1307" spans="1:10" ht="25.9" customHeight="1">
      <c r="A1307" s="23" t="s">
        <v>635</v>
      </c>
      <c r="B1307" s="24" t="s">
        <v>1150</v>
      </c>
      <c r="C1307" s="23" t="s">
        <v>26</v>
      </c>
      <c r="D1307" s="23" t="s">
        <v>1151</v>
      </c>
      <c r="E1307" s="152" t="s">
        <v>638</v>
      </c>
      <c r="F1307" s="152"/>
      <c r="G1307" s="25" t="s">
        <v>62</v>
      </c>
      <c r="H1307" s="26">
        <v>1.0548999999999999</v>
      </c>
      <c r="I1307" s="27">
        <v>7.28</v>
      </c>
      <c r="J1307" s="27">
        <v>7.67</v>
      </c>
    </row>
    <row r="1308" spans="1:10" ht="24" customHeight="1">
      <c r="A1308" s="23" t="s">
        <v>635</v>
      </c>
      <c r="B1308" s="24" t="s">
        <v>1068</v>
      </c>
      <c r="C1308" s="23" t="s">
        <v>26</v>
      </c>
      <c r="D1308" s="23" t="s">
        <v>1069</v>
      </c>
      <c r="E1308" s="152" t="s">
        <v>638</v>
      </c>
      <c r="F1308" s="152"/>
      <c r="G1308" s="25" t="s">
        <v>197</v>
      </c>
      <c r="H1308" s="26">
        <v>1.6299999999999999E-2</v>
      </c>
      <c r="I1308" s="27">
        <v>1.74</v>
      </c>
      <c r="J1308" s="27">
        <v>0.02</v>
      </c>
    </row>
    <row r="1309" spans="1:10">
      <c r="A1309" s="28"/>
      <c r="B1309" s="28"/>
      <c r="C1309" s="28"/>
      <c r="D1309" s="28"/>
      <c r="E1309" s="28" t="s">
        <v>644</v>
      </c>
      <c r="F1309" s="29">
        <v>8.43</v>
      </c>
      <c r="G1309" s="28" t="s">
        <v>645</v>
      </c>
      <c r="H1309" s="29">
        <v>0</v>
      </c>
      <c r="I1309" s="30" t="s">
        <v>646</v>
      </c>
      <c r="J1309" s="30">
        <v>8.43</v>
      </c>
    </row>
    <row r="1310" spans="1:10">
      <c r="A1310" s="28"/>
      <c r="B1310" s="28"/>
      <c r="C1310" s="28"/>
      <c r="D1310" s="28"/>
      <c r="E1310" s="28" t="s">
        <v>647</v>
      </c>
      <c r="F1310" s="29">
        <v>5.78</v>
      </c>
      <c r="G1310" s="28"/>
      <c r="H1310" s="153" t="s">
        <v>648</v>
      </c>
      <c r="I1310" s="153"/>
      <c r="J1310" s="30">
        <v>25.86</v>
      </c>
    </row>
    <row r="1311" spans="1:10" ht="30" customHeight="1" thickBot="1">
      <c r="A1311" s="31"/>
      <c r="B1311" s="31"/>
      <c r="C1311" s="31"/>
      <c r="D1311" s="31"/>
      <c r="E1311" s="31"/>
      <c r="F1311" s="31"/>
      <c r="G1311" s="31" t="s">
        <v>649</v>
      </c>
      <c r="H1311" s="32">
        <v>33.9</v>
      </c>
      <c r="I1311" s="33" t="s">
        <v>650</v>
      </c>
      <c r="J1311" s="33">
        <v>876.65</v>
      </c>
    </row>
    <row r="1312" spans="1:10" ht="1.1499999999999999" customHeight="1" thickTop="1">
      <c r="A1312" s="34"/>
      <c r="B1312" s="34"/>
      <c r="C1312" s="34"/>
      <c r="D1312" s="34"/>
      <c r="E1312" s="34"/>
      <c r="F1312" s="34"/>
      <c r="G1312" s="34"/>
      <c r="H1312" s="34"/>
      <c r="I1312" s="35"/>
      <c r="J1312" s="35"/>
    </row>
    <row r="1313" spans="1:10" ht="18" customHeight="1">
      <c r="A1313" s="9" t="s">
        <v>413</v>
      </c>
      <c r="B1313" s="10" t="s">
        <v>2</v>
      </c>
      <c r="C1313" s="9" t="s">
        <v>3</v>
      </c>
      <c r="D1313" s="9" t="s">
        <v>4</v>
      </c>
      <c r="E1313" s="154" t="s">
        <v>626</v>
      </c>
      <c r="F1313" s="154"/>
      <c r="G1313" s="11" t="s">
        <v>5</v>
      </c>
      <c r="H1313" s="10" t="s">
        <v>6</v>
      </c>
      <c r="I1313" s="12" t="s">
        <v>7</v>
      </c>
      <c r="J1313" s="12" t="s">
        <v>9</v>
      </c>
    </row>
    <row r="1314" spans="1:10" ht="39" customHeight="1">
      <c r="A1314" s="13" t="s">
        <v>627</v>
      </c>
      <c r="B1314" s="14" t="s">
        <v>414</v>
      </c>
      <c r="C1314" s="13" t="s">
        <v>26</v>
      </c>
      <c r="D1314" s="13" t="s">
        <v>415</v>
      </c>
      <c r="E1314" s="155" t="s">
        <v>1059</v>
      </c>
      <c r="F1314" s="155"/>
      <c r="G1314" s="15" t="s">
        <v>62</v>
      </c>
      <c r="H1314" s="16">
        <v>1</v>
      </c>
      <c r="I1314" s="17">
        <v>26.17</v>
      </c>
      <c r="J1314" s="17">
        <v>26.17</v>
      </c>
    </row>
    <row r="1315" spans="1:10" ht="25.9" customHeight="1">
      <c r="A1315" s="18" t="s">
        <v>629</v>
      </c>
      <c r="B1315" s="19" t="s">
        <v>1060</v>
      </c>
      <c r="C1315" s="18" t="s">
        <v>26</v>
      </c>
      <c r="D1315" s="18" t="s">
        <v>1055</v>
      </c>
      <c r="E1315" s="151" t="s">
        <v>665</v>
      </c>
      <c r="F1315" s="151"/>
      <c r="G1315" s="20" t="s">
        <v>632</v>
      </c>
      <c r="H1315" s="21">
        <v>0.31819999999999998</v>
      </c>
      <c r="I1315" s="22">
        <v>19.09</v>
      </c>
      <c r="J1315" s="22">
        <v>6.07</v>
      </c>
    </row>
    <row r="1316" spans="1:10" ht="25.9" customHeight="1">
      <c r="A1316" s="18" t="s">
        <v>629</v>
      </c>
      <c r="B1316" s="19" t="s">
        <v>1061</v>
      </c>
      <c r="C1316" s="18" t="s">
        <v>26</v>
      </c>
      <c r="D1316" s="18" t="s">
        <v>1057</v>
      </c>
      <c r="E1316" s="151" t="s">
        <v>665</v>
      </c>
      <c r="F1316" s="151"/>
      <c r="G1316" s="20" t="s">
        <v>632</v>
      </c>
      <c r="H1316" s="21">
        <v>0.31819999999999998</v>
      </c>
      <c r="I1316" s="22">
        <v>23.22</v>
      </c>
      <c r="J1316" s="22">
        <v>7.38</v>
      </c>
    </row>
    <row r="1317" spans="1:10" ht="25.9" customHeight="1">
      <c r="A1317" s="23" t="s">
        <v>635</v>
      </c>
      <c r="B1317" s="24" t="s">
        <v>1152</v>
      </c>
      <c r="C1317" s="23" t="s">
        <v>26</v>
      </c>
      <c r="D1317" s="23" t="s">
        <v>1153</v>
      </c>
      <c r="E1317" s="152" t="s">
        <v>638</v>
      </c>
      <c r="F1317" s="152"/>
      <c r="G1317" s="25" t="s">
        <v>62</v>
      </c>
      <c r="H1317" s="26">
        <v>1.0548999999999999</v>
      </c>
      <c r="I1317" s="27">
        <v>12.03</v>
      </c>
      <c r="J1317" s="27">
        <v>12.69</v>
      </c>
    </row>
    <row r="1318" spans="1:10" ht="24" customHeight="1">
      <c r="A1318" s="23" t="s">
        <v>635</v>
      </c>
      <c r="B1318" s="24" t="s">
        <v>1068</v>
      </c>
      <c r="C1318" s="23" t="s">
        <v>26</v>
      </c>
      <c r="D1318" s="23" t="s">
        <v>1069</v>
      </c>
      <c r="E1318" s="152" t="s">
        <v>638</v>
      </c>
      <c r="F1318" s="152"/>
      <c r="G1318" s="25" t="s">
        <v>197</v>
      </c>
      <c r="H1318" s="26">
        <v>1.77E-2</v>
      </c>
      <c r="I1318" s="27">
        <v>1.74</v>
      </c>
      <c r="J1318" s="27">
        <v>0.03</v>
      </c>
    </row>
    <row r="1319" spans="1:10">
      <c r="A1319" s="28"/>
      <c r="B1319" s="28"/>
      <c r="C1319" s="28"/>
      <c r="D1319" s="28"/>
      <c r="E1319" s="28" t="s">
        <v>644</v>
      </c>
      <c r="F1319" s="29">
        <v>9.16</v>
      </c>
      <c r="G1319" s="28" t="s">
        <v>645</v>
      </c>
      <c r="H1319" s="29">
        <v>0</v>
      </c>
      <c r="I1319" s="30" t="s">
        <v>646</v>
      </c>
      <c r="J1319" s="30">
        <v>9.16</v>
      </c>
    </row>
    <row r="1320" spans="1:10">
      <c r="A1320" s="28"/>
      <c r="B1320" s="28"/>
      <c r="C1320" s="28"/>
      <c r="D1320" s="28"/>
      <c r="E1320" s="28" t="s">
        <v>647</v>
      </c>
      <c r="F1320" s="29">
        <v>7.54</v>
      </c>
      <c r="G1320" s="28"/>
      <c r="H1320" s="153" t="s">
        <v>648</v>
      </c>
      <c r="I1320" s="153"/>
      <c r="J1320" s="30">
        <v>33.71</v>
      </c>
    </row>
    <row r="1321" spans="1:10" ht="30" customHeight="1" thickBot="1">
      <c r="A1321" s="31"/>
      <c r="B1321" s="31"/>
      <c r="C1321" s="31"/>
      <c r="D1321" s="31"/>
      <c r="E1321" s="31"/>
      <c r="F1321" s="31"/>
      <c r="G1321" s="31" t="s">
        <v>649</v>
      </c>
      <c r="H1321" s="32">
        <v>82.9</v>
      </c>
      <c r="I1321" s="33" t="s">
        <v>650</v>
      </c>
      <c r="J1321" s="33">
        <v>2794.55</v>
      </c>
    </row>
    <row r="1322" spans="1:10" ht="1.1499999999999999" customHeight="1" thickTop="1">
      <c r="A1322" s="34"/>
      <c r="B1322" s="34"/>
      <c r="C1322" s="34"/>
      <c r="D1322" s="34"/>
      <c r="E1322" s="34"/>
      <c r="F1322" s="34"/>
      <c r="G1322" s="34"/>
      <c r="H1322" s="34"/>
      <c r="I1322" s="35"/>
      <c r="J1322" s="35"/>
    </row>
    <row r="1323" spans="1:10" ht="18" customHeight="1">
      <c r="A1323" s="9" t="s">
        <v>416</v>
      </c>
      <c r="B1323" s="10" t="s">
        <v>2</v>
      </c>
      <c r="C1323" s="9" t="s">
        <v>3</v>
      </c>
      <c r="D1323" s="9" t="s">
        <v>4</v>
      </c>
      <c r="E1323" s="154" t="s">
        <v>626</v>
      </c>
      <c r="F1323" s="154"/>
      <c r="G1323" s="11" t="s">
        <v>5</v>
      </c>
      <c r="H1323" s="10" t="s">
        <v>6</v>
      </c>
      <c r="I1323" s="12" t="s">
        <v>7</v>
      </c>
      <c r="J1323" s="12" t="s">
        <v>9</v>
      </c>
    </row>
    <row r="1324" spans="1:10" ht="39" customHeight="1">
      <c r="A1324" s="13" t="s">
        <v>627</v>
      </c>
      <c r="B1324" s="14" t="s">
        <v>417</v>
      </c>
      <c r="C1324" s="13" t="s">
        <v>26</v>
      </c>
      <c r="D1324" s="13" t="s">
        <v>418</v>
      </c>
      <c r="E1324" s="155" t="s">
        <v>1059</v>
      </c>
      <c r="F1324" s="155"/>
      <c r="G1324" s="15" t="s">
        <v>62</v>
      </c>
      <c r="H1324" s="16">
        <v>1</v>
      </c>
      <c r="I1324" s="17">
        <v>32.79</v>
      </c>
      <c r="J1324" s="17">
        <v>32.79</v>
      </c>
    </row>
    <row r="1325" spans="1:10" ht="25.9" customHeight="1">
      <c r="A1325" s="18" t="s">
        <v>629</v>
      </c>
      <c r="B1325" s="19" t="s">
        <v>1060</v>
      </c>
      <c r="C1325" s="18" t="s">
        <v>26</v>
      </c>
      <c r="D1325" s="18" t="s">
        <v>1055</v>
      </c>
      <c r="E1325" s="151" t="s">
        <v>665</v>
      </c>
      <c r="F1325" s="151"/>
      <c r="G1325" s="20" t="s">
        <v>632</v>
      </c>
      <c r="H1325" s="21">
        <v>0.38129999999999997</v>
      </c>
      <c r="I1325" s="22">
        <v>19.09</v>
      </c>
      <c r="J1325" s="22">
        <v>7.27</v>
      </c>
    </row>
    <row r="1326" spans="1:10" ht="25.9" customHeight="1">
      <c r="A1326" s="18" t="s">
        <v>629</v>
      </c>
      <c r="B1326" s="19" t="s">
        <v>1061</v>
      </c>
      <c r="C1326" s="18" t="s">
        <v>26</v>
      </c>
      <c r="D1326" s="18" t="s">
        <v>1057</v>
      </c>
      <c r="E1326" s="151" t="s">
        <v>665</v>
      </c>
      <c r="F1326" s="151"/>
      <c r="G1326" s="20" t="s">
        <v>632</v>
      </c>
      <c r="H1326" s="21">
        <v>0.38129999999999997</v>
      </c>
      <c r="I1326" s="22">
        <v>23.22</v>
      </c>
      <c r="J1326" s="22">
        <v>8.85</v>
      </c>
    </row>
    <row r="1327" spans="1:10" ht="25.9" customHeight="1">
      <c r="A1327" s="23" t="s">
        <v>635</v>
      </c>
      <c r="B1327" s="24" t="s">
        <v>1154</v>
      </c>
      <c r="C1327" s="23" t="s">
        <v>26</v>
      </c>
      <c r="D1327" s="23" t="s">
        <v>1155</v>
      </c>
      <c r="E1327" s="152" t="s">
        <v>638</v>
      </c>
      <c r="F1327" s="152"/>
      <c r="G1327" s="25" t="s">
        <v>62</v>
      </c>
      <c r="H1327" s="26">
        <v>1.0548999999999999</v>
      </c>
      <c r="I1327" s="27">
        <v>15.78</v>
      </c>
      <c r="J1327" s="27">
        <v>16.64</v>
      </c>
    </row>
    <row r="1328" spans="1:10" ht="24" customHeight="1">
      <c r="A1328" s="23" t="s">
        <v>635</v>
      </c>
      <c r="B1328" s="24" t="s">
        <v>1068</v>
      </c>
      <c r="C1328" s="23" t="s">
        <v>26</v>
      </c>
      <c r="D1328" s="23" t="s">
        <v>1069</v>
      </c>
      <c r="E1328" s="152" t="s">
        <v>638</v>
      </c>
      <c r="F1328" s="152"/>
      <c r="G1328" s="25" t="s">
        <v>197</v>
      </c>
      <c r="H1328" s="26">
        <v>2.12E-2</v>
      </c>
      <c r="I1328" s="27">
        <v>1.74</v>
      </c>
      <c r="J1328" s="27">
        <v>0.03</v>
      </c>
    </row>
    <row r="1329" spans="1:10">
      <c r="A1329" s="28"/>
      <c r="B1329" s="28"/>
      <c r="C1329" s="28"/>
      <c r="D1329" s="28"/>
      <c r="E1329" s="28" t="s">
        <v>644</v>
      </c>
      <c r="F1329" s="29">
        <v>10.98</v>
      </c>
      <c r="G1329" s="28" t="s">
        <v>645</v>
      </c>
      <c r="H1329" s="29">
        <v>0</v>
      </c>
      <c r="I1329" s="30" t="s">
        <v>646</v>
      </c>
      <c r="J1329" s="30">
        <v>10.98</v>
      </c>
    </row>
    <row r="1330" spans="1:10">
      <c r="A1330" s="28"/>
      <c r="B1330" s="28"/>
      <c r="C1330" s="28"/>
      <c r="D1330" s="28"/>
      <c r="E1330" s="28" t="s">
        <v>647</v>
      </c>
      <c r="F1330" s="29">
        <v>9.4499999999999993</v>
      </c>
      <c r="G1330" s="28"/>
      <c r="H1330" s="153" t="s">
        <v>648</v>
      </c>
      <c r="I1330" s="153"/>
      <c r="J1330" s="30">
        <v>42.24</v>
      </c>
    </row>
    <row r="1331" spans="1:10" ht="30" customHeight="1" thickBot="1">
      <c r="A1331" s="31"/>
      <c r="B1331" s="31"/>
      <c r="C1331" s="31"/>
      <c r="D1331" s="31"/>
      <c r="E1331" s="31"/>
      <c r="F1331" s="31"/>
      <c r="G1331" s="31" t="s">
        <v>649</v>
      </c>
      <c r="H1331" s="32">
        <v>56.6</v>
      </c>
      <c r="I1331" s="33" t="s">
        <v>650</v>
      </c>
      <c r="J1331" s="33">
        <v>2390.7800000000002</v>
      </c>
    </row>
    <row r="1332" spans="1:10" ht="1.1499999999999999" customHeight="1" thickTop="1">
      <c r="A1332" s="34"/>
      <c r="B1332" s="34"/>
      <c r="C1332" s="34"/>
      <c r="D1332" s="34"/>
      <c r="E1332" s="34"/>
      <c r="F1332" s="34"/>
      <c r="G1332" s="34"/>
      <c r="H1332" s="34"/>
      <c r="I1332" s="35"/>
      <c r="J1332" s="35"/>
    </row>
    <row r="1333" spans="1:10" ht="18" customHeight="1">
      <c r="A1333" s="9" t="s">
        <v>419</v>
      </c>
      <c r="B1333" s="10" t="s">
        <v>2</v>
      </c>
      <c r="C1333" s="9" t="s">
        <v>3</v>
      </c>
      <c r="D1333" s="9" t="s">
        <v>4</v>
      </c>
      <c r="E1333" s="154" t="s">
        <v>626</v>
      </c>
      <c r="F1333" s="154"/>
      <c r="G1333" s="11" t="s">
        <v>5</v>
      </c>
      <c r="H1333" s="10" t="s">
        <v>6</v>
      </c>
      <c r="I1333" s="12" t="s">
        <v>7</v>
      </c>
      <c r="J1333" s="12" t="s">
        <v>9</v>
      </c>
    </row>
    <row r="1334" spans="1:10" ht="39" customHeight="1">
      <c r="A1334" s="13" t="s">
        <v>627</v>
      </c>
      <c r="B1334" s="14" t="s">
        <v>420</v>
      </c>
      <c r="C1334" s="13" t="s">
        <v>26</v>
      </c>
      <c r="D1334" s="13" t="s">
        <v>421</v>
      </c>
      <c r="E1334" s="155" t="s">
        <v>1059</v>
      </c>
      <c r="F1334" s="155"/>
      <c r="G1334" s="15" t="s">
        <v>62</v>
      </c>
      <c r="H1334" s="16">
        <v>1</v>
      </c>
      <c r="I1334" s="17">
        <v>36.409999999999997</v>
      </c>
      <c r="J1334" s="17">
        <v>36.409999999999997</v>
      </c>
    </row>
    <row r="1335" spans="1:10" ht="25.9" customHeight="1">
      <c r="A1335" s="18" t="s">
        <v>629</v>
      </c>
      <c r="B1335" s="19" t="s">
        <v>1060</v>
      </c>
      <c r="C1335" s="18" t="s">
        <v>26</v>
      </c>
      <c r="D1335" s="18" t="s">
        <v>1055</v>
      </c>
      <c r="E1335" s="151" t="s">
        <v>665</v>
      </c>
      <c r="F1335" s="151"/>
      <c r="G1335" s="20" t="s">
        <v>632</v>
      </c>
      <c r="H1335" s="21">
        <v>0.44440000000000002</v>
      </c>
      <c r="I1335" s="22">
        <v>19.09</v>
      </c>
      <c r="J1335" s="22">
        <v>8.48</v>
      </c>
    </row>
    <row r="1336" spans="1:10" ht="25.9" customHeight="1">
      <c r="A1336" s="18" t="s">
        <v>629</v>
      </c>
      <c r="B1336" s="19" t="s">
        <v>1061</v>
      </c>
      <c r="C1336" s="18" t="s">
        <v>26</v>
      </c>
      <c r="D1336" s="18" t="s">
        <v>1057</v>
      </c>
      <c r="E1336" s="151" t="s">
        <v>665</v>
      </c>
      <c r="F1336" s="151"/>
      <c r="G1336" s="20" t="s">
        <v>632</v>
      </c>
      <c r="H1336" s="21">
        <v>0.44440000000000002</v>
      </c>
      <c r="I1336" s="22">
        <v>23.22</v>
      </c>
      <c r="J1336" s="22">
        <v>10.31</v>
      </c>
    </row>
    <row r="1337" spans="1:10" ht="25.9" customHeight="1">
      <c r="A1337" s="23" t="s">
        <v>635</v>
      </c>
      <c r="B1337" s="24" t="s">
        <v>1156</v>
      </c>
      <c r="C1337" s="23" t="s">
        <v>26</v>
      </c>
      <c r="D1337" s="23" t="s">
        <v>1157</v>
      </c>
      <c r="E1337" s="152" t="s">
        <v>638</v>
      </c>
      <c r="F1337" s="152"/>
      <c r="G1337" s="25" t="s">
        <v>62</v>
      </c>
      <c r="H1337" s="26">
        <v>1.0548999999999999</v>
      </c>
      <c r="I1337" s="27">
        <v>16.670000000000002</v>
      </c>
      <c r="J1337" s="27">
        <v>17.579999999999998</v>
      </c>
    </row>
    <row r="1338" spans="1:10" ht="24" customHeight="1">
      <c r="A1338" s="23" t="s">
        <v>635</v>
      </c>
      <c r="B1338" s="24" t="s">
        <v>1068</v>
      </c>
      <c r="C1338" s="23" t="s">
        <v>26</v>
      </c>
      <c r="D1338" s="23" t="s">
        <v>1069</v>
      </c>
      <c r="E1338" s="152" t="s">
        <v>638</v>
      </c>
      <c r="F1338" s="152"/>
      <c r="G1338" s="25" t="s">
        <v>197</v>
      </c>
      <c r="H1338" s="26">
        <v>2.47E-2</v>
      </c>
      <c r="I1338" s="27">
        <v>1.74</v>
      </c>
      <c r="J1338" s="27">
        <v>0.04</v>
      </c>
    </row>
    <row r="1339" spans="1:10">
      <c r="A1339" s="28"/>
      <c r="B1339" s="28"/>
      <c r="C1339" s="28"/>
      <c r="D1339" s="28"/>
      <c r="E1339" s="28" t="s">
        <v>644</v>
      </c>
      <c r="F1339" s="29">
        <v>12.8</v>
      </c>
      <c r="G1339" s="28" t="s">
        <v>645</v>
      </c>
      <c r="H1339" s="29">
        <v>0</v>
      </c>
      <c r="I1339" s="30" t="s">
        <v>646</v>
      </c>
      <c r="J1339" s="30">
        <v>12.8</v>
      </c>
    </row>
    <row r="1340" spans="1:10">
      <c r="A1340" s="28"/>
      <c r="B1340" s="28"/>
      <c r="C1340" s="28"/>
      <c r="D1340" s="28"/>
      <c r="E1340" s="28" t="s">
        <v>647</v>
      </c>
      <c r="F1340" s="29">
        <v>10.49</v>
      </c>
      <c r="G1340" s="28"/>
      <c r="H1340" s="153" t="s">
        <v>648</v>
      </c>
      <c r="I1340" s="153"/>
      <c r="J1340" s="30">
        <v>46.9</v>
      </c>
    </row>
    <row r="1341" spans="1:10" ht="30" customHeight="1" thickBot="1">
      <c r="A1341" s="31"/>
      <c r="B1341" s="31"/>
      <c r="C1341" s="31"/>
      <c r="D1341" s="31"/>
      <c r="E1341" s="31"/>
      <c r="F1341" s="31"/>
      <c r="G1341" s="31" t="s">
        <v>649</v>
      </c>
      <c r="H1341" s="32">
        <v>104.9</v>
      </c>
      <c r="I1341" s="33" t="s">
        <v>650</v>
      </c>
      <c r="J1341" s="33">
        <v>4919.8100000000004</v>
      </c>
    </row>
    <row r="1342" spans="1:10" ht="1.1499999999999999" customHeight="1" thickTop="1">
      <c r="A1342" s="34"/>
      <c r="B1342" s="34"/>
      <c r="C1342" s="34"/>
      <c r="D1342" s="34"/>
      <c r="E1342" s="34"/>
      <c r="F1342" s="34"/>
      <c r="G1342" s="34"/>
      <c r="H1342" s="34"/>
      <c r="I1342" s="35"/>
      <c r="J1342" s="35"/>
    </row>
    <row r="1343" spans="1:10" ht="18" customHeight="1">
      <c r="A1343" s="9" t="s">
        <v>422</v>
      </c>
      <c r="B1343" s="10" t="s">
        <v>2</v>
      </c>
      <c r="C1343" s="9" t="s">
        <v>3</v>
      </c>
      <c r="D1343" s="9" t="s">
        <v>4</v>
      </c>
      <c r="E1343" s="154" t="s">
        <v>626</v>
      </c>
      <c r="F1343" s="154"/>
      <c r="G1343" s="11" t="s">
        <v>5</v>
      </c>
      <c r="H1343" s="10" t="s">
        <v>6</v>
      </c>
      <c r="I1343" s="12" t="s">
        <v>7</v>
      </c>
      <c r="J1343" s="12" t="s">
        <v>9</v>
      </c>
    </row>
    <row r="1344" spans="1:10" ht="52.15" customHeight="1">
      <c r="A1344" s="13" t="s">
        <v>627</v>
      </c>
      <c r="B1344" s="14" t="s">
        <v>423</v>
      </c>
      <c r="C1344" s="13" t="s">
        <v>26</v>
      </c>
      <c r="D1344" s="13" t="s">
        <v>424</v>
      </c>
      <c r="E1344" s="155" t="s">
        <v>1059</v>
      </c>
      <c r="F1344" s="155"/>
      <c r="G1344" s="15" t="s">
        <v>197</v>
      </c>
      <c r="H1344" s="16">
        <v>1</v>
      </c>
      <c r="I1344" s="17">
        <v>11105.44</v>
      </c>
      <c r="J1344" s="17">
        <v>11105.44</v>
      </c>
    </row>
    <row r="1345" spans="1:10" ht="39" customHeight="1">
      <c r="A1345" s="18" t="s">
        <v>629</v>
      </c>
      <c r="B1345" s="19" t="s">
        <v>1158</v>
      </c>
      <c r="C1345" s="18" t="s">
        <v>26</v>
      </c>
      <c r="D1345" s="18" t="s">
        <v>1159</v>
      </c>
      <c r="E1345" s="151" t="s">
        <v>682</v>
      </c>
      <c r="F1345" s="151"/>
      <c r="G1345" s="20" t="s">
        <v>36</v>
      </c>
      <c r="H1345" s="21">
        <v>0.96899999999999997</v>
      </c>
      <c r="I1345" s="22">
        <v>319.95999999999998</v>
      </c>
      <c r="J1345" s="22">
        <v>310.04000000000002</v>
      </c>
    </row>
    <row r="1346" spans="1:10" ht="64.900000000000006" customHeight="1">
      <c r="A1346" s="18" t="s">
        <v>629</v>
      </c>
      <c r="B1346" s="19" t="s">
        <v>1160</v>
      </c>
      <c r="C1346" s="18" t="s">
        <v>26</v>
      </c>
      <c r="D1346" s="18" t="s">
        <v>1161</v>
      </c>
      <c r="E1346" s="151" t="s">
        <v>670</v>
      </c>
      <c r="F1346" s="151"/>
      <c r="G1346" s="20" t="s">
        <v>674</v>
      </c>
      <c r="H1346" s="21">
        <v>0.20430000000000001</v>
      </c>
      <c r="I1346" s="22">
        <v>147.18</v>
      </c>
      <c r="J1346" s="22">
        <v>30.06</v>
      </c>
    </row>
    <row r="1347" spans="1:10" ht="64.900000000000006" customHeight="1">
      <c r="A1347" s="18" t="s">
        <v>629</v>
      </c>
      <c r="B1347" s="19" t="s">
        <v>1162</v>
      </c>
      <c r="C1347" s="18" t="s">
        <v>26</v>
      </c>
      <c r="D1347" s="18" t="s">
        <v>1163</v>
      </c>
      <c r="E1347" s="151" t="s">
        <v>670</v>
      </c>
      <c r="F1347" s="151"/>
      <c r="G1347" s="20" t="s">
        <v>671</v>
      </c>
      <c r="H1347" s="21">
        <v>0.41639999999999999</v>
      </c>
      <c r="I1347" s="22">
        <v>59.69</v>
      </c>
      <c r="J1347" s="22">
        <v>24.85</v>
      </c>
    </row>
    <row r="1348" spans="1:10" ht="39" customHeight="1">
      <c r="A1348" s="18" t="s">
        <v>629</v>
      </c>
      <c r="B1348" s="19" t="s">
        <v>1164</v>
      </c>
      <c r="C1348" s="18" t="s">
        <v>26</v>
      </c>
      <c r="D1348" s="18" t="s">
        <v>1165</v>
      </c>
      <c r="E1348" s="151" t="s">
        <v>665</v>
      </c>
      <c r="F1348" s="151"/>
      <c r="G1348" s="20" t="s">
        <v>36</v>
      </c>
      <c r="H1348" s="21">
        <v>0.2606</v>
      </c>
      <c r="I1348" s="22">
        <v>621.42999999999995</v>
      </c>
      <c r="J1348" s="22">
        <v>161.94</v>
      </c>
    </row>
    <row r="1349" spans="1:10" ht="24" customHeight="1">
      <c r="A1349" s="18" t="s">
        <v>629</v>
      </c>
      <c r="B1349" s="19" t="s">
        <v>678</v>
      </c>
      <c r="C1349" s="18" t="s">
        <v>26</v>
      </c>
      <c r="D1349" s="18" t="s">
        <v>679</v>
      </c>
      <c r="E1349" s="151" t="s">
        <v>665</v>
      </c>
      <c r="F1349" s="151"/>
      <c r="G1349" s="20" t="s">
        <v>632</v>
      </c>
      <c r="H1349" s="21">
        <v>65.626099999999994</v>
      </c>
      <c r="I1349" s="22">
        <v>23.96</v>
      </c>
      <c r="J1349" s="22">
        <v>1572.4</v>
      </c>
    </row>
    <row r="1350" spans="1:10" ht="24" customHeight="1">
      <c r="A1350" s="18" t="s">
        <v>629</v>
      </c>
      <c r="B1350" s="19" t="s">
        <v>664</v>
      </c>
      <c r="C1350" s="18" t="s">
        <v>26</v>
      </c>
      <c r="D1350" s="18" t="s">
        <v>634</v>
      </c>
      <c r="E1350" s="151" t="s">
        <v>665</v>
      </c>
      <c r="F1350" s="151"/>
      <c r="G1350" s="20" t="s">
        <v>632</v>
      </c>
      <c r="H1350" s="21">
        <v>51.563400000000001</v>
      </c>
      <c r="I1350" s="22">
        <v>19.22</v>
      </c>
      <c r="J1350" s="22">
        <v>991.04</v>
      </c>
    </row>
    <row r="1351" spans="1:10" ht="39" customHeight="1">
      <c r="A1351" s="18" t="s">
        <v>629</v>
      </c>
      <c r="B1351" s="19" t="s">
        <v>1166</v>
      </c>
      <c r="C1351" s="18" t="s">
        <v>26</v>
      </c>
      <c r="D1351" s="18" t="s">
        <v>1167</v>
      </c>
      <c r="E1351" s="151" t="s">
        <v>665</v>
      </c>
      <c r="F1351" s="151"/>
      <c r="G1351" s="20" t="s">
        <v>36</v>
      </c>
      <c r="H1351" s="21">
        <v>1.4568000000000001</v>
      </c>
      <c r="I1351" s="22">
        <v>776.24</v>
      </c>
      <c r="J1351" s="22">
        <v>1130.82</v>
      </c>
    </row>
    <row r="1352" spans="1:10" ht="25.9" customHeight="1">
      <c r="A1352" s="18" t="s">
        <v>629</v>
      </c>
      <c r="B1352" s="19" t="s">
        <v>1168</v>
      </c>
      <c r="C1352" s="18" t="s">
        <v>26</v>
      </c>
      <c r="D1352" s="18" t="s">
        <v>1169</v>
      </c>
      <c r="E1352" s="151" t="s">
        <v>727</v>
      </c>
      <c r="F1352" s="151"/>
      <c r="G1352" s="20" t="s">
        <v>36</v>
      </c>
      <c r="H1352" s="21">
        <v>0.14949999999999999</v>
      </c>
      <c r="I1352" s="22">
        <v>1310.32</v>
      </c>
      <c r="J1352" s="22">
        <v>195.89</v>
      </c>
    </row>
    <row r="1353" spans="1:10" ht="25.9" customHeight="1">
      <c r="A1353" s="18" t="s">
        <v>629</v>
      </c>
      <c r="B1353" s="19" t="s">
        <v>1170</v>
      </c>
      <c r="C1353" s="18" t="s">
        <v>26</v>
      </c>
      <c r="D1353" s="18" t="s">
        <v>1171</v>
      </c>
      <c r="E1353" s="151" t="s">
        <v>727</v>
      </c>
      <c r="F1353" s="151"/>
      <c r="G1353" s="20" t="s">
        <v>36</v>
      </c>
      <c r="H1353" s="21">
        <v>0.2092</v>
      </c>
      <c r="I1353" s="22">
        <v>1277.8599999999999</v>
      </c>
      <c r="J1353" s="22">
        <v>267.32</v>
      </c>
    </row>
    <row r="1354" spans="1:10" ht="25.9" customHeight="1">
      <c r="A1354" s="18" t="s">
        <v>629</v>
      </c>
      <c r="B1354" s="19" t="s">
        <v>1172</v>
      </c>
      <c r="C1354" s="18" t="s">
        <v>26</v>
      </c>
      <c r="D1354" s="18" t="s">
        <v>1173</v>
      </c>
      <c r="E1354" s="151" t="s">
        <v>727</v>
      </c>
      <c r="F1354" s="151"/>
      <c r="G1354" s="20" t="s">
        <v>78</v>
      </c>
      <c r="H1354" s="21">
        <v>4.9359999999999999</v>
      </c>
      <c r="I1354" s="22">
        <v>11.58</v>
      </c>
      <c r="J1354" s="22">
        <v>57.15</v>
      </c>
    </row>
    <row r="1355" spans="1:10" ht="25.9" customHeight="1">
      <c r="A1355" s="18" t="s">
        <v>629</v>
      </c>
      <c r="B1355" s="19" t="s">
        <v>1174</v>
      </c>
      <c r="C1355" s="18" t="s">
        <v>26</v>
      </c>
      <c r="D1355" s="18" t="s">
        <v>1175</v>
      </c>
      <c r="E1355" s="151" t="s">
        <v>727</v>
      </c>
      <c r="F1355" s="151"/>
      <c r="G1355" s="20" t="s">
        <v>78</v>
      </c>
      <c r="H1355" s="21">
        <v>8.3911999999999995</v>
      </c>
      <c r="I1355" s="22">
        <v>11.12</v>
      </c>
      <c r="J1355" s="22">
        <v>93.31</v>
      </c>
    </row>
    <row r="1356" spans="1:10" ht="39" customHeight="1">
      <c r="A1356" s="18" t="s">
        <v>629</v>
      </c>
      <c r="B1356" s="19" t="s">
        <v>770</v>
      </c>
      <c r="C1356" s="18" t="s">
        <v>26</v>
      </c>
      <c r="D1356" s="18" t="s">
        <v>771</v>
      </c>
      <c r="E1356" s="151" t="s">
        <v>727</v>
      </c>
      <c r="F1356" s="151"/>
      <c r="G1356" s="20" t="s">
        <v>78</v>
      </c>
      <c r="H1356" s="21">
        <v>55.154000000000003</v>
      </c>
      <c r="I1356" s="22">
        <v>16.059999999999999</v>
      </c>
      <c r="J1356" s="22">
        <v>885.77</v>
      </c>
    </row>
    <row r="1357" spans="1:10" ht="39" customHeight="1">
      <c r="A1357" s="18" t="s">
        <v>629</v>
      </c>
      <c r="B1357" s="19" t="s">
        <v>730</v>
      </c>
      <c r="C1357" s="18" t="s">
        <v>26</v>
      </c>
      <c r="D1357" s="18" t="s">
        <v>731</v>
      </c>
      <c r="E1357" s="151" t="s">
        <v>727</v>
      </c>
      <c r="F1357" s="151"/>
      <c r="G1357" s="20" t="s">
        <v>36</v>
      </c>
      <c r="H1357" s="21">
        <v>2.0777999999999999</v>
      </c>
      <c r="I1357" s="22">
        <v>665.2</v>
      </c>
      <c r="J1357" s="22">
        <v>1382.15</v>
      </c>
    </row>
    <row r="1358" spans="1:10" ht="39" customHeight="1">
      <c r="A1358" s="18" t="s">
        <v>629</v>
      </c>
      <c r="B1358" s="19" t="s">
        <v>1176</v>
      </c>
      <c r="C1358" s="18" t="s">
        <v>26</v>
      </c>
      <c r="D1358" s="18" t="s">
        <v>1177</v>
      </c>
      <c r="E1358" s="151" t="s">
        <v>727</v>
      </c>
      <c r="F1358" s="151"/>
      <c r="G1358" s="20" t="s">
        <v>36</v>
      </c>
      <c r="H1358" s="21">
        <v>0.72799999999999998</v>
      </c>
      <c r="I1358" s="22">
        <v>2565.1999999999998</v>
      </c>
      <c r="J1358" s="22">
        <v>1867.46</v>
      </c>
    </row>
    <row r="1359" spans="1:10" ht="25.9" customHeight="1">
      <c r="A1359" s="23" t="s">
        <v>635</v>
      </c>
      <c r="B1359" s="24" t="s">
        <v>1178</v>
      </c>
      <c r="C1359" s="23" t="s">
        <v>26</v>
      </c>
      <c r="D1359" s="23" t="s">
        <v>1179</v>
      </c>
      <c r="E1359" s="152" t="s">
        <v>638</v>
      </c>
      <c r="F1359" s="152"/>
      <c r="G1359" s="25" t="s">
        <v>197</v>
      </c>
      <c r="H1359" s="26">
        <v>71.400000000000006</v>
      </c>
      <c r="I1359" s="27">
        <v>3.51</v>
      </c>
      <c r="J1359" s="27">
        <v>250.61</v>
      </c>
    </row>
    <row r="1360" spans="1:10" ht="25.9" customHeight="1">
      <c r="A1360" s="23" t="s">
        <v>635</v>
      </c>
      <c r="B1360" s="24" t="s">
        <v>1180</v>
      </c>
      <c r="C1360" s="23" t="s">
        <v>26</v>
      </c>
      <c r="D1360" s="23" t="s">
        <v>1181</v>
      </c>
      <c r="E1360" s="152" t="s">
        <v>638</v>
      </c>
      <c r="F1360" s="152"/>
      <c r="G1360" s="25" t="s">
        <v>818</v>
      </c>
      <c r="H1360" s="26">
        <v>3.6700000000000003E-2</v>
      </c>
      <c r="I1360" s="27">
        <v>7.96</v>
      </c>
      <c r="J1360" s="27">
        <v>0.28999999999999998</v>
      </c>
    </row>
    <row r="1361" spans="1:10" ht="25.9" customHeight="1">
      <c r="A1361" s="23" t="s">
        <v>635</v>
      </c>
      <c r="B1361" s="24" t="s">
        <v>1182</v>
      </c>
      <c r="C1361" s="23" t="s">
        <v>26</v>
      </c>
      <c r="D1361" s="23" t="s">
        <v>1183</v>
      </c>
      <c r="E1361" s="152" t="s">
        <v>638</v>
      </c>
      <c r="F1361" s="152"/>
      <c r="G1361" s="25" t="s">
        <v>62</v>
      </c>
      <c r="H1361" s="26">
        <v>0.79920000000000002</v>
      </c>
      <c r="I1361" s="27">
        <v>10.87</v>
      </c>
      <c r="J1361" s="27">
        <v>8.68</v>
      </c>
    </row>
    <row r="1362" spans="1:10" ht="25.9" customHeight="1">
      <c r="A1362" s="23" t="s">
        <v>635</v>
      </c>
      <c r="B1362" s="24" t="s">
        <v>1184</v>
      </c>
      <c r="C1362" s="23" t="s">
        <v>26</v>
      </c>
      <c r="D1362" s="23" t="s">
        <v>1185</v>
      </c>
      <c r="E1362" s="152" t="s">
        <v>638</v>
      </c>
      <c r="F1362" s="152"/>
      <c r="G1362" s="25" t="s">
        <v>62</v>
      </c>
      <c r="H1362" s="26">
        <v>0.95040000000000002</v>
      </c>
      <c r="I1362" s="27">
        <v>3.8</v>
      </c>
      <c r="J1362" s="27">
        <v>3.61</v>
      </c>
    </row>
    <row r="1363" spans="1:10" ht="25.9" customHeight="1">
      <c r="A1363" s="23" t="s">
        <v>635</v>
      </c>
      <c r="B1363" s="24" t="s">
        <v>1186</v>
      </c>
      <c r="C1363" s="23" t="s">
        <v>26</v>
      </c>
      <c r="D1363" s="23" t="s">
        <v>1187</v>
      </c>
      <c r="E1363" s="152" t="s">
        <v>638</v>
      </c>
      <c r="F1363" s="152"/>
      <c r="G1363" s="25" t="s">
        <v>78</v>
      </c>
      <c r="H1363" s="26">
        <v>8.4199999999999997E-2</v>
      </c>
      <c r="I1363" s="27">
        <v>24.03</v>
      </c>
      <c r="J1363" s="27">
        <v>2.02</v>
      </c>
    </row>
    <row r="1364" spans="1:10" ht="25.9" customHeight="1">
      <c r="A1364" s="23" t="s">
        <v>635</v>
      </c>
      <c r="B1364" s="24" t="s">
        <v>774</v>
      </c>
      <c r="C1364" s="23" t="s">
        <v>26</v>
      </c>
      <c r="D1364" s="23" t="s">
        <v>775</v>
      </c>
      <c r="E1364" s="152" t="s">
        <v>638</v>
      </c>
      <c r="F1364" s="152"/>
      <c r="G1364" s="25" t="s">
        <v>62</v>
      </c>
      <c r="H1364" s="26">
        <v>2.9807999999999999</v>
      </c>
      <c r="I1364" s="27">
        <v>17.66</v>
      </c>
      <c r="J1364" s="27">
        <v>52.64</v>
      </c>
    </row>
    <row r="1365" spans="1:10" ht="25.9" customHeight="1">
      <c r="A1365" s="23" t="s">
        <v>635</v>
      </c>
      <c r="B1365" s="24" t="s">
        <v>1188</v>
      </c>
      <c r="C1365" s="23" t="s">
        <v>26</v>
      </c>
      <c r="D1365" s="23" t="s">
        <v>1189</v>
      </c>
      <c r="E1365" s="152" t="s">
        <v>638</v>
      </c>
      <c r="F1365" s="152"/>
      <c r="G1365" s="25" t="s">
        <v>197</v>
      </c>
      <c r="H1365" s="26">
        <v>321.09379999999999</v>
      </c>
      <c r="I1365" s="27">
        <v>5.66</v>
      </c>
      <c r="J1365" s="27">
        <v>1817.39</v>
      </c>
    </row>
    <row r="1366" spans="1:10">
      <c r="A1366" s="28"/>
      <c r="B1366" s="28"/>
      <c r="C1366" s="28"/>
      <c r="D1366" s="28"/>
      <c r="E1366" s="28" t="s">
        <v>644</v>
      </c>
      <c r="F1366" s="29">
        <v>2864.32</v>
      </c>
      <c r="G1366" s="28" t="s">
        <v>645</v>
      </c>
      <c r="H1366" s="29">
        <v>0</v>
      </c>
      <c r="I1366" s="30" t="s">
        <v>646</v>
      </c>
      <c r="J1366" s="30">
        <v>2864.32</v>
      </c>
    </row>
    <row r="1367" spans="1:10">
      <c r="A1367" s="28"/>
      <c r="B1367" s="28"/>
      <c r="C1367" s="28"/>
      <c r="D1367" s="28"/>
      <c r="E1367" s="28" t="s">
        <v>647</v>
      </c>
      <c r="F1367" s="29">
        <v>3200.58</v>
      </c>
      <c r="G1367" s="28"/>
      <c r="H1367" s="153" t="s">
        <v>648</v>
      </c>
      <c r="I1367" s="153"/>
      <c r="J1367" s="30">
        <v>14306.02</v>
      </c>
    </row>
    <row r="1368" spans="1:10" ht="30" customHeight="1" thickBot="1">
      <c r="A1368" s="31"/>
      <c r="B1368" s="31"/>
      <c r="C1368" s="31"/>
      <c r="D1368" s="31"/>
      <c r="E1368" s="31"/>
      <c r="F1368" s="31"/>
      <c r="G1368" s="31" t="s">
        <v>649</v>
      </c>
      <c r="H1368" s="32">
        <v>1</v>
      </c>
      <c r="I1368" s="33" t="s">
        <v>650</v>
      </c>
      <c r="J1368" s="33">
        <v>14306.02</v>
      </c>
    </row>
    <row r="1369" spans="1:10" ht="1.1499999999999999" customHeight="1" thickTop="1">
      <c r="A1369" s="34"/>
      <c r="B1369" s="34"/>
      <c r="C1369" s="34"/>
      <c r="D1369" s="34"/>
      <c r="E1369" s="34"/>
      <c r="F1369" s="34"/>
      <c r="G1369" s="34"/>
      <c r="H1369" s="34"/>
      <c r="I1369" s="35"/>
      <c r="J1369" s="35"/>
    </row>
    <row r="1370" spans="1:10" ht="18" customHeight="1">
      <c r="A1370" s="9" t="s">
        <v>425</v>
      </c>
      <c r="B1370" s="10" t="s">
        <v>2</v>
      </c>
      <c r="C1370" s="9" t="s">
        <v>3</v>
      </c>
      <c r="D1370" s="9" t="s">
        <v>4</v>
      </c>
      <c r="E1370" s="154" t="s">
        <v>626</v>
      </c>
      <c r="F1370" s="154"/>
      <c r="G1370" s="11" t="s">
        <v>5</v>
      </c>
      <c r="H1370" s="10" t="s">
        <v>6</v>
      </c>
      <c r="I1370" s="12" t="s">
        <v>7</v>
      </c>
      <c r="J1370" s="12" t="s">
        <v>9</v>
      </c>
    </row>
    <row r="1371" spans="1:10" ht="52.15" customHeight="1">
      <c r="A1371" s="13" t="s">
        <v>627</v>
      </c>
      <c r="B1371" s="14" t="s">
        <v>426</v>
      </c>
      <c r="C1371" s="13" t="s">
        <v>26</v>
      </c>
      <c r="D1371" s="13" t="s">
        <v>427</v>
      </c>
      <c r="E1371" s="155" t="s">
        <v>1059</v>
      </c>
      <c r="F1371" s="155"/>
      <c r="G1371" s="15" t="s">
        <v>197</v>
      </c>
      <c r="H1371" s="16">
        <v>1</v>
      </c>
      <c r="I1371" s="17">
        <v>3011.74</v>
      </c>
      <c r="J1371" s="17">
        <v>3011.74</v>
      </c>
    </row>
    <row r="1372" spans="1:10" ht="39" customHeight="1">
      <c r="A1372" s="18" t="s">
        <v>629</v>
      </c>
      <c r="B1372" s="19" t="s">
        <v>1190</v>
      </c>
      <c r="C1372" s="18" t="s">
        <v>26</v>
      </c>
      <c r="D1372" s="18" t="s">
        <v>1191</v>
      </c>
      <c r="E1372" s="151" t="s">
        <v>665</v>
      </c>
      <c r="F1372" s="151"/>
      <c r="G1372" s="20" t="s">
        <v>36</v>
      </c>
      <c r="H1372" s="21">
        <v>1.46E-2</v>
      </c>
      <c r="I1372" s="22">
        <v>947.98</v>
      </c>
      <c r="J1372" s="22">
        <v>13.84</v>
      </c>
    </row>
    <row r="1373" spans="1:10" ht="39" customHeight="1">
      <c r="A1373" s="18" t="s">
        <v>629</v>
      </c>
      <c r="B1373" s="19" t="s">
        <v>1158</v>
      </c>
      <c r="C1373" s="18" t="s">
        <v>26</v>
      </c>
      <c r="D1373" s="18" t="s">
        <v>1159</v>
      </c>
      <c r="E1373" s="151" t="s">
        <v>682</v>
      </c>
      <c r="F1373" s="151"/>
      <c r="G1373" s="20" t="s">
        <v>36</v>
      </c>
      <c r="H1373" s="21">
        <v>0.37330000000000002</v>
      </c>
      <c r="I1373" s="22">
        <v>319.95999999999998</v>
      </c>
      <c r="J1373" s="22">
        <v>119.44</v>
      </c>
    </row>
    <row r="1374" spans="1:10" ht="64.900000000000006" customHeight="1">
      <c r="A1374" s="18" t="s">
        <v>629</v>
      </c>
      <c r="B1374" s="19" t="s">
        <v>1160</v>
      </c>
      <c r="C1374" s="18" t="s">
        <v>26</v>
      </c>
      <c r="D1374" s="18" t="s">
        <v>1161</v>
      </c>
      <c r="E1374" s="151" t="s">
        <v>670</v>
      </c>
      <c r="F1374" s="151"/>
      <c r="G1374" s="20" t="s">
        <v>674</v>
      </c>
      <c r="H1374" s="21">
        <v>0.40189999999999998</v>
      </c>
      <c r="I1374" s="22">
        <v>147.18</v>
      </c>
      <c r="J1374" s="22">
        <v>59.15</v>
      </c>
    </row>
    <row r="1375" spans="1:10" ht="64.900000000000006" customHeight="1">
      <c r="A1375" s="18" t="s">
        <v>629</v>
      </c>
      <c r="B1375" s="19" t="s">
        <v>1162</v>
      </c>
      <c r="C1375" s="18" t="s">
        <v>26</v>
      </c>
      <c r="D1375" s="18" t="s">
        <v>1163</v>
      </c>
      <c r="E1375" s="151" t="s">
        <v>670</v>
      </c>
      <c r="F1375" s="151"/>
      <c r="G1375" s="20" t="s">
        <v>671</v>
      </c>
      <c r="H1375" s="21">
        <v>0.81899999999999995</v>
      </c>
      <c r="I1375" s="22">
        <v>59.69</v>
      </c>
      <c r="J1375" s="22">
        <v>48.88</v>
      </c>
    </row>
    <row r="1376" spans="1:10" ht="24" customHeight="1">
      <c r="A1376" s="18" t="s">
        <v>629</v>
      </c>
      <c r="B1376" s="19" t="s">
        <v>678</v>
      </c>
      <c r="C1376" s="18" t="s">
        <v>26</v>
      </c>
      <c r="D1376" s="18" t="s">
        <v>679</v>
      </c>
      <c r="E1376" s="151" t="s">
        <v>665</v>
      </c>
      <c r="F1376" s="151"/>
      <c r="G1376" s="20" t="s">
        <v>632</v>
      </c>
      <c r="H1376" s="21">
        <v>1.0448999999999999</v>
      </c>
      <c r="I1376" s="22">
        <v>23.96</v>
      </c>
      <c r="J1376" s="22">
        <v>25.03</v>
      </c>
    </row>
    <row r="1377" spans="1:10" ht="24" customHeight="1">
      <c r="A1377" s="18" t="s">
        <v>629</v>
      </c>
      <c r="B1377" s="19" t="s">
        <v>664</v>
      </c>
      <c r="C1377" s="18" t="s">
        <v>26</v>
      </c>
      <c r="D1377" s="18" t="s">
        <v>634</v>
      </c>
      <c r="E1377" s="151" t="s">
        <v>665</v>
      </c>
      <c r="F1377" s="151"/>
      <c r="G1377" s="20" t="s">
        <v>632</v>
      </c>
      <c r="H1377" s="21">
        <v>0.82099999999999995</v>
      </c>
      <c r="I1377" s="22">
        <v>19.22</v>
      </c>
      <c r="J1377" s="22">
        <v>15.77</v>
      </c>
    </row>
    <row r="1378" spans="1:10" ht="39" customHeight="1">
      <c r="A1378" s="18" t="s">
        <v>629</v>
      </c>
      <c r="B1378" s="19" t="s">
        <v>1192</v>
      </c>
      <c r="C1378" s="18" t="s">
        <v>26</v>
      </c>
      <c r="D1378" s="18" t="s">
        <v>1193</v>
      </c>
      <c r="E1378" s="151" t="s">
        <v>727</v>
      </c>
      <c r="F1378" s="151"/>
      <c r="G1378" s="20" t="s">
        <v>36</v>
      </c>
      <c r="H1378" s="21">
        <v>1.54E-2</v>
      </c>
      <c r="I1378" s="22">
        <v>5116.7700000000004</v>
      </c>
      <c r="J1378" s="22">
        <v>78.790000000000006</v>
      </c>
    </row>
    <row r="1379" spans="1:10" ht="39" customHeight="1">
      <c r="A1379" s="18" t="s">
        <v>629</v>
      </c>
      <c r="B1379" s="19" t="s">
        <v>1194</v>
      </c>
      <c r="C1379" s="18" t="s">
        <v>26</v>
      </c>
      <c r="D1379" s="18" t="s">
        <v>1195</v>
      </c>
      <c r="E1379" s="151" t="s">
        <v>727</v>
      </c>
      <c r="F1379" s="151"/>
      <c r="G1379" s="20" t="s">
        <v>36</v>
      </c>
      <c r="H1379" s="21">
        <v>0.23730000000000001</v>
      </c>
      <c r="I1379" s="22">
        <v>2340.36</v>
      </c>
      <c r="J1379" s="22">
        <v>555.36</v>
      </c>
    </row>
    <row r="1380" spans="1:10" ht="39" customHeight="1">
      <c r="A1380" s="23" t="s">
        <v>635</v>
      </c>
      <c r="B1380" s="24" t="s">
        <v>1196</v>
      </c>
      <c r="C1380" s="23" t="s">
        <v>26</v>
      </c>
      <c r="D1380" s="23" t="s">
        <v>1197</v>
      </c>
      <c r="E1380" s="152" t="s">
        <v>638</v>
      </c>
      <c r="F1380" s="152"/>
      <c r="G1380" s="25" t="s">
        <v>197</v>
      </c>
      <c r="H1380" s="26">
        <v>4</v>
      </c>
      <c r="I1380" s="27">
        <v>523.87</v>
      </c>
      <c r="J1380" s="27">
        <v>2095.48</v>
      </c>
    </row>
    <row r="1381" spans="1:10">
      <c r="A1381" s="28"/>
      <c r="B1381" s="28"/>
      <c r="C1381" s="28"/>
      <c r="D1381" s="28"/>
      <c r="E1381" s="28" t="s">
        <v>644</v>
      </c>
      <c r="F1381" s="29">
        <v>189.4</v>
      </c>
      <c r="G1381" s="28" t="s">
        <v>645</v>
      </c>
      <c r="H1381" s="29">
        <v>0</v>
      </c>
      <c r="I1381" s="30" t="s">
        <v>646</v>
      </c>
      <c r="J1381" s="30">
        <v>189.4</v>
      </c>
    </row>
    <row r="1382" spans="1:10">
      <c r="A1382" s="28"/>
      <c r="B1382" s="28"/>
      <c r="C1382" s="28"/>
      <c r="D1382" s="28"/>
      <c r="E1382" s="28" t="s">
        <v>647</v>
      </c>
      <c r="F1382" s="29">
        <v>867.98</v>
      </c>
      <c r="G1382" s="28"/>
      <c r="H1382" s="153" t="s">
        <v>648</v>
      </c>
      <c r="I1382" s="153"/>
      <c r="J1382" s="30">
        <v>3879.72</v>
      </c>
    </row>
    <row r="1383" spans="1:10" ht="30" customHeight="1" thickBot="1">
      <c r="A1383" s="31"/>
      <c r="B1383" s="31"/>
      <c r="C1383" s="31"/>
      <c r="D1383" s="31"/>
      <c r="E1383" s="31"/>
      <c r="F1383" s="31"/>
      <c r="G1383" s="31" t="s">
        <v>649</v>
      </c>
      <c r="H1383" s="32">
        <v>1</v>
      </c>
      <c r="I1383" s="33" t="s">
        <v>650</v>
      </c>
      <c r="J1383" s="33">
        <v>3879.72</v>
      </c>
    </row>
    <row r="1384" spans="1:10" ht="1.1499999999999999" customHeight="1" thickTop="1">
      <c r="A1384" s="34"/>
      <c r="B1384" s="34"/>
      <c r="C1384" s="34"/>
      <c r="D1384" s="34"/>
      <c r="E1384" s="34"/>
      <c r="F1384" s="34"/>
      <c r="G1384" s="34"/>
      <c r="H1384" s="34"/>
      <c r="I1384" s="35"/>
      <c r="J1384" s="35"/>
    </row>
    <row r="1385" spans="1:10" ht="24" customHeight="1">
      <c r="A1385" s="5" t="s">
        <v>428</v>
      </c>
      <c r="B1385" s="5"/>
      <c r="C1385" s="5"/>
      <c r="D1385" s="5" t="s">
        <v>429</v>
      </c>
      <c r="E1385" s="5"/>
      <c r="F1385" s="158"/>
      <c r="G1385" s="158"/>
      <c r="H1385" s="6"/>
      <c r="I1385" s="7"/>
      <c r="J1385" s="8">
        <v>23244.19</v>
      </c>
    </row>
    <row r="1386" spans="1:10" ht="18" customHeight="1">
      <c r="A1386" s="9" t="s">
        <v>430</v>
      </c>
      <c r="B1386" s="10" t="s">
        <v>2</v>
      </c>
      <c r="C1386" s="9" t="s">
        <v>3</v>
      </c>
      <c r="D1386" s="9" t="s">
        <v>4</v>
      </c>
      <c r="E1386" s="154" t="s">
        <v>626</v>
      </c>
      <c r="F1386" s="154"/>
      <c r="G1386" s="11" t="s">
        <v>5</v>
      </c>
      <c r="H1386" s="10" t="s">
        <v>6</v>
      </c>
      <c r="I1386" s="12" t="s">
        <v>7</v>
      </c>
      <c r="J1386" s="12" t="s">
        <v>9</v>
      </c>
    </row>
    <row r="1387" spans="1:10" ht="39" customHeight="1">
      <c r="A1387" s="13" t="s">
        <v>627</v>
      </c>
      <c r="B1387" s="14" t="s">
        <v>431</v>
      </c>
      <c r="C1387" s="13" t="s">
        <v>26</v>
      </c>
      <c r="D1387" s="13" t="s">
        <v>432</v>
      </c>
      <c r="E1387" s="155" t="s">
        <v>1059</v>
      </c>
      <c r="F1387" s="155"/>
      <c r="G1387" s="15" t="s">
        <v>197</v>
      </c>
      <c r="H1387" s="16">
        <v>1</v>
      </c>
      <c r="I1387" s="17">
        <v>130.88999999999999</v>
      </c>
      <c r="J1387" s="17">
        <v>130.88999999999999</v>
      </c>
    </row>
    <row r="1388" spans="1:10" ht="25.9" customHeight="1">
      <c r="A1388" s="18" t="s">
        <v>629</v>
      </c>
      <c r="B1388" s="19" t="s">
        <v>1060</v>
      </c>
      <c r="C1388" s="18" t="s">
        <v>26</v>
      </c>
      <c r="D1388" s="18" t="s">
        <v>1055</v>
      </c>
      <c r="E1388" s="151" t="s">
        <v>665</v>
      </c>
      <c r="F1388" s="151"/>
      <c r="G1388" s="20" t="s">
        <v>632</v>
      </c>
      <c r="H1388" s="21">
        <v>0.37430000000000002</v>
      </c>
      <c r="I1388" s="22">
        <v>19.09</v>
      </c>
      <c r="J1388" s="22">
        <v>7.14</v>
      </c>
    </row>
    <row r="1389" spans="1:10" ht="25.9" customHeight="1">
      <c r="A1389" s="18" t="s">
        <v>629</v>
      </c>
      <c r="B1389" s="19" t="s">
        <v>1061</v>
      </c>
      <c r="C1389" s="18" t="s">
        <v>26</v>
      </c>
      <c r="D1389" s="18" t="s">
        <v>1057</v>
      </c>
      <c r="E1389" s="151" t="s">
        <v>665</v>
      </c>
      <c r="F1389" s="151"/>
      <c r="G1389" s="20" t="s">
        <v>632</v>
      </c>
      <c r="H1389" s="21">
        <v>0.37430000000000002</v>
      </c>
      <c r="I1389" s="22">
        <v>23.22</v>
      </c>
      <c r="J1389" s="22">
        <v>8.69</v>
      </c>
    </row>
    <row r="1390" spans="1:10" ht="24" customHeight="1">
      <c r="A1390" s="23" t="s">
        <v>635</v>
      </c>
      <c r="B1390" s="24" t="s">
        <v>1198</v>
      </c>
      <c r="C1390" s="23" t="s">
        <v>26</v>
      </c>
      <c r="D1390" s="23" t="s">
        <v>1199</v>
      </c>
      <c r="E1390" s="152" t="s">
        <v>638</v>
      </c>
      <c r="F1390" s="152"/>
      <c r="G1390" s="25" t="s">
        <v>197</v>
      </c>
      <c r="H1390" s="26">
        <v>1.9199999999999998E-2</v>
      </c>
      <c r="I1390" s="27">
        <v>12.54</v>
      </c>
      <c r="J1390" s="27">
        <v>0.24</v>
      </c>
    </row>
    <row r="1391" spans="1:10" ht="25.9" customHeight="1">
      <c r="A1391" s="23" t="s">
        <v>635</v>
      </c>
      <c r="B1391" s="24" t="s">
        <v>1200</v>
      </c>
      <c r="C1391" s="23" t="s">
        <v>26</v>
      </c>
      <c r="D1391" s="23" t="s">
        <v>1201</v>
      </c>
      <c r="E1391" s="152" t="s">
        <v>638</v>
      </c>
      <c r="F1391" s="152"/>
      <c r="G1391" s="25" t="s">
        <v>197</v>
      </c>
      <c r="H1391" s="26">
        <v>1</v>
      </c>
      <c r="I1391" s="27">
        <v>114.82</v>
      </c>
      <c r="J1391" s="27">
        <v>114.82</v>
      </c>
    </row>
    <row r="1392" spans="1:10">
      <c r="A1392" s="28"/>
      <c r="B1392" s="28"/>
      <c r="C1392" s="28"/>
      <c r="D1392" s="28"/>
      <c r="E1392" s="28" t="s">
        <v>644</v>
      </c>
      <c r="F1392" s="29">
        <v>10.78</v>
      </c>
      <c r="G1392" s="28" t="s">
        <v>645</v>
      </c>
      <c r="H1392" s="29">
        <v>0</v>
      </c>
      <c r="I1392" s="30" t="s">
        <v>646</v>
      </c>
      <c r="J1392" s="30">
        <v>10.78</v>
      </c>
    </row>
    <row r="1393" spans="1:10">
      <c r="A1393" s="28"/>
      <c r="B1393" s="28"/>
      <c r="C1393" s="28"/>
      <c r="D1393" s="28"/>
      <c r="E1393" s="28" t="s">
        <v>647</v>
      </c>
      <c r="F1393" s="29">
        <v>37.72</v>
      </c>
      <c r="G1393" s="28"/>
      <c r="H1393" s="153" t="s">
        <v>648</v>
      </c>
      <c r="I1393" s="153"/>
      <c r="J1393" s="30">
        <v>168.61</v>
      </c>
    </row>
    <row r="1394" spans="1:10" ht="30" customHeight="1" thickBot="1">
      <c r="A1394" s="31"/>
      <c r="B1394" s="31"/>
      <c r="C1394" s="31"/>
      <c r="D1394" s="31"/>
      <c r="E1394" s="31"/>
      <c r="F1394" s="31"/>
      <c r="G1394" s="31" t="s">
        <v>649</v>
      </c>
      <c r="H1394" s="32">
        <v>3</v>
      </c>
      <c r="I1394" s="33" t="s">
        <v>650</v>
      </c>
      <c r="J1394" s="33">
        <v>505.83</v>
      </c>
    </row>
    <row r="1395" spans="1:10" ht="1.1499999999999999" customHeight="1" thickTop="1">
      <c r="A1395" s="34"/>
      <c r="B1395" s="34"/>
      <c r="C1395" s="34"/>
      <c r="D1395" s="34"/>
      <c r="E1395" s="34"/>
      <c r="F1395" s="34"/>
      <c r="G1395" s="34"/>
      <c r="H1395" s="34"/>
      <c r="I1395" s="35"/>
      <c r="J1395" s="35"/>
    </row>
    <row r="1396" spans="1:10" ht="18" customHeight="1">
      <c r="A1396" s="9" t="s">
        <v>433</v>
      </c>
      <c r="B1396" s="10" t="s">
        <v>2</v>
      </c>
      <c r="C1396" s="9" t="s">
        <v>3</v>
      </c>
      <c r="D1396" s="9" t="s">
        <v>4</v>
      </c>
      <c r="E1396" s="154" t="s">
        <v>626</v>
      </c>
      <c r="F1396" s="154"/>
      <c r="G1396" s="11" t="s">
        <v>5</v>
      </c>
      <c r="H1396" s="10" t="s">
        <v>6</v>
      </c>
      <c r="I1396" s="12" t="s">
        <v>7</v>
      </c>
      <c r="J1396" s="12" t="s">
        <v>9</v>
      </c>
    </row>
    <row r="1397" spans="1:10" ht="39" customHeight="1">
      <c r="A1397" s="13" t="s">
        <v>627</v>
      </c>
      <c r="B1397" s="14" t="s">
        <v>434</v>
      </c>
      <c r="C1397" s="13" t="s">
        <v>26</v>
      </c>
      <c r="D1397" s="13" t="s">
        <v>435</v>
      </c>
      <c r="E1397" s="155" t="s">
        <v>1059</v>
      </c>
      <c r="F1397" s="155"/>
      <c r="G1397" s="15" t="s">
        <v>197</v>
      </c>
      <c r="H1397" s="16">
        <v>1</v>
      </c>
      <c r="I1397" s="17">
        <v>73.98</v>
      </c>
      <c r="J1397" s="17">
        <v>73.98</v>
      </c>
    </row>
    <row r="1398" spans="1:10" ht="25.9" customHeight="1">
      <c r="A1398" s="18" t="s">
        <v>629</v>
      </c>
      <c r="B1398" s="19" t="s">
        <v>1060</v>
      </c>
      <c r="C1398" s="18" t="s">
        <v>26</v>
      </c>
      <c r="D1398" s="18" t="s">
        <v>1055</v>
      </c>
      <c r="E1398" s="151" t="s">
        <v>665</v>
      </c>
      <c r="F1398" s="151"/>
      <c r="G1398" s="20" t="s">
        <v>632</v>
      </c>
      <c r="H1398" s="21">
        <v>0.22120000000000001</v>
      </c>
      <c r="I1398" s="22">
        <v>19.09</v>
      </c>
      <c r="J1398" s="22">
        <v>4.22</v>
      </c>
    </row>
    <row r="1399" spans="1:10" ht="25.9" customHeight="1">
      <c r="A1399" s="18" t="s">
        <v>629</v>
      </c>
      <c r="B1399" s="19" t="s">
        <v>1061</v>
      </c>
      <c r="C1399" s="18" t="s">
        <v>26</v>
      </c>
      <c r="D1399" s="18" t="s">
        <v>1057</v>
      </c>
      <c r="E1399" s="151" t="s">
        <v>665</v>
      </c>
      <c r="F1399" s="151"/>
      <c r="G1399" s="20" t="s">
        <v>632</v>
      </c>
      <c r="H1399" s="21">
        <v>0.22120000000000001</v>
      </c>
      <c r="I1399" s="22">
        <v>23.22</v>
      </c>
      <c r="J1399" s="22">
        <v>5.13</v>
      </c>
    </row>
    <row r="1400" spans="1:10" ht="24" customHeight="1">
      <c r="A1400" s="23" t="s">
        <v>635</v>
      </c>
      <c r="B1400" s="24" t="s">
        <v>1198</v>
      </c>
      <c r="C1400" s="23" t="s">
        <v>26</v>
      </c>
      <c r="D1400" s="23" t="s">
        <v>1199</v>
      </c>
      <c r="E1400" s="152" t="s">
        <v>638</v>
      </c>
      <c r="F1400" s="152"/>
      <c r="G1400" s="25" t="s">
        <v>197</v>
      </c>
      <c r="H1400" s="26">
        <v>1.06E-2</v>
      </c>
      <c r="I1400" s="27">
        <v>12.54</v>
      </c>
      <c r="J1400" s="27">
        <v>0.13</v>
      </c>
    </row>
    <row r="1401" spans="1:10" ht="25.9" customHeight="1">
      <c r="A1401" s="23" t="s">
        <v>635</v>
      </c>
      <c r="B1401" s="24" t="s">
        <v>1202</v>
      </c>
      <c r="C1401" s="23" t="s">
        <v>26</v>
      </c>
      <c r="D1401" s="23" t="s">
        <v>1203</v>
      </c>
      <c r="E1401" s="152" t="s">
        <v>638</v>
      </c>
      <c r="F1401" s="152"/>
      <c r="G1401" s="25" t="s">
        <v>197</v>
      </c>
      <c r="H1401" s="26">
        <v>1</v>
      </c>
      <c r="I1401" s="27">
        <v>64.5</v>
      </c>
      <c r="J1401" s="27">
        <v>64.5</v>
      </c>
    </row>
    <row r="1402" spans="1:10">
      <c r="A1402" s="28"/>
      <c r="B1402" s="28"/>
      <c r="C1402" s="28"/>
      <c r="D1402" s="28"/>
      <c r="E1402" s="28" t="s">
        <v>644</v>
      </c>
      <c r="F1402" s="29">
        <v>6.37</v>
      </c>
      <c r="G1402" s="28" t="s">
        <v>645</v>
      </c>
      <c r="H1402" s="29">
        <v>0</v>
      </c>
      <c r="I1402" s="30" t="s">
        <v>646</v>
      </c>
      <c r="J1402" s="30">
        <v>6.37</v>
      </c>
    </row>
    <row r="1403" spans="1:10">
      <c r="A1403" s="28"/>
      <c r="B1403" s="28"/>
      <c r="C1403" s="28"/>
      <c r="D1403" s="28"/>
      <c r="E1403" s="28" t="s">
        <v>647</v>
      </c>
      <c r="F1403" s="29">
        <v>21.32</v>
      </c>
      <c r="G1403" s="28"/>
      <c r="H1403" s="153" t="s">
        <v>648</v>
      </c>
      <c r="I1403" s="153"/>
      <c r="J1403" s="30">
        <v>95.3</v>
      </c>
    </row>
    <row r="1404" spans="1:10" ht="30" customHeight="1" thickBot="1">
      <c r="A1404" s="31"/>
      <c r="B1404" s="31"/>
      <c r="C1404" s="31"/>
      <c r="D1404" s="31"/>
      <c r="E1404" s="31"/>
      <c r="F1404" s="31"/>
      <c r="G1404" s="31" t="s">
        <v>649</v>
      </c>
      <c r="H1404" s="32">
        <v>24</v>
      </c>
      <c r="I1404" s="33" t="s">
        <v>650</v>
      </c>
      <c r="J1404" s="33">
        <v>2287.1999999999998</v>
      </c>
    </row>
    <row r="1405" spans="1:10" ht="1.1499999999999999" customHeight="1" thickTop="1">
      <c r="A1405" s="34"/>
      <c r="B1405" s="34"/>
      <c r="C1405" s="34"/>
      <c r="D1405" s="34"/>
      <c r="E1405" s="34"/>
      <c r="F1405" s="34"/>
      <c r="G1405" s="34"/>
      <c r="H1405" s="34"/>
      <c r="I1405" s="35"/>
      <c r="J1405" s="35"/>
    </row>
    <row r="1406" spans="1:10" ht="18" customHeight="1">
      <c r="A1406" s="9" t="s">
        <v>436</v>
      </c>
      <c r="B1406" s="10" t="s">
        <v>2</v>
      </c>
      <c r="C1406" s="9" t="s">
        <v>3</v>
      </c>
      <c r="D1406" s="9" t="s">
        <v>4</v>
      </c>
      <c r="E1406" s="154" t="s">
        <v>626</v>
      </c>
      <c r="F1406" s="154"/>
      <c r="G1406" s="11" t="s">
        <v>5</v>
      </c>
      <c r="H1406" s="10" t="s">
        <v>6</v>
      </c>
      <c r="I1406" s="12" t="s">
        <v>7</v>
      </c>
      <c r="J1406" s="12" t="s">
        <v>9</v>
      </c>
    </row>
    <row r="1407" spans="1:10" ht="39" customHeight="1">
      <c r="A1407" s="13" t="s">
        <v>627</v>
      </c>
      <c r="B1407" s="14" t="s">
        <v>437</v>
      </c>
      <c r="C1407" s="13" t="s">
        <v>26</v>
      </c>
      <c r="D1407" s="13" t="s">
        <v>438</v>
      </c>
      <c r="E1407" s="155" t="s">
        <v>1059</v>
      </c>
      <c r="F1407" s="155"/>
      <c r="G1407" s="15" t="s">
        <v>197</v>
      </c>
      <c r="H1407" s="16">
        <v>1</v>
      </c>
      <c r="I1407" s="17">
        <v>70.31</v>
      </c>
      <c r="J1407" s="17">
        <v>70.31</v>
      </c>
    </row>
    <row r="1408" spans="1:10" ht="25.9" customHeight="1">
      <c r="A1408" s="18" t="s">
        <v>629</v>
      </c>
      <c r="B1408" s="19" t="s">
        <v>1060</v>
      </c>
      <c r="C1408" s="18" t="s">
        <v>26</v>
      </c>
      <c r="D1408" s="18" t="s">
        <v>1055</v>
      </c>
      <c r="E1408" s="151" t="s">
        <v>665</v>
      </c>
      <c r="F1408" s="151"/>
      <c r="G1408" s="20" t="s">
        <v>632</v>
      </c>
      <c r="H1408" s="21">
        <v>0.22120000000000001</v>
      </c>
      <c r="I1408" s="22">
        <v>19.09</v>
      </c>
      <c r="J1408" s="22">
        <v>4.22</v>
      </c>
    </row>
    <row r="1409" spans="1:10" ht="25.9" customHeight="1">
      <c r="A1409" s="18" t="s">
        <v>629</v>
      </c>
      <c r="B1409" s="19" t="s">
        <v>1061</v>
      </c>
      <c r="C1409" s="18" t="s">
        <v>26</v>
      </c>
      <c r="D1409" s="18" t="s">
        <v>1057</v>
      </c>
      <c r="E1409" s="151" t="s">
        <v>665</v>
      </c>
      <c r="F1409" s="151"/>
      <c r="G1409" s="20" t="s">
        <v>632</v>
      </c>
      <c r="H1409" s="21">
        <v>0.22120000000000001</v>
      </c>
      <c r="I1409" s="22">
        <v>23.22</v>
      </c>
      <c r="J1409" s="22">
        <v>5.13</v>
      </c>
    </row>
    <row r="1410" spans="1:10" ht="24" customHeight="1">
      <c r="A1410" s="23" t="s">
        <v>635</v>
      </c>
      <c r="B1410" s="24" t="s">
        <v>1198</v>
      </c>
      <c r="C1410" s="23" t="s">
        <v>26</v>
      </c>
      <c r="D1410" s="23" t="s">
        <v>1199</v>
      </c>
      <c r="E1410" s="152" t="s">
        <v>638</v>
      </c>
      <c r="F1410" s="152"/>
      <c r="G1410" s="25" t="s">
        <v>197</v>
      </c>
      <c r="H1410" s="26">
        <v>1.06E-2</v>
      </c>
      <c r="I1410" s="27">
        <v>12.54</v>
      </c>
      <c r="J1410" s="27">
        <v>0.13</v>
      </c>
    </row>
    <row r="1411" spans="1:10" ht="25.9" customHeight="1">
      <c r="A1411" s="23" t="s">
        <v>635</v>
      </c>
      <c r="B1411" s="24" t="s">
        <v>1204</v>
      </c>
      <c r="C1411" s="23" t="s">
        <v>26</v>
      </c>
      <c r="D1411" s="23" t="s">
        <v>1205</v>
      </c>
      <c r="E1411" s="152" t="s">
        <v>638</v>
      </c>
      <c r="F1411" s="152"/>
      <c r="G1411" s="25" t="s">
        <v>197</v>
      </c>
      <c r="H1411" s="26">
        <v>1</v>
      </c>
      <c r="I1411" s="27">
        <v>60.83</v>
      </c>
      <c r="J1411" s="27">
        <v>60.83</v>
      </c>
    </row>
    <row r="1412" spans="1:10">
      <c r="A1412" s="28"/>
      <c r="B1412" s="28"/>
      <c r="C1412" s="28"/>
      <c r="D1412" s="28"/>
      <c r="E1412" s="28" t="s">
        <v>644</v>
      </c>
      <c r="F1412" s="29">
        <v>6.37</v>
      </c>
      <c r="G1412" s="28" t="s">
        <v>645</v>
      </c>
      <c r="H1412" s="29">
        <v>0</v>
      </c>
      <c r="I1412" s="30" t="s">
        <v>646</v>
      </c>
      <c r="J1412" s="30">
        <v>6.37</v>
      </c>
    </row>
    <row r="1413" spans="1:10">
      <c r="A1413" s="28"/>
      <c r="B1413" s="28"/>
      <c r="C1413" s="28"/>
      <c r="D1413" s="28"/>
      <c r="E1413" s="28" t="s">
        <v>647</v>
      </c>
      <c r="F1413" s="29">
        <v>20.260000000000002</v>
      </c>
      <c r="G1413" s="28"/>
      <c r="H1413" s="153" t="s">
        <v>648</v>
      </c>
      <c r="I1413" s="153"/>
      <c r="J1413" s="30">
        <v>90.57</v>
      </c>
    </row>
    <row r="1414" spans="1:10" ht="30" customHeight="1" thickBot="1">
      <c r="A1414" s="31"/>
      <c r="B1414" s="31"/>
      <c r="C1414" s="31"/>
      <c r="D1414" s="31"/>
      <c r="E1414" s="31"/>
      <c r="F1414" s="31"/>
      <c r="G1414" s="31" t="s">
        <v>649</v>
      </c>
      <c r="H1414" s="32">
        <v>3</v>
      </c>
      <c r="I1414" s="33" t="s">
        <v>650</v>
      </c>
      <c r="J1414" s="33">
        <v>271.70999999999998</v>
      </c>
    </row>
    <row r="1415" spans="1:10" ht="1.1499999999999999" customHeight="1" thickTop="1">
      <c r="A1415" s="34"/>
      <c r="B1415" s="34"/>
      <c r="C1415" s="34"/>
      <c r="D1415" s="34"/>
      <c r="E1415" s="34"/>
      <c r="F1415" s="34"/>
      <c r="G1415" s="34"/>
      <c r="H1415" s="34"/>
      <c r="I1415" s="35"/>
      <c r="J1415" s="35"/>
    </row>
    <row r="1416" spans="1:10" ht="18" customHeight="1">
      <c r="A1416" s="9" t="s">
        <v>439</v>
      </c>
      <c r="B1416" s="10" t="s">
        <v>2</v>
      </c>
      <c r="C1416" s="9" t="s">
        <v>3</v>
      </c>
      <c r="D1416" s="9" t="s">
        <v>4</v>
      </c>
      <c r="E1416" s="154" t="s">
        <v>626</v>
      </c>
      <c r="F1416" s="154"/>
      <c r="G1416" s="11" t="s">
        <v>5</v>
      </c>
      <c r="H1416" s="10" t="s">
        <v>6</v>
      </c>
      <c r="I1416" s="12" t="s">
        <v>7</v>
      </c>
      <c r="J1416" s="12" t="s">
        <v>9</v>
      </c>
    </row>
    <row r="1417" spans="1:10" ht="25.9" customHeight="1">
      <c r="A1417" s="13" t="s">
        <v>627</v>
      </c>
      <c r="B1417" s="14" t="s">
        <v>440</v>
      </c>
      <c r="C1417" s="13" t="s">
        <v>26</v>
      </c>
      <c r="D1417" s="13" t="s">
        <v>441</v>
      </c>
      <c r="E1417" s="155" t="s">
        <v>1059</v>
      </c>
      <c r="F1417" s="155"/>
      <c r="G1417" s="15" t="s">
        <v>197</v>
      </c>
      <c r="H1417" s="16">
        <v>1</v>
      </c>
      <c r="I1417" s="17">
        <v>56.36</v>
      </c>
      <c r="J1417" s="17">
        <v>56.36</v>
      </c>
    </row>
    <row r="1418" spans="1:10" ht="25.9" customHeight="1">
      <c r="A1418" s="18" t="s">
        <v>629</v>
      </c>
      <c r="B1418" s="19" t="s">
        <v>1060</v>
      </c>
      <c r="C1418" s="18" t="s">
        <v>26</v>
      </c>
      <c r="D1418" s="18" t="s">
        <v>1055</v>
      </c>
      <c r="E1418" s="151" t="s">
        <v>665</v>
      </c>
      <c r="F1418" s="151"/>
      <c r="G1418" s="20" t="s">
        <v>632</v>
      </c>
      <c r="H1418" s="21">
        <v>0.1133</v>
      </c>
      <c r="I1418" s="22">
        <v>19.09</v>
      </c>
      <c r="J1418" s="22">
        <v>2.16</v>
      </c>
    </row>
    <row r="1419" spans="1:10" ht="25.9" customHeight="1">
      <c r="A1419" s="18" t="s">
        <v>629</v>
      </c>
      <c r="B1419" s="19" t="s">
        <v>1061</v>
      </c>
      <c r="C1419" s="18" t="s">
        <v>26</v>
      </c>
      <c r="D1419" s="18" t="s">
        <v>1057</v>
      </c>
      <c r="E1419" s="151" t="s">
        <v>665</v>
      </c>
      <c r="F1419" s="151"/>
      <c r="G1419" s="20" t="s">
        <v>632</v>
      </c>
      <c r="H1419" s="21">
        <v>0.1133</v>
      </c>
      <c r="I1419" s="22">
        <v>23.22</v>
      </c>
      <c r="J1419" s="22">
        <v>2.63</v>
      </c>
    </row>
    <row r="1420" spans="1:10" ht="25.9" customHeight="1">
      <c r="A1420" s="23" t="s">
        <v>635</v>
      </c>
      <c r="B1420" s="24" t="s">
        <v>1206</v>
      </c>
      <c r="C1420" s="23" t="s">
        <v>26</v>
      </c>
      <c r="D1420" s="23" t="s">
        <v>1207</v>
      </c>
      <c r="E1420" s="152" t="s">
        <v>638</v>
      </c>
      <c r="F1420" s="152"/>
      <c r="G1420" s="25" t="s">
        <v>197</v>
      </c>
      <c r="H1420" s="26">
        <v>1</v>
      </c>
      <c r="I1420" s="27">
        <v>49.01</v>
      </c>
      <c r="J1420" s="27">
        <v>49.01</v>
      </c>
    </row>
    <row r="1421" spans="1:10" ht="24" customHeight="1">
      <c r="A1421" s="23" t="s">
        <v>635</v>
      </c>
      <c r="B1421" s="24" t="s">
        <v>1208</v>
      </c>
      <c r="C1421" s="23" t="s">
        <v>26</v>
      </c>
      <c r="D1421" s="23" t="s">
        <v>1209</v>
      </c>
      <c r="E1421" s="152" t="s">
        <v>638</v>
      </c>
      <c r="F1421" s="152"/>
      <c r="G1421" s="25" t="s">
        <v>197</v>
      </c>
      <c r="H1421" s="26">
        <v>7.1400000000000005E-2</v>
      </c>
      <c r="I1421" s="27">
        <v>19.079999999999998</v>
      </c>
      <c r="J1421" s="27">
        <v>1.36</v>
      </c>
    </row>
    <row r="1422" spans="1:10" ht="25.9" customHeight="1">
      <c r="A1422" s="23" t="s">
        <v>635</v>
      </c>
      <c r="B1422" s="24" t="s">
        <v>1066</v>
      </c>
      <c r="C1422" s="23" t="s">
        <v>26</v>
      </c>
      <c r="D1422" s="23" t="s">
        <v>1067</v>
      </c>
      <c r="E1422" s="152" t="s">
        <v>638</v>
      </c>
      <c r="F1422" s="152"/>
      <c r="G1422" s="25" t="s">
        <v>197</v>
      </c>
      <c r="H1422" s="26">
        <v>1.7999999999999999E-2</v>
      </c>
      <c r="I1422" s="27">
        <v>66.25</v>
      </c>
      <c r="J1422" s="27">
        <v>1.19</v>
      </c>
    </row>
    <row r="1423" spans="1:10" ht="24" customHeight="1">
      <c r="A1423" s="23" t="s">
        <v>635</v>
      </c>
      <c r="B1423" s="24" t="s">
        <v>1068</v>
      </c>
      <c r="C1423" s="23" t="s">
        <v>26</v>
      </c>
      <c r="D1423" s="23" t="s">
        <v>1069</v>
      </c>
      <c r="E1423" s="152" t="s">
        <v>638</v>
      </c>
      <c r="F1423" s="152"/>
      <c r="G1423" s="25" t="s">
        <v>197</v>
      </c>
      <c r="H1423" s="26">
        <v>1.14E-2</v>
      </c>
      <c r="I1423" s="27">
        <v>1.74</v>
      </c>
      <c r="J1423" s="27">
        <v>0.01</v>
      </c>
    </row>
    <row r="1424" spans="1:10">
      <c r="A1424" s="28"/>
      <c r="B1424" s="28"/>
      <c r="C1424" s="28"/>
      <c r="D1424" s="28"/>
      <c r="E1424" s="28" t="s">
        <v>644</v>
      </c>
      <c r="F1424" s="29">
        <v>3.25</v>
      </c>
      <c r="G1424" s="28" t="s">
        <v>645</v>
      </c>
      <c r="H1424" s="29">
        <v>0</v>
      </c>
      <c r="I1424" s="30" t="s">
        <v>646</v>
      </c>
      <c r="J1424" s="30">
        <v>3.25</v>
      </c>
    </row>
    <row r="1425" spans="1:10">
      <c r="A1425" s="28"/>
      <c r="B1425" s="28"/>
      <c r="C1425" s="28"/>
      <c r="D1425" s="28"/>
      <c r="E1425" s="28" t="s">
        <v>647</v>
      </c>
      <c r="F1425" s="29">
        <v>16.239999999999998</v>
      </c>
      <c r="G1425" s="28"/>
      <c r="H1425" s="153" t="s">
        <v>648</v>
      </c>
      <c r="I1425" s="153"/>
      <c r="J1425" s="30">
        <v>72.599999999999994</v>
      </c>
    </row>
    <row r="1426" spans="1:10" ht="30" customHeight="1" thickBot="1">
      <c r="A1426" s="31"/>
      <c r="B1426" s="31"/>
      <c r="C1426" s="31"/>
      <c r="D1426" s="31"/>
      <c r="E1426" s="31"/>
      <c r="F1426" s="31"/>
      <c r="G1426" s="31" t="s">
        <v>649</v>
      </c>
      <c r="H1426" s="32">
        <v>1</v>
      </c>
      <c r="I1426" s="33" t="s">
        <v>650</v>
      </c>
      <c r="J1426" s="33">
        <v>72.599999999999994</v>
      </c>
    </row>
    <row r="1427" spans="1:10" ht="1.1499999999999999" customHeight="1" thickTop="1">
      <c r="A1427" s="34"/>
      <c r="B1427" s="34"/>
      <c r="C1427" s="34"/>
      <c r="D1427" s="34"/>
      <c r="E1427" s="34"/>
      <c r="F1427" s="34"/>
      <c r="G1427" s="34"/>
      <c r="H1427" s="34"/>
      <c r="I1427" s="35"/>
      <c r="J1427" s="35"/>
    </row>
    <row r="1428" spans="1:10" ht="18" customHeight="1">
      <c r="A1428" s="9" t="s">
        <v>442</v>
      </c>
      <c r="B1428" s="10" t="s">
        <v>2</v>
      </c>
      <c r="C1428" s="9" t="s">
        <v>3</v>
      </c>
      <c r="D1428" s="9" t="s">
        <v>4</v>
      </c>
      <c r="E1428" s="154" t="s">
        <v>626</v>
      </c>
      <c r="F1428" s="154"/>
      <c r="G1428" s="11" t="s">
        <v>5</v>
      </c>
      <c r="H1428" s="10" t="s">
        <v>6</v>
      </c>
      <c r="I1428" s="12" t="s">
        <v>7</v>
      </c>
      <c r="J1428" s="12" t="s">
        <v>9</v>
      </c>
    </row>
    <row r="1429" spans="1:10" ht="25.9" customHeight="1">
      <c r="A1429" s="13" t="s">
        <v>627</v>
      </c>
      <c r="B1429" s="14" t="s">
        <v>443</v>
      </c>
      <c r="C1429" s="13" t="s">
        <v>26</v>
      </c>
      <c r="D1429" s="13" t="s">
        <v>444</v>
      </c>
      <c r="E1429" s="155" t="s">
        <v>1059</v>
      </c>
      <c r="F1429" s="155"/>
      <c r="G1429" s="15" t="s">
        <v>197</v>
      </c>
      <c r="H1429" s="16">
        <v>1</v>
      </c>
      <c r="I1429" s="17">
        <v>48.42</v>
      </c>
      <c r="J1429" s="17">
        <v>48.42</v>
      </c>
    </row>
    <row r="1430" spans="1:10" ht="25.9" customHeight="1">
      <c r="A1430" s="18" t="s">
        <v>629</v>
      </c>
      <c r="B1430" s="19" t="s">
        <v>1061</v>
      </c>
      <c r="C1430" s="18" t="s">
        <v>26</v>
      </c>
      <c r="D1430" s="18" t="s">
        <v>1057</v>
      </c>
      <c r="E1430" s="151" t="s">
        <v>665</v>
      </c>
      <c r="F1430" s="151"/>
      <c r="G1430" s="20" t="s">
        <v>632</v>
      </c>
      <c r="H1430" s="21">
        <v>0.1525</v>
      </c>
      <c r="I1430" s="22">
        <v>23.22</v>
      </c>
      <c r="J1430" s="22">
        <v>3.54</v>
      </c>
    </row>
    <row r="1431" spans="1:10" ht="24" customHeight="1">
      <c r="A1431" s="18" t="s">
        <v>629</v>
      </c>
      <c r="B1431" s="19" t="s">
        <v>664</v>
      </c>
      <c r="C1431" s="18" t="s">
        <v>26</v>
      </c>
      <c r="D1431" s="18" t="s">
        <v>634</v>
      </c>
      <c r="E1431" s="151" t="s">
        <v>665</v>
      </c>
      <c r="F1431" s="151"/>
      <c r="G1431" s="20" t="s">
        <v>632</v>
      </c>
      <c r="H1431" s="21">
        <v>4.8099999999999997E-2</v>
      </c>
      <c r="I1431" s="22">
        <v>19.22</v>
      </c>
      <c r="J1431" s="22">
        <v>0.92</v>
      </c>
    </row>
    <row r="1432" spans="1:10" ht="24" customHeight="1">
      <c r="A1432" s="23" t="s">
        <v>635</v>
      </c>
      <c r="B1432" s="24" t="s">
        <v>1076</v>
      </c>
      <c r="C1432" s="23" t="s">
        <v>26</v>
      </c>
      <c r="D1432" s="23" t="s">
        <v>1077</v>
      </c>
      <c r="E1432" s="152" t="s">
        <v>638</v>
      </c>
      <c r="F1432" s="152"/>
      <c r="G1432" s="25" t="s">
        <v>197</v>
      </c>
      <c r="H1432" s="26">
        <v>2.1000000000000001E-2</v>
      </c>
      <c r="I1432" s="27">
        <v>3.4</v>
      </c>
      <c r="J1432" s="27">
        <v>7.0000000000000007E-2</v>
      </c>
    </row>
    <row r="1433" spans="1:10" ht="24" customHeight="1">
      <c r="A1433" s="23" t="s">
        <v>635</v>
      </c>
      <c r="B1433" s="24" t="s">
        <v>1210</v>
      </c>
      <c r="C1433" s="23" t="s">
        <v>26</v>
      </c>
      <c r="D1433" s="23" t="s">
        <v>1211</v>
      </c>
      <c r="E1433" s="152" t="s">
        <v>638</v>
      </c>
      <c r="F1433" s="152"/>
      <c r="G1433" s="25" t="s">
        <v>197</v>
      </c>
      <c r="H1433" s="26">
        <v>1</v>
      </c>
      <c r="I1433" s="27">
        <v>43.89</v>
      </c>
      <c r="J1433" s="27">
        <v>43.89</v>
      </c>
    </row>
    <row r="1434" spans="1:10">
      <c r="A1434" s="28"/>
      <c r="B1434" s="28"/>
      <c r="C1434" s="28"/>
      <c r="D1434" s="28"/>
      <c r="E1434" s="28" t="s">
        <v>644</v>
      </c>
      <c r="F1434" s="29">
        <v>3.08</v>
      </c>
      <c r="G1434" s="28" t="s">
        <v>645</v>
      </c>
      <c r="H1434" s="29">
        <v>0</v>
      </c>
      <c r="I1434" s="30" t="s">
        <v>646</v>
      </c>
      <c r="J1434" s="30">
        <v>3.08</v>
      </c>
    </row>
    <row r="1435" spans="1:10">
      <c r="A1435" s="28"/>
      <c r="B1435" s="28"/>
      <c r="C1435" s="28"/>
      <c r="D1435" s="28"/>
      <c r="E1435" s="28" t="s">
        <v>647</v>
      </c>
      <c r="F1435" s="29">
        <v>13.95</v>
      </c>
      <c r="G1435" s="28"/>
      <c r="H1435" s="153" t="s">
        <v>648</v>
      </c>
      <c r="I1435" s="153"/>
      <c r="J1435" s="30">
        <v>62.37</v>
      </c>
    </row>
    <row r="1436" spans="1:10" ht="30" customHeight="1" thickBot="1">
      <c r="A1436" s="31"/>
      <c r="B1436" s="31"/>
      <c r="C1436" s="31"/>
      <c r="D1436" s="31"/>
      <c r="E1436" s="31"/>
      <c r="F1436" s="31"/>
      <c r="G1436" s="31" t="s">
        <v>649</v>
      </c>
      <c r="H1436" s="32">
        <v>7</v>
      </c>
      <c r="I1436" s="33" t="s">
        <v>650</v>
      </c>
      <c r="J1436" s="33">
        <v>436.59</v>
      </c>
    </row>
    <row r="1437" spans="1:10" ht="1.1499999999999999" customHeight="1" thickTop="1">
      <c r="A1437" s="34"/>
      <c r="B1437" s="34"/>
      <c r="C1437" s="34"/>
      <c r="D1437" s="34"/>
      <c r="E1437" s="34"/>
      <c r="F1437" s="34"/>
      <c r="G1437" s="34"/>
      <c r="H1437" s="34"/>
      <c r="I1437" s="35"/>
      <c r="J1437" s="35"/>
    </row>
    <row r="1438" spans="1:10" ht="18" customHeight="1">
      <c r="A1438" s="9" t="s">
        <v>445</v>
      </c>
      <c r="B1438" s="10" t="s">
        <v>2</v>
      </c>
      <c r="C1438" s="9" t="s">
        <v>3</v>
      </c>
      <c r="D1438" s="9" t="s">
        <v>4</v>
      </c>
      <c r="E1438" s="154" t="s">
        <v>626</v>
      </c>
      <c r="F1438" s="154"/>
      <c r="G1438" s="11" t="s">
        <v>5</v>
      </c>
      <c r="H1438" s="10" t="s">
        <v>6</v>
      </c>
      <c r="I1438" s="12" t="s">
        <v>7</v>
      </c>
      <c r="J1438" s="12" t="s">
        <v>9</v>
      </c>
    </row>
    <row r="1439" spans="1:10" ht="25.9" customHeight="1">
      <c r="A1439" s="13" t="s">
        <v>627</v>
      </c>
      <c r="B1439" s="14" t="s">
        <v>446</v>
      </c>
      <c r="C1439" s="13" t="s">
        <v>26</v>
      </c>
      <c r="D1439" s="13" t="s">
        <v>447</v>
      </c>
      <c r="E1439" s="155" t="s">
        <v>1059</v>
      </c>
      <c r="F1439" s="155"/>
      <c r="G1439" s="15" t="s">
        <v>197</v>
      </c>
      <c r="H1439" s="16">
        <v>1</v>
      </c>
      <c r="I1439" s="17">
        <v>10.58</v>
      </c>
      <c r="J1439" s="17">
        <v>10.58</v>
      </c>
    </row>
    <row r="1440" spans="1:10" ht="25.9" customHeight="1">
      <c r="A1440" s="18" t="s">
        <v>629</v>
      </c>
      <c r="B1440" s="19" t="s">
        <v>1061</v>
      </c>
      <c r="C1440" s="18" t="s">
        <v>26</v>
      </c>
      <c r="D1440" s="18" t="s">
        <v>1057</v>
      </c>
      <c r="E1440" s="151" t="s">
        <v>665</v>
      </c>
      <c r="F1440" s="151"/>
      <c r="G1440" s="20" t="s">
        <v>632</v>
      </c>
      <c r="H1440" s="21">
        <v>0.1525</v>
      </c>
      <c r="I1440" s="22">
        <v>23.22</v>
      </c>
      <c r="J1440" s="22">
        <v>3.54</v>
      </c>
    </row>
    <row r="1441" spans="1:10" ht="24" customHeight="1">
      <c r="A1441" s="18" t="s">
        <v>629</v>
      </c>
      <c r="B1441" s="19" t="s">
        <v>664</v>
      </c>
      <c r="C1441" s="18" t="s">
        <v>26</v>
      </c>
      <c r="D1441" s="18" t="s">
        <v>634</v>
      </c>
      <c r="E1441" s="151" t="s">
        <v>665</v>
      </c>
      <c r="F1441" s="151"/>
      <c r="G1441" s="20" t="s">
        <v>632</v>
      </c>
      <c r="H1441" s="21">
        <v>4.8099999999999997E-2</v>
      </c>
      <c r="I1441" s="22">
        <v>19.22</v>
      </c>
      <c r="J1441" s="22">
        <v>0.92</v>
      </c>
    </row>
    <row r="1442" spans="1:10" ht="24" customHeight="1">
      <c r="A1442" s="23" t="s">
        <v>635</v>
      </c>
      <c r="B1442" s="24" t="s">
        <v>1076</v>
      </c>
      <c r="C1442" s="23" t="s">
        <v>26</v>
      </c>
      <c r="D1442" s="23" t="s">
        <v>1077</v>
      </c>
      <c r="E1442" s="152" t="s">
        <v>638</v>
      </c>
      <c r="F1442" s="152"/>
      <c r="G1442" s="25" t="s">
        <v>197</v>
      </c>
      <c r="H1442" s="26">
        <v>2.1000000000000001E-2</v>
      </c>
      <c r="I1442" s="27">
        <v>3.4</v>
      </c>
      <c r="J1442" s="27">
        <v>7.0000000000000007E-2</v>
      </c>
    </row>
    <row r="1443" spans="1:10" ht="25.9" customHeight="1">
      <c r="A1443" s="23" t="s">
        <v>635</v>
      </c>
      <c r="B1443" s="24" t="s">
        <v>1212</v>
      </c>
      <c r="C1443" s="23" t="s">
        <v>26</v>
      </c>
      <c r="D1443" s="23" t="s">
        <v>1213</v>
      </c>
      <c r="E1443" s="152" t="s">
        <v>638</v>
      </c>
      <c r="F1443" s="152"/>
      <c r="G1443" s="25" t="s">
        <v>197</v>
      </c>
      <c r="H1443" s="26">
        <v>1</v>
      </c>
      <c r="I1443" s="27">
        <v>6.05</v>
      </c>
      <c r="J1443" s="27">
        <v>6.05</v>
      </c>
    </row>
    <row r="1444" spans="1:10">
      <c r="A1444" s="28"/>
      <c r="B1444" s="28"/>
      <c r="C1444" s="28"/>
      <c r="D1444" s="28"/>
      <c r="E1444" s="28" t="s">
        <v>644</v>
      </c>
      <c r="F1444" s="29">
        <v>3.08</v>
      </c>
      <c r="G1444" s="28" t="s">
        <v>645</v>
      </c>
      <c r="H1444" s="29">
        <v>0</v>
      </c>
      <c r="I1444" s="30" t="s">
        <v>646</v>
      </c>
      <c r="J1444" s="30">
        <v>3.08</v>
      </c>
    </row>
    <row r="1445" spans="1:10">
      <c r="A1445" s="28"/>
      <c r="B1445" s="28"/>
      <c r="C1445" s="28"/>
      <c r="D1445" s="28"/>
      <c r="E1445" s="28" t="s">
        <v>647</v>
      </c>
      <c r="F1445" s="29">
        <v>3.04</v>
      </c>
      <c r="G1445" s="28"/>
      <c r="H1445" s="153" t="s">
        <v>648</v>
      </c>
      <c r="I1445" s="153"/>
      <c r="J1445" s="30">
        <v>13.62</v>
      </c>
    </row>
    <row r="1446" spans="1:10" ht="30" customHeight="1" thickBot="1">
      <c r="A1446" s="31"/>
      <c r="B1446" s="31"/>
      <c r="C1446" s="31"/>
      <c r="D1446" s="31"/>
      <c r="E1446" s="31"/>
      <c r="F1446" s="31"/>
      <c r="G1446" s="31" t="s">
        <v>649</v>
      </c>
      <c r="H1446" s="32">
        <v>21</v>
      </c>
      <c r="I1446" s="33" t="s">
        <v>650</v>
      </c>
      <c r="J1446" s="33">
        <v>286.02</v>
      </c>
    </row>
    <row r="1447" spans="1:10" ht="1.1499999999999999" customHeight="1" thickTop="1">
      <c r="A1447" s="34"/>
      <c r="B1447" s="34"/>
      <c r="C1447" s="34"/>
      <c r="D1447" s="34"/>
      <c r="E1447" s="34"/>
      <c r="F1447" s="34"/>
      <c r="G1447" s="34"/>
      <c r="H1447" s="34"/>
      <c r="I1447" s="35"/>
      <c r="J1447" s="35"/>
    </row>
    <row r="1448" spans="1:10" ht="18" customHeight="1">
      <c r="A1448" s="9" t="s">
        <v>448</v>
      </c>
      <c r="B1448" s="10" t="s">
        <v>2</v>
      </c>
      <c r="C1448" s="9" t="s">
        <v>3</v>
      </c>
      <c r="D1448" s="9" t="s">
        <v>4</v>
      </c>
      <c r="E1448" s="154" t="s">
        <v>626</v>
      </c>
      <c r="F1448" s="154"/>
      <c r="G1448" s="11" t="s">
        <v>5</v>
      </c>
      <c r="H1448" s="10" t="s">
        <v>6</v>
      </c>
      <c r="I1448" s="12" t="s">
        <v>7</v>
      </c>
      <c r="J1448" s="12" t="s">
        <v>9</v>
      </c>
    </row>
    <row r="1449" spans="1:10" ht="39" customHeight="1">
      <c r="A1449" s="13" t="s">
        <v>627</v>
      </c>
      <c r="B1449" s="14" t="s">
        <v>449</v>
      </c>
      <c r="C1449" s="13" t="s">
        <v>26</v>
      </c>
      <c r="D1449" s="13" t="s">
        <v>450</v>
      </c>
      <c r="E1449" s="155" t="s">
        <v>1059</v>
      </c>
      <c r="F1449" s="155"/>
      <c r="G1449" s="15" t="s">
        <v>197</v>
      </c>
      <c r="H1449" s="16">
        <v>1</v>
      </c>
      <c r="I1449" s="17">
        <v>6.54</v>
      </c>
      <c r="J1449" s="17">
        <v>6.54</v>
      </c>
    </row>
    <row r="1450" spans="1:10" ht="25.9" customHeight="1">
      <c r="A1450" s="18" t="s">
        <v>629</v>
      </c>
      <c r="B1450" s="19" t="s">
        <v>1060</v>
      </c>
      <c r="C1450" s="18" t="s">
        <v>26</v>
      </c>
      <c r="D1450" s="18" t="s">
        <v>1055</v>
      </c>
      <c r="E1450" s="151" t="s">
        <v>665</v>
      </c>
      <c r="F1450" s="151"/>
      <c r="G1450" s="20" t="s">
        <v>632</v>
      </c>
      <c r="H1450" s="21">
        <v>9.4399999999999998E-2</v>
      </c>
      <c r="I1450" s="22">
        <v>19.09</v>
      </c>
      <c r="J1450" s="22">
        <v>1.8</v>
      </c>
    </row>
    <row r="1451" spans="1:10" ht="25.9" customHeight="1">
      <c r="A1451" s="18" t="s">
        <v>629</v>
      </c>
      <c r="B1451" s="19" t="s">
        <v>1061</v>
      </c>
      <c r="C1451" s="18" t="s">
        <v>26</v>
      </c>
      <c r="D1451" s="18" t="s">
        <v>1057</v>
      </c>
      <c r="E1451" s="151" t="s">
        <v>665</v>
      </c>
      <c r="F1451" s="151"/>
      <c r="G1451" s="20" t="s">
        <v>632</v>
      </c>
      <c r="H1451" s="21">
        <v>9.4399999999999998E-2</v>
      </c>
      <c r="I1451" s="22">
        <v>23.22</v>
      </c>
      <c r="J1451" s="22">
        <v>2.19</v>
      </c>
    </row>
    <row r="1452" spans="1:10" ht="24" customHeight="1">
      <c r="A1452" s="23" t="s">
        <v>635</v>
      </c>
      <c r="B1452" s="24" t="s">
        <v>1062</v>
      </c>
      <c r="C1452" s="23" t="s">
        <v>26</v>
      </c>
      <c r="D1452" s="23" t="s">
        <v>1063</v>
      </c>
      <c r="E1452" s="152" t="s">
        <v>638</v>
      </c>
      <c r="F1452" s="152"/>
      <c r="G1452" s="25" t="s">
        <v>197</v>
      </c>
      <c r="H1452" s="26">
        <v>5.8999999999999999E-3</v>
      </c>
      <c r="I1452" s="27">
        <v>58.47</v>
      </c>
      <c r="J1452" s="27">
        <v>0.34</v>
      </c>
    </row>
    <row r="1453" spans="1:10" ht="25.9" customHeight="1">
      <c r="A1453" s="23" t="s">
        <v>635</v>
      </c>
      <c r="B1453" s="24" t="s">
        <v>1214</v>
      </c>
      <c r="C1453" s="23" t="s">
        <v>26</v>
      </c>
      <c r="D1453" s="23" t="s">
        <v>1215</v>
      </c>
      <c r="E1453" s="152" t="s">
        <v>638</v>
      </c>
      <c r="F1453" s="152"/>
      <c r="G1453" s="25" t="s">
        <v>197</v>
      </c>
      <c r="H1453" s="26">
        <v>1</v>
      </c>
      <c r="I1453" s="27">
        <v>1.7</v>
      </c>
      <c r="J1453" s="27">
        <v>1.7</v>
      </c>
    </row>
    <row r="1454" spans="1:10" ht="25.9" customHeight="1">
      <c r="A1454" s="23" t="s">
        <v>635</v>
      </c>
      <c r="B1454" s="24" t="s">
        <v>1066</v>
      </c>
      <c r="C1454" s="23" t="s">
        <v>26</v>
      </c>
      <c r="D1454" s="23" t="s">
        <v>1067</v>
      </c>
      <c r="E1454" s="152" t="s">
        <v>638</v>
      </c>
      <c r="F1454" s="152"/>
      <c r="G1454" s="25" t="s">
        <v>197</v>
      </c>
      <c r="H1454" s="26">
        <v>7.0000000000000001E-3</v>
      </c>
      <c r="I1454" s="27">
        <v>66.25</v>
      </c>
      <c r="J1454" s="27">
        <v>0.46</v>
      </c>
    </row>
    <row r="1455" spans="1:10" ht="24" customHeight="1">
      <c r="A1455" s="23" t="s">
        <v>635</v>
      </c>
      <c r="B1455" s="24" t="s">
        <v>1068</v>
      </c>
      <c r="C1455" s="23" t="s">
        <v>26</v>
      </c>
      <c r="D1455" s="23" t="s">
        <v>1069</v>
      </c>
      <c r="E1455" s="152" t="s">
        <v>638</v>
      </c>
      <c r="F1455" s="152"/>
      <c r="G1455" s="25" t="s">
        <v>197</v>
      </c>
      <c r="H1455" s="26">
        <v>3.15E-2</v>
      </c>
      <c r="I1455" s="27">
        <v>1.74</v>
      </c>
      <c r="J1455" s="27">
        <v>0.05</v>
      </c>
    </row>
    <row r="1456" spans="1:10">
      <c r="A1456" s="28"/>
      <c r="B1456" s="28"/>
      <c r="C1456" s="28"/>
      <c r="D1456" s="28"/>
      <c r="E1456" s="28" t="s">
        <v>644</v>
      </c>
      <c r="F1456" s="29">
        <v>2.71</v>
      </c>
      <c r="G1456" s="28" t="s">
        <v>645</v>
      </c>
      <c r="H1456" s="29">
        <v>0</v>
      </c>
      <c r="I1456" s="30" t="s">
        <v>646</v>
      </c>
      <c r="J1456" s="30">
        <v>2.71</v>
      </c>
    </row>
    <row r="1457" spans="1:10">
      <c r="A1457" s="28"/>
      <c r="B1457" s="28"/>
      <c r="C1457" s="28"/>
      <c r="D1457" s="28"/>
      <c r="E1457" s="28" t="s">
        <v>647</v>
      </c>
      <c r="F1457" s="29">
        <v>1.88</v>
      </c>
      <c r="G1457" s="28"/>
      <c r="H1457" s="153" t="s">
        <v>648</v>
      </c>
      <c r="I1457" s="153"/>
      <c r="J1457" s="30">
        <v>8.42</v>
      </c>
    </row>
    <row r="1458" spans="1:10" ht="30" customHeight="1" thickBot="1">
      <c r="A1458" s="31"/>
      <c r="B1458" s="31"/>
      <c r="C1458" s="31"/>
      <c r="D1458" s="31"/>
      <c r="E1458" s="31"/>
      <c r="F1458" s="31"/>
      <c r="G1458" s="31" t="s">
        <v>649</v>
      </c>
      <c r="H1458" s="32">
        <v>3</v>
      </c>
      <c r="I1458" s="33" t="s">
        <v>650</v>
      </c>
      <c r="J1458" s="33">
        <v>25.26</v>
      </c>
    </row>
    <row r="1459" spans="1:10" ht="1.1499999999999999" customHeight="1" thickTop="1">
      <c r="A1459" s="34"/>
      <c r="B1459" s="34"/>
      <c r="C1459" s="34"/>
      <c r="D1459" s="34"/>
      <c r="E1459" s="34"/>
      <c r="F1459" s="34"/>
      <c r="G1459" s="34"/>
      <c r="H1459" s="34"/>
      <c r="I1459" s="35"/>
      <c r="J1459" s="35"/>
    </row>
    <row r="1460" spans="1:10" ht="18" customHeight="1">
      <c r="A1460" s="9" t="s">
        <v>451</v>
      </c>
      <c r="B1460" s="10" t="s">
        <v>2</v>
      </c>
      <c r="C1460" s="9" t="s">
        <v>3</v>
      </c>
      <c r="D1460" s="9" t="s">
        <v>4</v>
      </c>
      <c r="E1460" s="154" t="s">
        <v>626</v>
      </c>
      <c r="F1460" s="154"/>
      <c r="G1460" s="11" t="s">
        <v>5</v>
      </c>
      <c r="H1460" s="10" t="s">
        <v>6</v>
      </c>
      <c r="I1460" s="12" t="s">
        <v>7</v>
      </c>
      <c r="J1460" s="12" t="s">
        <v>9</v>
      </c>
    </row>
    <row r="1461" spans="1:10" ht="64.900000000000006" customHeight="1">
      <c r="A1461" s="13" t="s">
        <v>627</v>
      </c>
      <c r="B1461" s="14" t="s">
        <v>452</v>
      </c>
      <c r="C1461" s="13" t="s">
        <v>26</v>
      </c>
      <c r="D1461" s="13" t="s">
        <v>453</v>
      </c>
      <c r="E1461" s="155" t="s">
        <v>1059</v>
      </c>
      <c r="F1461" s="155"/>
      <c r="G1461" s="15" t="s">
        <v>197</v>
      </c>
      <c r="H1461" s="16">
        <v>1</v>
      </c>
      <c r="I1461" s="17">
        <v>5.8</v>
      </c>
      <c r="J1461" s="17">
        <v>5.8</v>
      </c>
    </row>
    <row r="1462" spans="1:10" ht="25.9" customHeight="1">
      <c r="A1462" s="18" t="s">
        <v>629</v>
      </c>
      <c r="B1462" s="19" t="s">
        <v>1060</v>
      </c>
      <c r="C1462" s="18" t="s">
        <v>26</v>
      </c>
      <c r="D1462" s="18" t="s">
        <v>1055</v>
      </c>
      <c r="E1462" s="151" t="s">
        <v>665</v>
      </c>
      <c r="F1462" s="151"/>
      <c r="G1462" s="20" t="s">
        <v>632</v>
      </c>
      <c r="H1462" s="21">
        <v>0.08</v>
      </c>
      <c r="I1462" s="22">
        <v>19.09</v>
      </c>
      <c r="J1462" s="22">
        <v>1.52</v>
      </c>
    </row>
    <row r="1463" spans="1:10" ht="25.9" customHeight="1">
      <c r="A1463" s="18" t="s">
        <v>629</v>
      </c>
      <c r="B1463" s="19" t="s">
        <v>1061</v>
      </c>
      <c r="C1463" s="18" t="s">
        <v>26</v>
      </c>
      <c r="D1463" s="18" t="s">
        <v>1057</v>
      </c>
      <c r="E1463" s="151" t="s">
        <v>665</v>
      </c>
      <c r="F1463" s="151"/>
      <c r="G1463" s="20" t="s">
        <v>632</v>
      </c>
      <c r="H1463" s="21">
        <v>0.08</v>
      </c>
      <c r="I1463" s="22">
        <v>23.22</v>
      </c>
      <c r="J1463" s="22">
        <v>1.85</v>
      </c>
    </row>
    <row r="1464" spans="1:10" ht="25.9" customHeight="1">
      <c r="A1464" s="23" t="s">
        <v>635</v>
      </c>
      <c r="B1464" s="24" t="s">
        <v>1216</v>
      </c>
      <c r="C1464" s="23" t="s">
        <v>26</v>
      </c>
      <c r="D1464" s="23" t="s">
        <v>1217</v>
      </c>
      <c r="E1464" s="152" t="s">
        <v>638</v>
      </c>
      <c r="F1464" s="152"/>
      <c r="G1464" s="25" t="s">
        <v>197</v>
      </c>
      <c r="H1464" s="26">
        <v>1</v>
      </c>
      <c r="I1464" s="27">
        <v>1</v>
      </c>
      <c r="J1464" s="27">
        <v>1</v>
      </c>
    </row>
    <row r="1465" spans="1:10" ht="24" customHeight="1">
      <c r="A1465" s="23" t="s">
        <v>635</v>
      </c>
      <c r="B1465" s="24" t="s">
        <v>1208</v>
      </c>
      <c r="C1465" s="23" t="s">
        <v>26</v>
      </c>
      <c r="D1465" s="23" t="s">
        <v>1209</v>
      </c>
      <c r="E1465" s="152" t="s">
        <v>638</v>
      </c>
      <c r="F1465" s="152"/>
      <c r="G1465" s="25" t="s">
        <v>197</v>
      </c>
      <c r="H1465" s="26">
        <v>0.04</v>
      </c>
      <c r="I1465" s="27">
        <v>19.079999999999998</v>
      </c>
      <c r="J1465" s="27">
        <v>0.76</v>
      </c>
    </row>
    <row r="1466" spans="1:10" ht="25.9" customHeight="1">
      <c r="A1466" s="23" t="s">
        <v>635</v>
      </c>
      <c r="B1466" s="24" t="s">
        <v>1066</v>
      </c>
      <c r="C1466" s="23" t="s">
        <v>26</v>
      </c>
      <c r="D1466" s="23" t="s">
        <v>1067</v>
      </c>
      <c r="E1466" s="152" t="s">
        <v>638</v>
      </c>
      <c r="F1466" s="152"/>
      <c r="G1466" s="25" t="s">
        <v>197</v>
      </c>
      <c r="H1466" s="26">
        <v>0.01</v>
      </c>
      <c r="I1466" s="27">
        <v>66.25</v>
      </c>
      <c r="J1466" s="27">
        <v>0.66</v>
      </c>
    </row>
    <row r="1467" spans="1:10" ht="24" customHeight="1">
      <c r="A1467" s="23" t="s">
        <v>635</v>
      </c>
      <c r="B1467" s="24" t="s">
        <v>1068</v>
      </c>
      <c r="C1467" s="23" t="s">
        <v>26</v>
      </c>
      <c r="D1467" s="23" t="s">
        <v>1069</v>
      </c>
      <c r="E1467" s="152" t="s">
        <v>638</v>
      </c>
      <c r="F1467" s="152"/>
      <c r="G1467" s="25" t="s">
        <v>197</v>
      </c>
      <c r="H1467" s="26">
        <v>8.0000000000000002E-3</v>
      </c>
      <c r="I1467" s="27">
        <v>1.74</v>
      </c>
      <c r="J1467" s="27">
        <v>0.01</v>
      </c>
    </row>
    <row r="1468" spans="1:10">
      <c r="A1468" s="28"/>
      <c r="B1468" s="28"/>
      <c r="C1468" s="28"/>
      <c r="D1468" s="28"/>
      <c r="E1468" s="28" t="s">
        <v>644</v>
      </c>
      <c r="F1468" s="29">
        <v>2.29</v>
      </c>
      <c r="G1468" s="28" t="s">
        <v>645</v>
      </c>
      <c r="H1468" s="29">
        <v>0</v>
      </c>
      <c r="I1468" s="30" t="s">
        <v>646</v>
      </c>
      <c r="J1468" s="30">
        <v>2.29</v>
      </c>
    </row>
    <row r="1469" spans="1:10">
      <c r="A1469" s="28"/>
      <c r="B1469" s="28"/>
      <c r="C1469" s="28"/>
      <c r="D1469" s="28"/>
      <c r="E1469" s="28" t="s">
        <v>647</v>
      </c>
      <c r="F1469" s="29">
        <v>1.67</v>
      </c>
      <c r="G1469" s="28"/>
      <c r="H1469" s="153" t="s">
        <v>648</v>
      </c>
      <c r="I1469" s="153"/>
      <c r="J1469" s="30">
        <v>7.47</v>
      </c>
    </row>
    <row r="1470" spans="1:10" ht="30" customHeight="1" thickBot="1">
      <c r="A1470" s="31"/>
      <c r="B1470" s="31"/>
      <c r="C1470" s="31"/>
      <c r="D1470" s="31"/>
      <c r="E1470" s="31"/>
      <c r="F1470" s="31"/>
      <c r="G1470" s="31" t="s">
        <v>649</v>
      </c>
      <c r="H1470" s="32">
        <v>51</v>
      </c>
      <c r="I1470" s="33" t="s">
        <v>650</v>
      </c>
      <c r="J1470" s="33">
        <v>380.97</v>
      </c>
    </row>
    <row r="1471" spans="1:10" ht="1.1499999999999999" customHeight="1" thickTop="1">
      <c r="A1471" s="34"/>
      <c r="B1471" s="34"/>
      <c r="C1471" s="34"/>
      <c r="D1471" s="34"/>
      <c r="E1471" s="34"/>
      <c r="F1471" s="34"/>
      <c r="G1471" s="34"/>
      <c r="H1471" s="34"/>
      <c r="I1471" s="35"/>
      <c r="J1471" s="35"/>
    </row>
    <row r="1472" spans="1:10" ht="18" customHeight="1">
      <c r="A1472" s="9" t="s">
        <v>454</v>
      </c>
      <c r="B1472" s="10" t="s">
        <v>2</v>
      </c>
      <c r="C1472" s="9" t="s">
        <v>3</v>
      </c>
      <c r="D1472" s="9" t="s">
        <v>4</v>
      </c>
      <c r="E1472" s="154" t="s">
        <v>626</v>
      </c>
      <c r="F1472" s="154"/>
      <c r="G1472" s="11" t="s">
        <v>5</v>
      </c>
      <c r="H1472" s="10" t="s">
        <v>6</v>
      </c>
      <c r="I1472" s="12" t="s">
        <v>7</v>
      </c>
      <c r="J1472" s="12" t="s">
        <v>9</v>
      </c>
    </row>
    <row r="1473" spans="1:10" ht="52.15" customHeight="1">
      <c r="A1473" s="13" t="s">
        <v>627</v>
      </c>
      <c r="B1473" s="14" t="s">
        <v>455</v>
      </c>
      <c r="C1473" s="13" t="s">
        <v>26</v>
      </c>
      <c r="D1473" s="13" t="s">
        <v>456</v>
      </c>
      <c r="E1473" s="155" t="s">
        <v>1059</v>
      </c>
      <c r="F1473" s="155"/>
      <c r="G1473" s="15" t="s">
        <v>197</v>
      </c>
      <c r="H1473" s="16">
        <v>1</v>
      </c>
      <c r="I1473" s="17">
        <v>9.9700000000000006</v>
      </c>
      <c r="J1473" s="17">
        <v>9.9700000000000006</v>
      </c>
    </row>
    <row r="1474" spans="1:10" ht="25.9" customHeight="1">
      <c r="A1474" s="18" t="s">
        <v>629</v>
      </c>
      <c r="B1474" s="19" t="s">
        <v>1060</v>
      </c>
      <c r="C1474" s="18" t="s">
        <v>26</v>
      </c>
      <c r="D1474" s="18" t="s">
        <v>1055</v>
      </c>
      <c r="E1474" s="151" t="s">
        <v>665</v>
      </c>
      <c r="F1474" s="151"/>
      <c r="G1474" s="20" t="s">
        <v>632</v>
      </c>
      <c r="H1474" s="21">
        <v>7.3499999999999996E-2</v>
      </c>
      <c r="I1474" s="22">
        <v>19.09</v>
      </c>
      <c r="J1474" s="22">
        <v>1.4</v>
      </c>
    </row>
    <row r="1475" spans="1:10" ht="25.9" customHeight="1">
      <c r="A1475" s="18" t="s">
        <v>629</v>
      </c>
      <c r="B1475" s="19" t="s">
        <v>1061</v>
      </c>
      <c r="C1475" s="18" t="s">
        <v>26</v>
      </c>
      <c r="D1475" s="18" t="s">
        <v>1057</v>
      </c>
      <c r="E1475" s="151" t="s">
        <v>665</v>
      </c>
      <c r="F1475" s="151"/>
      <c r="G1475" s="20" t="s">
        <v>632</v>
      </c>
      <c r="H1475" s="21">
        <v>7.3499999999999996E-2</v>
      </c>
      <c r="I1475" s="22">
        <v>23.22</v>
      </c>
      <c r="J1475" s="22">
        <v>1.7</v>
      </c>
    </row>
    <row r="1476" spans="1:10" ht="25.9" customHeight="1">
      <c r="A1476" s="23" t="s">
        <v>635</v>
      </c>
      <c r="B1476" s="24" t="s">
        <v>1218</v>
      </c>
      <c r="C1476" s="23" t="s">
        <v>26</v>
      </c>
      <c r="D1476" s="23" t="s">
        <v>1219</v>
      </c>
      <c r="E1476" s="152" t="s">
        <v>638</v>
      </c>
      <c r="F1476" s="152"/>
      <c r="G1476" s="25" t="s">
        <v>197</v>
      </c>
      <c r="H1476" s="26">
        <v>1</v>
      </c>
      <c r="I1476" s="27">
        <v>5.01</v>
      </c>
      <c r="J1476" s="27">
        <v>5.01</v>
      </c>
    </row>
    <row r="1477" spans="1:10" ht="24" customHeight="1">
      <c r="A1477" s="23" t="s">
        <v>635</v>
      </c>
      <c r="B1477" s="24" t="s">
        <v>1062</v>
      </c>
      <c r="C1477" s="23" t="s">
        <v>26</v>
      </c>
      <c r="D1477" s="23" t="s">
        <v>1063</v>
      </c>
      <c r="E1477" s="152" t="s">
        <v>638</v>
      </c>
      <c r="F1477" s="152"/>
      <c r="G1477" s="25" t="s">
        <v>197</v>
      </c>
      <c r="H1477" s="26">
        <v>1.29E-2</v>
      </c>
      <c r="I1477" s="27">
        <v>58.47</v>
      </c>
      <c r="J1477" s="27">
        <v>0.75</v>
      </c>
    </row>
    <row r="1478" spans="1:10" ht="25.9" customHeight="1">
      <c r="A1478" s="23" t="s">
        <v>635</v>
      </c>
      <c r="B1478" s="24" t="s">
        <v>1066</v>
      </c>
      <c r="C1478" s="23" t="s">
        <v>26</v>
      </c>
      <c r="D1478" s="23" t="s">
        <v>1067</v>
      </c>
      <c r="E1478" s="152" t="s">
        <v>638</v>
      </c>
      <c r="F1478" s="152"/>
      <c r="G1478" s="25" t="s">
        <v>197</v>
      </c>
      <c r="H1478" s="26">
        <v>1.6500000000000001E-2</v>
      </c>
      <c r="I1478" s="27">
        <v>66.25</v>
      </c>
      <c r="J1478" s="27">
        <v>1.0900000000000001</v>
      </c>
    </row>
    <row r="1479" spans="1:10" ht="24" customHeight="1">
      <c r="A1479" s="23" t="s">
        <v>635</v>
      </c>
      <c r="B1479" s="24" t="s">
        <v>1068</v>
      </c>
      <c r="C1479" s="23" t="s">
        <v>26</v>
      </c>
      <c r="D1479" s="23" t="s">
        <v>1069</v>
      </c>
      <c r="E1479" s="152" t="s">
        <v>638</v>
      </c>
      <c r="F1479" s="152"/>
      <c r="G1479" s="25" t="s">
        <v>197</v>
      </c>
      <c r="H1479" s="26">
        <v>1.61E-2</v>
      </c>
      <c r="I1479" s="27">
        <v>1.74</v>
      </c>
      <c r="J1479" s="27">
        <v>0.02</v>
      </c>
    </row>
    <row r="1480" spans="1:10">
      <c r="A1480" s="28"/>
      <c r="B1480" s="28"/>
      <c r="C1480" s="28"/>
      <c r="D1480" s="28"/>
      <c r="E1480" s="28" t="s">
        <v>644</v>
      </c>
      <c r="F1480" s="29">
        <v>2.11</v>
      </c>
      <c r="G1480" s="28" t="s">
        <v>645</v>
      </c>
      <c r="H1480" s="29">
        <v>0</v>
      </c>
      <c r="I1480" s="30" t="s">
        <v>646</v>
      </c>
      <c r="J1480" s="30">
        <v>2.11</v>
      </c>
    </row>
    <row r="1481" spans="1:10">
      <c r="A1481" s="28"/>
      <c r="B1481" s="28"/>
      <c r="C1481" s="28"/>
      <c r="D1481" s="28"/>
      <c r="E1481" s="28" t="s">
        <v>647</v>
      </c>
      <c r="F1481" s="29">
        <v>2.87</v>
      </c>
      <c r="G1481" s="28"/>
      <c r="H1481" s="153" t="s">
        <v>648</v>
      </c>
      <c r="I1481" s="153"/>
      <c r="J1481" s="30">
        <v>12.84</v>
      </c>
    </row>
    <row r="1482" spans="1:10" ht="30" customHeight="1" thickBot="1">
      <c r="A1482" s="31"/>
      <c r="B1482" s="31"/>
      <c r="C1482" s="31"/>
      <c r="D1482" s="31"/>
      <c r="E1482" s="31"/>
      <c r="F1482" s="31"/>
      <c r="G1482" s="31" t="s">
        <v>649</v>
      </c>
      <c r="H1482" s="32">
        <v>6</v>
      </c>
      <c r="I1482" s="33" t="s">
        <v>650</v>
      </c>
      <c r="J1482" s="33">
        <v>77.040000000000006</v>
      </c>
    </row>
    <row r="1483" spans="1:10" ht="1.1499999999999999" customHeight="1" thickTop="1">
      <c r="A1483" s="34"/>
      <c r="B1483" s="34"/>
      <c r="C1483" s="34"/>
      <c r="D1483" s="34"/>
      <c r="E1483" s="34"/>
      <c r="F1483" s="34"/>
      <c r="G1483" s="34"/>
      <c r="H1483" s="34"/>
      <c r="I1483" s="35"/>
      <c r="J1483" s="35"/>
    </row>
    <row r="1484" spans="1:10" ht="18" customHeight="1">
      <c r="A1484" s="9" t="s">
        <v>457</v>
      </c>
      <c r="B1484" s="10" t="s">
        <v>2</v>
      </c>
      <c r="C1484" s="9" t="s">
        <v>3</v>
      </c>
      <c r="D1484" s="9" t="s">
        <v>4</v>
      </c>
      <c r="E1484" s="154" t="s">
        <v>626</v>
      </c>
      <c r="F1484" s="154"/>
      <c r="G1484" s="11" t="s">
        <v>5</v>
      </c>
      <c r="H1484" s="10" t="s">
        <v>6</v>
      </c>
      <c r="I1484" s="12" t="s">
        <v>7</v>
      </c>
      <c r="J1484" s="12" t="s">
        <v>9</v>
      </c>
    </row>
    <row r="1485" spans="1:10" ht="39" customHeight="1">
      <c r="A1485" s="13" t="s">
        <v>627</v>
      </c>
      <c r="B1485" s="14" t="s">
        <v>458</v>
      </c>
      <c r="C1485" s="13" t="s">
        <v>26</v>
      </c>
      <c r="D1485" s="13" t="s">
        <v>459</v>
      </c>
      <c r="E1485" s="155" t="s">
        <v>1059</v>
      </c>
      <c r="F1485" s="155"/>
      <c r="G1485" s="15" t="s">
        <v>197</v>
      </c>
      <c r="H1485" s="16">
        <v>1</v>
      </c>
      <c r="I1485" s="17">
        <v>22.59</v>
      </c>
      <c r="J1485" s="17">
        <v>22.59</v>
      </c>
    </row>
    <row r="1486" spans="1:10" ht="25.9" customHeight="1">
      <c r="A1486" s="18" t="s">
        <v>629</v>
      </c>
      <c r="B1486" s="19" t="s">
        <v>1060</v>
      </c>
      <c r="C1486" s="18" t="s">
        <v>26</v>
      </c>
      <c r="D1486" s="18" t="s">
        <v>1055</v>
      </c>
      <c r="E1486" s="151" t="s">
        <v>665</v>
      </c>
      <c r="F1486" s="151"/>
      <c r="G1486" s="20" t="s">
        <v>632</v>
      </c>
      <c r="H1486" s="21">
        <v>0.22939999999999999</v>
      </c>
      <c r="I1486" s="22">
        <v>19.09</v>
      </c>
      <c r="J1486" s="22">
        <v>4.37</v>
      </c>
    </row>
    <row r="1487" spans="1:10" ht="25.9" customHeight="1">
      <c r="A1487" s="18" t="s">
        <v>629</v>
      </c>
      <c r="B1487" s="19" t="s">
        <v>1061</v>
      </c>
      <c r="C1487" s="18" t="s">
        <v>26</v>
      </c>
      <c r="D1487" s="18" t="s">
        <v>1057</v>
      </c>
      <c r="E1487" s="151" t="s">
        <v>665</v>
      </c>
      <c r="F1487" s="151"/>
      <c r="G1487" s="20" t="s">
        <v>632</v>
      </c>
      <c r="H1487" s="21">
        <v>0.22939999999999999</v>
      </c>
      <c r="I1487" s="22">
        <v>23.22</v>
      </c>
      <c r="J1487" s="22">
        <v>5.32</v>
      </c>
    </row>
    <row r="1488" spans="1:10" ht="24" customHeight="1">
      <c r="A1488" s="23" t="s">
        <v>635</v>
      </c>
      <c r="B1488" s="24" t="s">
        <v>1062</v>
      </c>
      <c r="C1488" s="23" t="s">
        <v>26</v>
      </c>
      <c r="D1488" s="23" t="s">
        <v>1063</v>
      </c>
      <c r="E1488" s="152" t="s">
        <v>638</v>
      </c>
      <c r="F1488" s="152"/>
      <c r="G1488" s="25" t="s">
        <v>197</v>
      </c>
      <c r="H1488" s="26">
        <v>1.6500000000000001E-2</v>
      </c>
      <c r="I1488" s="27">
        <v>58.47</v>
      </c>
      <c r="J1488" s="27">
        <v>0.96</v>
      </c>
    </row>
    <row r="1489" spans="1:10" ht="25.9" customHeight="1">
      <c r="A1489" s="23" t="s">
        <v>635</v>
      </c>
      <c r="B1489" s="24" t="s">
        <v>1220</v>
      </c>
      <c r="C1489" s="23" t="s">
        <v>26</v>
      </c>
      <c r="D1489" s="23" t="s">
        <v>1221</v>
      </c>
      <c r="E1489" s="152" t="s">
        <v>638</v>
      </c>
      <c r="F1489" s="152"/>
      <c r="G1489" s="25" t="s">
        <v>197</v>
      </c>
      <c r="H1489" s="26">
        <v>1</v>
      </c>
      <c r="I1489" s="27">
        <v>10.41</v>
      </c>
      <c r="J1489" s="27">
        <v>10.41</v>
      </c>
    </row>
    <row r="1490" spans="1:10" ht="25.9" customHeight="1">
      <c r="A1490" s="23" t="s">
        <v>635</v>
      </c>
      <c r="B1490" s="24" t="s">
        <v>1066</v>
      </c>
      <c r="C1490" s="23" t="s">
        <v>26</v>
      </c>
      <c r="D1490" s="23" t="s">
        <v>1067</v>
      </c>
      <c r="E1490" s="152" t="s">
        <v>638</v>
      </c>
      <c r="F1490" s="152"/>
      <c r="G1490" s="25" t="s">
        <v>197</v>
      </c>
      <c r="H1490" s="26">
        <v>2.1999999999999999E-2</v>
      </c>
      <c r="I1490" s="27">
        <v>66.25</v>
      </c>
      <c r="J1490" s="27">
        <v>1.45</v>
      </c>
    </row>
    <row r="1491" spans="1:10" ht="24" customHeight="1">
      <c r="A1491" s="23" t="s">
        <v>635</v>
      </c>
      <c r="B1491" s="24" t="s">
        <v>1068</v>
      </c>
      <c r="C1491" s="23" t="s">
        <v>26</v>
      </c>
      <c r="D1491" s="23" t="s">
        <v>1069</v>
      </c>
      <c r="E1491" s="152" t="s">
        <v>638</v>
      </c>
      <c r="F1491" s="152"/>
      <c r="G1491" s="25" t="s">
        <v>197</v>
      </c>
      <c r="H1491" s="26">
        <v>5.0999999999999997E-2</v>
      </c>
      <c r="I1491" s="27">
        <v>1.74</v>
      </c>
      <c r="J1491" s="27">
        <v>0.08</v>
      </c>
    </row>
    <row r="1492" spans="1:10">
      <c r="A1492" s="28"/>
      <c r="B1492" s="28"/>
      <c r="C1492" s="28"/>
      <c r="D1492" s="28"/>
      <c r="E1492" s="28" t="s">
        <v>644</v>
      </c>
      <c r="F1492" s="29">
        <v>6.61</v>
      </c>
      <c r="G1492" s="28" t="s">
        <v>645</v>
      </c>
      <c r="H1492" s="29">
        <v>0</v>
      </c>
      <c r="I1492" s="30" t="s">
        <v>646</v>
      </c>
      <c r="J1492" s="30">
        <v>6.61</v>
      </c>
    </row>
    <row r="1493" spans="1:10">
      <c r="A1493" s="28"/>
      <c r="B1493" s="28"/>
      <c r="C1493" s="28"/>
      <c r="D1493" s="28"/>
      <c r="E1493" s="28" t="s">
        <v>647</v>
      </c>
      <c r="F1493" s="29">
        <v>6.51</v>
      </c>
      <c r="G1493" s="28"/>
      <c r="H1493" s="153" t="s">
        <v>648</v>
      </c>
      <c r="I1493" s="153"/>
      <c r="J1493" s="30">
        <v>29.1</v>
      </c>
    </row>
    <row r="1494" spans="1:10" ht="30" customHeight="1" thickBot="1">
      <c r="A1494" s="31"/>
      <c r="B1494" s="31"/>
      <c r="C1494" s="31"/>
      <c r="D1494" s="31"/>
      <c r="E1494" s="31"/>
      <c r="F1494" s="31"/>
      <c r="G1494" s="31" t="s">
        <v>649</v>
      </c>
      <c r="H1494" s="32">
        <v>2</v>
      </c>
      <c r="I1494" s="33" t="s">
        <v>650</v>
      </c>
      <c r="J1494" s="33">
        <v>58.2</v>
      </c>
    </row>
    <row r="1495" spans="1:10" ht="1.1499999999999999" customHeight="1" thickTop="1">
      <c r="A1495" s="34"/>
      <c r="B1495" s="34"/>
      <c r="C1495" s="34"/>
      <c r="D1495" s="34"/>
      <c r="E1495" s="34"/>
      <c r="F1495" s="34"/>
      <c r="G1495" s="34"/>
      <c r="H1495" s="34"/>
      <c r="I1495" s="35"/>
      <c r="J1495" s="35"/>
    </row>
    <row r="1496" spans="1:10" ht="18" customHeight="1">
      <c r="A1496" s="9" t="s">
        <v>460</v>
      </c>
      <c r="B1496" s="10" t="s">
        <v>2</v>
      </c>
      <c r="C1496" s="9" t="s">
        <v>3</v>
      </c>
      <c r="D1496" s="9" t="s">
        <v>4</v>
      </c>
      <c r="E1496" s="154" t="s">
        <v>626</v>
      </c>
      <c r="F1496" s="154"/>
      <c r="G1496" s="11" t="s">
        <v>5</v>
      </c>
      <c r="H1496" s="10" t="s">
        <v>6</v>
      </c>
      <c r="I1496" s="12" t="s">
        <v>7</v>
      </c>
      <c r="J1496" s="12" t="s">
        <v>9</v>
      </c>
    </row>
    <row r="1497" spans="1:10" ht="39" customHeight="1">
      <c r="A1497" s="13" t="s">
        <v>627</v>
      </c>
      <c r="B1497" s="14" t="s">
        <v>461</v>
      </c>
      <c r="C1497" s="13" t="s">
        <v>26</v>
      </c>
      <c r="D1497" s="13" t="s">
        <v>462</v>
      </c>
      <c r="E1497" s="155" t="s">
        <v>1059</v>
      </c>
      <c r="F1497" s="155"/>
      <c r="G1497" s="15" t="s">
        <v>197</v>
      </c>
      <c r="H1497" s="16">
        <v>1</v>
      </c>
      <c r="I1497" s="17">
        <v>10.08</v>
      </c>
      <c r="J1497" s="17">
        <v>10.08</v>
      </c>
    </row>
    <row r="1498" spans="1:10" ht="25.9" customHeight="1">
      <c r="A1498" s="18" t="s">
        <v>629</v>
      </c>
      <c r="B1498" s="19" t="s">
        <v>1060</v>
      </c>
      <c r="C1498" s="18" t="s">
        <v>26</v>
      </c>
      <c r="D1498" s="18" t="s">
        <v>1055</v>
      </c>
      <c r="E1498" s="151" t="s">
        <v>665</v>
      </c>
      <c r="F1498" s="151"/>
      <c r="G1498" s="20" t="s">
        <v>632</v>
      </c>
      <c r="H1498" s="21">
        <v>0.13589999999999999</v>
      </c>
      <c r="I1498" s="22">
        <v>19.09</v>
      </c>
      <c r="J1498" s="22">
        <v>2.59</v>
      </c>
    </row>
    <row r="1499" spans="1:10" ht="25.9" customHeight="1">
      <c r="A1499" s="18" t="s">
        <v>629</v>
      </c>
      <c r="B1499" s="19" t="s">
        <v>1061</v>
      </c>
      <c r="C1499" s="18" t="s">
        <v>26</v>
      </c>
      <c r="D1499" s="18" t="s">
        <v>1057</v>
      </c>
      <c r="E1499" s="151" t="s">
        <v>665</v>
      </c>
      <c r="F1499" s="151"/>
      <c r="G1499" s="20" t="s">
        <v>632</v>
      </c>
      <c r="H1499" s="21">
        <v>0.13589999999999999</v>
      </c>
      <c r="I1499" s="22">
        <v>23.22</v>
      </c>
      <c r="J1499" s="22">
        <v>3.15</v>
      </c>
    </row>
    <row r="1500" spans="1:10" ht="24" customHeight="1">
      <c r="A1500" s="23" t="s">
        <v>635</v>
      </c>
      <c r="B1500" s="24" t="s">
        <v>1062</v>
      </c>
      <c r="C1500" s="23" t="s">
        <v>26</v>
      </c>
      <c r="D1500" s="23" t="s">
        <v>1063</v>
      </c>
      <c r="E1500" s="152" t="s">
        <v>638</v>
      </c>
      <c r="F1500" s="152"/>
      <c r="G1500" s="25" t="s">
        <v>197</v>
      </c>
      <c r="H1500" s="26">
        <v>7.1000000000000004E-3</v>
      </c>
      <c r="I1500" s="27">
        <v>58.47</v>
      </c>
      <c r="J1500" s="27">
        <v>0.41</v>
      </c>
    </row>
    <row r="1501" spans="1:10" ht="25.9" customHeight="1">
      <c r="A1501" s="23" t="s">
        <v>635</v>
      </c>
      <c r="B1501" s="24" t="s">
        <v>1222</v>
      </c>
      <c r="C1501" s="23" t="s">
        <v>26</v>
      </c>
      <c r="D1501" s="23" t="s">
        <v>1223</v>
      </c>
      <c r="E1501" s="152" t="s">
        <v>638</v>
      </c>
      <c r="F1501" s="152"/>
      <c r="G1501" s="25" t="s">
        <v>197</v>
      </c>
      <c r="H1501" s="26">
        <v>1</v>
      </c>
      <c r="I1501" s="27">
        <v>3.35</v>
      </c>
      <c r="J1501" s="27">
        <v>3.35</v>
      </c>
    </row>
    <row r="1502" spans="1:10" ht="25.9" customHeight="1">
      <c r="A1502" s="23" t="s">
        <v>635</v>
      </c>
      <c r="B1502" s="24" t="s">
        <v>1066</v>
      </c>
      <c r="C1502" s="23" t="s">
        <v>26</v>
      </c>
      <c r="D1502" s="23" t="s">
        <v>1067</v>
      </c>
      <c r="E1502" s="152" t="s">
        <v>638</v>
      </c>
      <c r="F1502" s="152"/>
      <c r="G1502" s="25" t="s">
        <v>197</v>
      </c>
      <c r="H1502" s="26">
        <v>8.0000000000000002E-3</v>
      </c>
      <c r="I1502" s="27">
        <v>66.25</v>
      </c>
      <c r="J1502" s="27">
        <v>0.53</v>
      </c>
    </row>
    <row r="1503" spans="1:10" ht="24" customHeight="1">
      <c r="A1503" s="23" t="s">
        <v>635</v>
      </c>
      <c r="B1503" s="24" t="s">
        <v>1068</v>
      </c>
      <c r="C1503" s="23" t="s">
        <v>26</v>
      </c>
      <c r="D1503" s="23" t="s">
        <v>1069</v>
      </c>
      <c r="E1503" s="152" t="s">
        <v>638</v>
      </c>
      <c r="F1503" s="152"/>
      <c r="G1503" s="25" t="s">
        <v>197</v>
      </c>
      <c r="H1503" s="26">
        <v>3.0200000000000001E-2</v>
      </c>
      <c r="I1503" s="27">
        <v>1.74</v>
      </c>
      <c r="J1503" s="27">
        <v>0.05</v>
      </c>
    </row>
    <row r="1504" spans="1:10">
      <c r="A1504" s="28"/>
      <c r="B1504" s="28"/>
      <c r="C1504" s="28"/>
      <c r="D1504" s="28"/>
      <c r="E1504" s="28" t="s">
        <v>644</v>
      </c>
      <c r="F1504" s="29">
        <v>3.9</v>
      </c>
      <c r="G1504" s="28" t="s">
        <v>645</v>
      </c>
      <c r="H1504" s="29">
        <v>0</v>
      </c>
      <c r="I1504" s="30" t="s">
        <v>646</v>
      </c>
      <c r="J1504" s="30">
        <v>3.9</v>
      </c>
    </row>
    <row r="1505" spans="1:10">
      <c r="A1505" s="28"/>
      <c r="B1505" s="28"/>
      <c r="C1505" s="28"/>
      <c r="D1505" s="28"/>
      <c r="E1505" s="28" t="s">
        <v>647</v>
      </c>
      <c r="F1505" s="29">
        <v>2.9</v>
      </c>
      <c r="G1505" s="28"/>
      <c r="H1505" s="153" t="s">
        <v>648</v>
      </c>
      <c r="I1505" s="153"/>
      <c r="J1505" s="30">
        <v>12.98</v>
      </c>
    </row>
    <row r="1506" spans="1:10" ht="30" customHeight="1" thickBot="1">
      <c r="A1506" s="31"/>
      <c r="B1506" s="31"/>
      <c r="C1506" s="31"/>
      <c r="D1506" s="31"/>
      <c r="E1506" s="31"/>
      <c r="F1506" s="31"/>
      <c r="G1506" s="31" t="s">
        <v>649</v>
      </c>
      <c r="H1506" s="32">
        <v>26</v>
      </c>
      <c r="I1506" s="33" t="s">
        <v>650</v>
      </c>
      <c r="J1506" s="33">
        <v>337.48</v>
      </c>
    </row>
    <row r="1507" spans="1:10" ht="1.1499999999999999" customHeight="1" thickTop="1">
      <c r="A1507" s="34"/>
      <c r="B1507" s="34"/>
      <c r="C1507" s="34"/>
      <c r="D1507" s="34"/>
      <c r="E1507" s="34"/>
      <c r="F1507" s="34"/>
      <c r="G1507" s="34"/>
      <c r="H1507" s="34"/>
      <c r="I1507" s="35"/>
      <c r="J1507" s="35"/>
    </row>
    <row r="1508" spans="1:10" ht="18" customHeight="1">
      <c r="A1508" s="9" t="s">
        <v>463</v>
      </c>
      <c r="B1508" s="10" t="s">
        <v>2</v>
      </c>
      <c r="C1508" s="9" t="s">
        <v>3</v>
      </c>
      <c r="D1508" s="9" t="s">
        <v>4</v>
      </c>
      <c r="E1508" s="154" t="s">
        <v>626</v>
      </c>
      <c r="F1508" s="154"/>
      <c r="G1508" s="11" t="s">
        <v>5</v>
      </c>
      <c r="H1508" s="10" t="s">
        <v>6</v>
      </c>
      <c r="I1508" s="12" t="s">
        <v>7</v>
      </c>
      <c r="J1508" s="12" t="s">
        <v>9</v>
      </c>
    </row>
    <row r="1509" spans="1:10" ht="39" customHeight="1">
      <c r="A1509" s="13" t="s">
        <v>627</v>
      </c>
      <c r="B1509" s="14" t="s">
        <v>464</v>
      </c>
      <c r="C1509" s="13" t="s">
        <v>26</v>
      </c>
      <c r="D1509" s="13" t="s">
        <v>465</v>
      </c>
      <c r="E1509" s="155" t="s">
        <v>1059</v>
      </c>
      <c r="F1509" s="155"/>
      <c r="G1509" s="15" t="s">
        <v>197</v>
      </c>
      <c r="H1509" s="16">
        <v>1</v>
      </c>
      <c r="I1509" s="17">
        <v>26.82</v>
      </c>
      <c r="J1509" s="17">
        <v>26.82</v>
      </c>
    </row>
    <row r="1510" spans="1:10" ht="25.9" customHeight="1">
      <c r="A1510" s="18" t="s">
        <v>629</v>
      </c>
      <c r="B1510" s="19" t="s">
        <v>1060</v>
      </c>
      <c r="C1510" s="18" t="s">
        <v>26</v>
      </c>
      <c r="D1510" s="18" t="s">
        <v>1055</v>
      </c>
      <c r="E1510" s="151" t="s">
        <v>665</v>
      </c>
      <c r="F1510" s="151"/>
      <c r="G1510" s="20" t="s">
        <v>632</v>
      </c>
      <c r="H1510" s="21">
        <v>0.22939999999999999</v>
      </c>
      <c r="I1510" s="22">
        <v>19.09</v>
      </c>
      <c r="J1510" s="22">
        <v>4.37</v>
      </c>
    </row>
    <row r="1511" spans="1:10" ht="25.9" customHeight="1">
      <c r="A1511" s="18" t="s">
        <v>629</v>
      </c>
      <c r="B1511" s="19" t="s">
        <v>1061</v>
      </c>
      <c r="C1511" s="18" t="s">
        <v>26</v>
      </c>
      <c r="D1511" s="18" t="s">
        <v>1057</v>
      </c>
      <c r="E1511" s="151" t="s">
        <v>665</v>
      </c>
      <c r="F1511" s="151"/>
      <c r="G1511" s="20" t="s">
        <v>632</v>
      </c>
      <c r="H1511" s="21">
        <v>0.22939999999999999</v>
      </c>
      <c r="I1511" s="22">
        <v>23.22</v>
      </c>
      <c r="J1511" s="22">
        <v>5.32</v>
      </c>
    </row>
    <row r="1512" spans="1:10" ht="24" customHeight="1">
      <c r="A1512" s="23" t="s">
        <v>635</v>
      </c>
      <c r="B1512" s="24" t="s">
        <v>1062</v>
      </c>
      <c r="C1512" s="23" t="s">
        <v>26</v>
      </c>
      <c r="D1512" s="23" t="s">
        <v>1063</v>
      </c>
      <c r="E1512" s="152" t="s">
        <v>638</v>
      </c>
      <c r="F1512" s="152"/>
      <c r="G1512" s="25" t="s">
        <v>197</v>
      </c>
      <c r="H1512" s="26">
        <v>1.6500000000000001E-2</v>
      </c>
      <c r="I1512" s="27">
        <v>58.47</v>
      </c>
      <c r="J1512" s="27">
        <v>0.96</v>
      </c>
    </row>
    <row r="1513" spans="1:10" ht="25.9" customHeight="1">
      <c r="A1513" s="23" t="s">
        <v>635</v>
      </c>
      <c r="B1513" s="24" t="s">
        <v>1224</v>
      </c>
      <c r="C1513" s="23" t="s">
        <v>26</v>
      </c>
      <c r="D1513" s="23" t="s">
        <v>1225</v>
      </c>
      <c r="E1513" s="152" t="s">
        <v>638</v>
      </c>
      <c r="F1513" s="152"/>
      <c r="G1513" s="25" t="s">
        <v>197</v>
      </c>
      <c r="H1513" s="26">
        <v>1</v>
      </c>
      <c r="I1513" s="27">
        <v>14.64</v>
      </c>
      <c r="J1513" s="27">
        <v>14.64</v>
      </c>
    </row>
    <row r="1514" spans="1:10" ht="25.9" customHeight="1">
      <c r="A1514" s="23" t="s">
        <v>635</v>
      </c>
      <c r="B1514" s="24" t="s">
        <v>1066</v>
      </c>
      <c r="C1514" s="23" t="s">
        <v>26</v>
      </c>
      <c r="D1514" s="23" t="s">
        <v>1067</v>
      </c>
      <c r="E1514" s="152" t="s">
        <v>638</v>
      </c>
      <c r="F1514" s="152"/>
      <c r="G1514" s="25" t="s">
        <v>197</v>
      </c>
      <c r="H1514" s="26">
        <v>2.1999999999999999E-2</v>
      </c>
      <c r="I1514" s="27">
        <v>66.25</v>
      </c>
      <c r="J1514" s="27">
        <v>1.45</v>
      </c>
    </row>
    <row r="1515" spans="1:10" ht="24" customHeight="1">
      <c r="A1515" s="23" t="s">
        <v>635</v>
      </c>
      <c r="B1515" s="24" t="s">
        <v>1068</v>
      </c>
      <c r="C1515" s="23" t="s">
        <v>26</v>
      </c>
      <c r="D1515" s="23" t="s">
        <v>1069</v>
      </c>
      <c r="E1515" s="152" t="s">
        <v>638</v>
      </c>
      <c r="F1515" s="152"/>
      <c r="G1515" s="25" t="s">
        <v>197</v>
      </c>
      <c r="H1515" s="26">
        <v>5.0999999999999997E-2</v>
      </c>
      <c r="I1515" s="27">
        <v>1.74</v>
      </c>
      <c r="J1515" s="27">
        <v>0.08</v>
      </c>
    </row>
    <row r="1516" spans="1:10">
      <c r="A1516" s="28"/>
      <c r="B1516" s="28"/>
      <c r="C1516" s="28"/>
      <c r="D1516" s="28"/>
      <c r="E1516" s="28" t="s">
        <v>644</v>
      </c>
      <c r="F1516" s="29">
        <v>6.61</v>
      </c>
      <c r="G1516" s="28" t="s">
        <v>645</v>
      </c>
      <c r="H1516" s="29">
        <v>0</v>
      </c>
      <c r="I1516" s="30" t="s">
        <v>646</v>
      </c>
      <c r="J1516" s="30">
        <v>6.61</v>
      </c>
    </row>
    <row r="1517" spans="1:10">
      <c r="A1517" s="28"/>
      <c r="B1517" s="28"/>
      <c r="C1517" s="28"/>
      <c r="D1517" s="28"/>
      <c r="E1517" s="28" t="s">
        <v>647</v>
      </c>
      <c r="F1517" s="29">
        <v>7.72</v>
      </c>
      <c r="G1517" s="28"/>
      <c r="H1517" s="153" t="s">
        <v>648</v>
      </c>
      <c r="I1517" s="153"/>
      <c r="J1517" s="30">
        <v>34.54</v>
      </c>
    </row>
    <row r="1518" spans="1:10" ht="30" customHeight="1" thickBot="1">
      <c r="A1518" s="31"/>
      <c r="B1518" s="31"/>
      <c r="C1518" s="31"/>
      <c r="D1518" s="31"/>
      <c r="E1518" s="31"/>
      <c r="F1518" s="31"/>
      <c r="G1518" s="31" t="s">
        <v>649</v>
      </c>
      <c r="H1518" s="32">
        <v>17</v>
      </c>
      <c r="I1518" s="33" t="s">
        <v>650</v>
      </c>
      <c r="J1518" s="33">
        <v>587.17999999999995</v>
      </c>
    </row>
    <row r="1519" spans="1:10" ht="1.1499999999999999" customHeight="1" thickTop="1">
      <c r="A1519" s="34"/>
      <c r="B1519" s="34"/>
      <c r="C1519" s="34"/>
      <c r="D1519" s="34"/>
      <c r="E1519" s="34"/>
      <c r="F1519" s="34"/>
      <c r="G1519" s="34"/>
      <c r="H1519" s="34"/>
      <c r="I1519" s="35"/>
      <c r="J1519" s="35"/>
    </row>
    <row r="1520" spans="1:10" ht="18" customHeight="1">
      <c r="A1520" s="9" t="s">
        <v>466</v>
      </c>
      <c r="B1520" s="10" t="s">
        <v>2</v>
      </c>
      <c r="C1520" s="9" t="s">
        <v>3</v>
      </c>
      <c r="D1520" s="9" t="s">
        <v>4</v>
      </c>
      <c r="E1520" s="154" t="s">
        <v>626</v>
      </c>
      <c r="F1520" s="154"/>
      <c r="G1520" s="11" t="s">
        <v>5</v>
      </c>
      <c r="H1520" s="10" t="s">
        <v>6</v>
      </c>
      <c r="I1520" s="12" t="s">
        <v>7</v>
      </c>
      <c r="J1520" s="12" t="s">
        <v>9</v>
      </c>
    </row>
    <row r="1521" spans="1:10" ht="39" customHeight="1">
      <c r="A1521" s="13" t="s">
        <v>627</v>
      </c>
      <c r="B1521" s="14" t="s">
        <v>467</v>
      </c>
      <c r="C1521" s="13" t="s">
        <v>26</v>
      </c>
      <c r="D1521" s="13" t="s">
        <v>468</v>
      </c>
      <c r="E1521" s="155" t="s">
        <v>1059</v>
      </c>
      <c r="F1521" s="155"/>
      <c r="G1521" s="15" t="s">
        <v>197</v>
      </c>
      <c r="H1521" s="16">
        <v>1</v>
      </c>
      <c r="I1521" s="17">
        <v>17.78</v>
      </c>
      <c r="J1521" s="17">
        <v>17.78</v>
      </c>
    </row>
    <row r="1522" spans="1:10" ht="25.9" customHeight="1">
      <c r="A1522" s="18" t="s">
        <v>629</v>
      </c>
      <c r="B1522" s="19" t="s">
        <v>1060</v>
      </c>
      <c r="C1522" s="18" t="s">
        <v>26</v>
      </c>
      <c r="D1522" s="18" t="s">
        <v>1055</v>
      </c>
      <c r="E1522" s="151" t="s">
        <v>665</v>
      </c>
      <c r="F1522" s="151"/>
      <c r="G1522" s="20" t="s">
        <v>632</v>
      </c>
      <c r="H1522" s="21">
        <v>0.22939999999999999</v>
      </c>
      <c r="I1522" s="22">
        <v>19.09</v>
      </c>
      <c r="J1522" s="22">
        <v>4.37</v>
      </c>
    </row>
    <row r="1523" spans="1:10" ht="25.9" customHeight="1">
      <c r="A1523" s="18" t="s">
        <v>629</v>
      </c>
      <c r="B1523" s="19" t="s">
        <v>1061</v>
      </c>
      <c r="C1523" s="18" t="s">
        <v>26</v>
      </c>
      <c r="D1523" s="18" t="s">
        <v>1057</v>
      </c>
      <c r="E1523" s="151" t="s">
        <v>665</v>
      </c>
      <c r="F1523" s="151"/>
      <c r="G1523" s="20" t="s">
        <v>632</v>
      </c>
      <c r="H1523" s="21">
        <v>0.22939999999999999</v>
      </c>
      <c r="I1523" s="22">
        <v>23.22</v>
      </c>
      <c r="J1523" s="22">
        <v>5.32</v>
      </c>
    </row>
    <row r="1524" spans="1:10" ht="24" customHeight="1">
      <c r="A1524" s="23" t="s">
        <v>635</v>
      </c>
      <c r="B1524" s="24" t="s">
        <v>1062</v>
      </c>
      <c r="C1524" s="23" t="s">
        <v>26</v>
      </c>
      <c r="D1524" s="23" t="s">
        <v>1063</v>
      </c>
      <c r="E1524" s="152" t="s">
        <v>638</v>
      </c>
      <c r="F1524" s="152"/>
      <c r="G1524" s="25" t="s">
        <v>197</v>
      </c>
      <c r="H1524" s="26">
        <v>1.6500000000000001E-2</v>
      </c>
      <c r="I1524" s="27">
        <v>58.47</v>
      </c>
      <c r="J1524" s="27">
        <v>0.96</v>
      </c>
    </row>
    <row r="1525" spans="1:10" ht="25.9" customHeight="1">
      <c r="A1525" s="23" t="s">
        <v>635</v>
      </c>
      <c r="B1525" s="24" t="s">
        <v>1226</v>
      </c>
      <c r="C1525" s="23" t="s">
        <v>26</v>
      </c>
      <c r="D1525" s="23" t="s">
        <v>1227</v>
      </c>
      <c r="E1525" s="152" t="s">
        <v>638</v>
      </c>
      <c r="F1525" s="152"/>
      <c r="G1525" s="25" t="s">
        <v>197</v>
      </c>
      <c r="H1525" s="26">
        <v>1</v>
      </c>
      <c r="I1525" s="27">
        <v>5.6</v>
      </c>
      <c r="J1525" s="27">
        <v>5.6</v>
      </c>
    </row>
    <row r="1526" spans="1:10" ht="25.9" customHeight="1">
      <c r="A1526" s="23" t="s">
        <v>635</v>
      </c>
      <c r="B1526" s="24" t="s">
        <v>1066</v>
      </c>
      <c r="C1526" s="23" t="s">
        <v>26</v>
      </c>
      <c r="D1526" s="23" t="s">
        <v>1067</v>
      </c>
      <c r="E1526" s="152" t="s">
        <v>638</v>
      </c>
      <c r="F1526" s="152"/>
      <c r="G1526" s="25" t="s">
        <v>197</v>
      </c>
      <c r="H1526" s="26">
        <v>2.1999999999999999E-2</v>
      </c>
      <c r="I1526" s="27">
        <v>66.25</v>
      </c>
      <c r="J1526" s="27">
        <v>1.45</v>
      </c>
    </row>
    <row r="1527" spans="1:10" ht="24" customHeight="1">
      <c r="A1527" s="23" t="s">
        <v>635</v>
      </c>
      <c r="B1527" s="24" t="s">
        <v>1068</v>
      </c>
      <c r="C1527" s="23" t="s">
        <v>26</v>
      </c>
      <c r="D1527" s="23" t="s">
        <v>1069</v>
      </c>
      <c r="E1527" s="152" t="s">
        <v>638</v>
      </c>
      <c r="F1527" s="152"/>
      <c r="G1527" s="25" t="s">
        <v>197</v>
      </c>
      <c r="H1527" s="26">
        <v>5.0999999999999997E-2</v>
      </c>
      <c r="I1527" s="27">
        <v>1.74</v>
      </c>
      <c r="J1527" s="27">
        <v>0.08</v>
      </c>
    </row>
    <row r="1528" spans="1:10">
      <c r="A1528" s="28"/>
      <c r="B1528" s="28"/>
      <c r="C1528" s="28"/>
      <c r="D1528" s="28"/>
      <c r="E1528" s="28" t="s">
        <v>644</v>
      </c>
      <c r="F1528" s="29">
        <v>6.61</v>
      </c>
      <c r="G1528" s="28" t="s">
        <v>645</v>
      </c>
      <c r="H1528" s="29">
        <v>0</v>
      </c>
      <c r="I1528" s="30" t="s">
        <v>646</v>
      </c>
      <c r="J1528" s="30">
        <v>6.61</v>
      </c>
    </row>
    <row r="1529" spans="1:10">
      <c r="A1529" s="28"/>
      <c r="B1529" s="28"/>
      <c r="C1529" s="28"/>
      <c r="D1529" s="28"/>
      <c r="E1529" s="28" t="s">
        <v>647</v>
      </c>
      <c r="F1529" s="29">
        <v>5.12</v>
      </c>
      <c r="G1529" s="28"/>
      <c r="H1529" s="153" t="s">
        <v>648</v>
      </c>
      <c r="I1529" s="153"/>
      <c r="J1529" s="30">
        <v>22.9</v>
      </c>
    </row>
    <row r="1530" spans="1:10" ht="30" customHeight="1" thickBot="1">
      <c r="A1530" s="31"/>
      <c r="B1530" s="31"/>
      <c r="C1530" s="31"/>
      <c r="D1530" s="31"/>
      <c r="E1530" s="31"/>
      <c r="F1530" s="31"/>
      <c r="G1530" s="31" t="s">
        <v>649</v>
      </c>
      <c r="H1530" s="32">
        <v>6</v>
      </c>
      <c r="I1530" s="33" t="s">
        <v>650</v>
      </c>
      <c r="J1530" s="33">
        <v>137.4</v>
      </c>
    </row>
    <row r="1531" spans="1:10" ht="1.1499999999999999" customHeight="1" thickTop="1">
      <c r="A1531" s="34"/>
      <c r="B1531" s="34"/>
      <c r="C1531" s="34"/>
      <c r="D1531" s="34"/>
      <c r="E1531" s="34"/>
      <c r="F1531" s="34"/>
      <c r="G1531" s="34"/>
      <c r="H1531" s="34"/>
      <c r="I1531" s="35"/>
      <c r="J1531" s="35"/>
    </row>
    <row r="1532" spans="1:10" ht="18" customHeight="1">
      <c r="A1532" s="9" t="s">
        <v>469</v>
      </c>
      <c r="B1532" s="10" t="s">
        <v>2</v>
      </c>
      <c r="C1532" s="9" t="s">
        <v>3</v>
      </c>
      <c r="D1532" s="9" t="s">
        <v>4</v>
      </c>
      <c r="E1532" s="154" t="s">
        <v>626</v>
      </c>
      <c r="F1532" s="154"/>
      <c r="G1532" s="11" t="s">
        <v>5</v>
      </c>
      <c r="H1532" s="10" t="s">
        <v>6</v>
      </c>
      <c r="I1532" s="12" t="s">
        <v>7</v>
      </c>
      <c r="J1532" s="12" t="s">
        <v>9</v>
      </c>
    </row>
    <row r="1533" spans="1:10" ht="39" customHeight="1">
      <c r="A1533" s="13" t="s">
        <v>627</v>
      </c>
      <c r="B1533" s="14" t="s">
        <v>470</v>
      </c>
      <c r="C1533" s="13" t="s">
        <v>26</v>
      </c>
      <c r="D1533" s="13" t="s">
        <v>471</v>
      </c>
      <c r="E1533" s="155" t="s">
        <v>1059</v>
      </c>
      <c r="F1533" s="155"/>
      <c r="G1533" s="15" t="s">
        <v>197</v>
      </c>
      <c r="H1533" s="16">
        <v>1</v>
      </c>
      <c r="I1533" s="17">
        <v>7.55</v>
      </c>
      <c r="J1533" s="17">
        <v>7.55</v>
      </c>
    </row>
    <row r="1534" spans="1:10" ht="25.9" customHeight="1">
      <c r="A1534" s="18" t="s">
        <v>629</v>
      </c>
      <c r="B1534" s="19" t="s">
        <v>1060</v>
      </c>
      <c r="C1534" s="18" t="s">
        <v>26</v>
      </c>
      <c r="D1534" s="18" t="s">
        <v>1055</v>
      </c>
      <c r="E1534" s="151" t="s">
        <v>665</v>
      </c>
      <c r="F1534" s="151"/>
      <c r="G1534" s="20" t="s">
        <v>632</v>
      </c>
      <c r="H1534" s="21">
        <v>0.13589999999999999</v>
      </c>
      <c r="I1534" s="22">
        <v>19.09</v>
      </c>
      <c r="J1534" s="22">
        <v>2.59</v>
      </c>
    </row>
    <row r="1535" spans="1:10" ht="25.9" customHeight="1">
      <c r="A1535" s="18" t="s">
        <v>629</v>
      </c>
      <c r="B1535" s="19" t="s">
        <v>1061</v>
      </c>
      <c r="C1535" s="18" t="s">
        <v>26</v>
      </c>
      <c r="D1535" s="18" t="s">
        <v>1057</v>
      </c>
      <c r="E1535" s="151" t="s">
        <v>665</v>
      </c>
      <c r="F1535" s="151"/>
      <c r="G1535" s="20" t="s">
        <v>632</v>
      </c>
      <c r="H1535" s="21">
        <v>0.13589999999999999</v>
      </c>
      <c r="I1535" s="22">
        <v>23.22</v>
      </c>
      <c r="J1535" s="22">
        <v>3.15</v>
      </c>
    </row>
    <row r="1536" spans="1:10" ht="24" customHeight="1">
      <c r="A1536" s="23" t="s">
        <v>635</v>
      </c>
      <c r="B1536" s="24" t="s">
        <v>1062</v>
      </c>
      <c r="C1536" s="23" t="s">
        <v>26</v>
      </c>
      <c r="D1536" s="23" t="s">
        <v>1063</v>
      </c>
      <c r="E1536" s="152" t="s">
        <v>638</v>
      </c>
      <c r="F1536" s="152"/>
      <c r="G1536" s="25" t="s">
        <v>197</v>
      </c>
      <c r="H1536" s="26">
        <v>7.1000000000000004E-3</v>
      </c>
      <c r="I1536" s="27">
        <v>58.47</v>
      </c>
      <c r="J1536" s="27">
        <v>0.41</v>
      </c>
    </row>
    <row r="1537" spans="1:10" ht="25.9" customHeight="1">
      <c r="A1537" s="23" t="s">
        <v>635</v>
      </c>
      <c r="B1537" s="24" t="s">
        <v>1228</v>
      </c>
      <c r="C1537" s="23" t="s">
        <v>26</v>
      </c>
      <c r="D1537" s="23" t="s">
        <v>1229</v>
      </c>
      <c r="E1537" s="152" t="s">
        <v>638</v>
      </c>
      <c r="F1537" s="152"/>
      <c r="G1537" s="25" t="s">
        <v>197</v>
      </c>
      <c r="H1537" s="26">
        <v>1</v>
      </c>
      <c r="I1537" s="27">
        <v>0.82</v>
      </c>
      <c r="J1537" s="27">
        <v>0.82</v>
      </c>
    </row>
    <row r="1538" spans="1:10" ht="25.9" customHeight="1">
      <c r="A1538" s="23" t="s">
        <v>635</v>
      </c>
      <c r="B1538" s="24" t="s">
        <v>1066</v>
      </c>
      <c r="C1538" s="23" t="s">
        <v>26</v>
      </c>
      <c r="D1538" s="23" t="s">
        <v>1067</v>
      </c>
      <c r="E1538" s="152" t="s">
        <v>638</v>
      </c>
      <c r="F1538" s="152"/>
      <c r="G1538" s="25" t="s">
        <v>197</v>
      </c>
      <c r="H1538" s="26">
        <v>8.0000000000000002E-3</v>
      </c>
      <c r="I1538" s="27">
        <v>66.25</v>
      </c>
      <c r="J1538" s="27">
        <v>0.53</v>
      </c>
    </row>
    <row r="1539" spans="1:10" ht="24" customHeight="1">
      <c r="A1539" s="23" t="s">
        <v>635</v>
      </c>
      <c r="B1539" s="24" t="s">
        <v>1068</v>
      </c>
      <c r="C1539" s="23" t="s">
        <v>26</v>
      </c>
      <c r="D1539" s="23" t="s">
        <v>1069</v>
      </c>
      <c r="E1539" s="152" t="s">
        <v>638</v>
      </c>
      <c r="F1539" s="152"/>
      <c r="G1539" s="25" t="s">
        <v>197</v>
      </c>
      <c r="H1539" s="26">
        <v>3.0200000000000001E-2</v>
      </c>
      <c r="I1539" s="27">
        <v>1.74</v>
      </c>
      <c r="J1539" s="27">
        <v>0.05</v>
      </c>
    </row>
    <row r="1540" spans="1:10">
      <c r="A1540" s="28"/>
      <c r="B1540" s="28"/>
      <c r="C1540" s="28"/>
      <c r="D1540" s="28"/>
      <c r="E1540" s="28" t="s">
        <v>644</v>
      </c>
      <c r="F1540" s="29">
        <v>3.9</v>
      </c>
      <c r="G1540" s="28" t="s">
        <v>645</v>
      </c>
      <c r="H1540" s="29">
        <v>0</v>
      </c>
      <c r="I1540" s="30" t="s">
        <v>646</v>
      </c>
      <c r="J1540" s="30">
        <v>3.9</v>
      </c>
    </row>
    <row r="1541" spans="1:10">
      <c r="A1541" s="28"/>
      <c r="B1541" s="28"/>
      <c r="C1541" s="28"/>
      <c r="D1541" s="28"/>
      <c r="E1541" s="28" t="s">
        <v>647</v>
      </c>
      <c r="F1541" s="29">
        <v>2.17</v>
      </c>
      <c r="G1541" s="28"/>
      <c r="H1541" s="153" t="s">
        <v>648</v>
      </c>
      <c r="I1541" s="153"/>
      <c r="J1541" s="30">
        <v>9.7200000000000006</v>
      </c>
    </row>
    <row r="1542" spans="1:10" ht="30" customHeight="1" thickBot="1">
      <c r="A1542" s="31"/>
      <c r="B1542" s="31"/>
      <c r="C1542" s="31"/>
      <c r="D1542" s="31"/>
      <c r="E1542" s="31"/>
      <c r="F1542" s="31"/>
      <c r="G1542" s="31" t="s">
        <v>649</v>
      </c>
      <c r="H1542" s="32">
        <v>12</v>
      </c>
      <c r="I1542" s="33" t="s">
        <v>650</v>
      </c>
      <c r="J1542" s="33">
        <v>116.64</v>
      </c>
    </row>
    <row r="1543" spans="1:10" ht="1.1499999999999999" customHeight="1" thickTop="1">
      <c r="A1543" s="34"/>
      <c r="B1543" s="34"/>
      <c r="C1543" s="34"/>
      <c r="D1543" s="34"/>
      <c r="E1543" s="34"/>
      <c r="F1543" s="34"/>
      <c r="G1543" s="34"/>
      <c r="H1543" s="34"/>
      <c r="I1543" s="35"/>
      <c r="J1543" s="35"/>
    </row>
    <row r="1544" spans="1:10" ht="18" customHeight="1">
      <c r="A1544" s="9" t="s">
        <v>472</v>
      </c>
      <c r="B1544" s="10" t="s">
        <v>2</v>
      </c>
      <c r="C1544" s="9" t="s">
        <v>3</v>
      </c>
      <c r="D1544" s="9" t="s">
        <v>4</v>
      </c>
      <c r="E1544" s="154" t="s">
        <v>626</v>
      </c>
      <c r="F1544" s="154"/>
      <c r="G1544" s="11" t="s">
        <v>5</v>
      </c>
      <c r="H1544" s="10" t="s">
        <v>6</v>
      </c>
      <c r="I1544" s="12" t="s">
        <v>7</v>
      </c>
      <c r="J1544" s="12" t="s">
        <v>9</v>
      </c>
    </row>
    <row r="1545" spans="1:10" ht="39" customHeight="1">
      <c r="A1545" s="13" t="s">
        <v>627</v>
      </c>
      <c r="B1545" s="14" t="s">
        <v>473</v>
      </c>
      <c r="C1545" s="13" t="s">
        <v>26</v>
      </c>
      <c r="D1545" s="13" t="s">
        <v>474</v>
      </c>
      <c r="E1545" s="155" t="s">
        <v>1059</v>
      </c>
      <c r="F1545" s="155"/>
      <c r="G1545" s="15" t="s">
        <v>197</v>
      </c>
      <c r="H1545" s="16">
        <v>1</v>
      </c>
      <c r="I1545" s="17">
        <v>9.25</v>
      </c>
      <c r="J1545" s="17">
        <v>9.25</v>
      </c>
    </row>
    <row r="1546" spans="1:10" ht="25.9" customHeight="1">
      <c r="A1546" s="18" t="s">
        <v>629</v>
      </c>
      <c r="B1546" s="19" t="s">
        <v>1060</v>
      </c>
      <c r="C1546" s="18" t="s">
        <v>26</v>
      </c>
      <c r="D1546" s="18" t="s">
        <v>1055</v>
      </c>
      <c r="E1546" s="151" t="s">
        <v>665</v>
      </c>
      <c r="F1546" s="151"/>
      <c r="G1546" s="20" t="s">
        <v>632</v>
      </c>
      <c r="H1546" s="21">
        <v>0.12659999999999999</v>
      </c>
      <c r="I1546" s="22">
        <v>19.09</v>
      </c>
      <c r="J1546" s="22">
        <v>2.41</v>
      </c>
    </row>
    <row r="1547" spans="1:10" ht="25.9" customHeight="1">
      <c r="A1547" s="18" t="s">
        <v>629</v>
      </c>
      <c r="B1547" s="19" t="s">
        <v>1061</v>
      </c>
      <c r="C1547" s="18" t="s">
        <v>26</v>
      </c>
      <c r="D1547" s="18" t="s">
        <v>1057</v>
      </c>
      <c r="E1547" s="151" t="s">
        <v>665</v>
      </c>
      <c r="F1547" s="151"/>
      <c r="G1547" s="20" t="s">
        <v>632</v>
      </c>
      <c r="H1547" s="21">
        <v>0.12659999999999999</v>
      </c>
      <c r="I1547" s="22">
        <v>23.22</v>
      </c>
      <c r="J1547" s="22">
        <v>2.93</v>
      </c>
    </row>
    <row r="1548" spans="1:10" ht="24" customHeight="1">
      <c r="A1548" s="23" t="s">
        <v>635</v>
      </c>
      <c r="B1548" s="24" t="s">
        <v>1062</v>
      </c>
      <c r="C1548" s="23" t="s">
        <v>26</v>
      </c>
      <c r="D1548" s="23" t="s">
        <v>1063</v>
      </c>
      <c r="E1548" s="152" t="s">
        <v>638</v>
      </c>
      <c r="F1548" s="152"/>
      <c r="G1548" s="25" t="s">
        <v>197</v>
      </c>
      <c r="H1548" s="26">
        <v>5.8999999999999999E-3</v>
      </c>
      <c r="I1548" s="27">
        <v>58.47</v>
      </c>
      <c r="J1548" s="27">
        <v>0.34</v>
      </c>
    </row>
    <row r="1549" spans="1:10" ht="25.9" customHeight="1">
      <c r="A1549" s="23" t="s">
        <v>635</v>
      </c>
      <c r="B1549" s="24" t="s">
        <v>1230</v>
      </c>
      <c r="C1549" s="23" t="s">
        <v>26</v>
      </c>
      <c r="D1549" s="23" t="s">
        <v>1231</v>
      </c>
      <c r="E1549" s="152" t="s">
        <v>638</v>
      </c>
      <c r="F1549" s="152"/>
      <c r="G1549" s="25" t="s">
        <v>197</v>
      </c>
      <c r="H1549" s="26">
        <v>1</v>
      </c>
      <c r="I1549" s="27">
        <v>3.07</v>
      </c>
      <c r="J1549" s="27">
        <v>3.07</v>
      </c>
    </row>
    <row r="1550" spans="1:10" ht="25.9" customHeight="1">
      <c r="A1550" s="23" t="s">
        <v>635</v>
      </c>
      <c r="B1550" s="24" t="s">
        <v>1066</v>
      </c>
      <c r="C1550" s="23" t="s">
        <v>26</v>
      </c>
      <c r="D1550" s="23" t="s">
        <v>1067</v>
      </c>
      <c r="E1550" s="152" t="s">
        <v>638</v>
      </c>
      <c r="F1550" s="152"/>
      <c r="G1550" s="25" t="s">
        <v>197</v>
      </c>
      <c r="H1550" s="26">
        <v>7.0000000000000001E-3</v>
      </c>
      <c r="I1550" s="27">
        <v>66.25</v>
      </c>
      <c r="J1550" s="27">
        <v>0.46</v>
      </c>
    </row>
    <row r="1551" spans="1:10" ht="24" customHeight="1">
      <c r="A1551" s="23" t="s">
        <v>635</v>
      </c>
      <c r="B1551" s="24" t="s">
        <v>1068</v>
      </c>
      <c r="C1551" s="23" t="s">
        <v>26</v>
      </c>
      <c r="D1551" s="23" t="s">
        <v>1069</v>
      </c>
      <c r="E1551" s="152" t="s">
        <v>638</v>
      </c>
      <c r="F1551" s="152"/>
      <c r="G1551" s="25" t="s">
        <v>197</v>
      </c>
      <c r="H1551" s="26">
        <v>2.81E-2</v>
      </c>
      <c r="I1551" s="27">
        <v>1.74</v>
      </c>
      <c r="J1551" s="27">
        <v>0.04</v>
      </c>
    </row>
    <row r="1552" spans="1:10">
      <c r="A1552" s="28"/>
      <c r="B1552" s="28"/>
      <c r="C1552" s="28"/>
      <c r="D1552" s="28"/>
      <c r="E1552" s="28" t="s">
        <v>644</v>
      </c>
      <c r="F1552" s="29">
        <v>3.64</v>
      </c>
      <c r="G1552" s="28" t="s">
        <v>645</v>
      </c>
      <c r="H1552" s="29">
        <v>0</v>
      </c>
      <c r="I1552" s="30" t="s">
        <v>646</v>
      </c>
      <c r="J1552" s="30">
        <v>3.64</v>
      </c>
    </row>
    <row r="1553" spans="1:10">
      <c r="A1553" s="28"/>
      <c r="B1553" s="28"/>
      <c r="C1553" s="28"/>
      <c r="D1553" s="28"/>
      <c r="E1553" s="28" t="s">
        <v>647</v>
      </c>
      <c r="F1553" s="29">
        <v>2.66</v>
      </c>
      <c r="G1553" s="28"/>
      <c r="H1553" s="153" t="s">
        <v>648</v>
      </c>
      <c r="I1553" s="153"/>
      <c r="J1553" s="30">
        <v>11.91</v>
      </c>
    </row>
    <row r="1554" spans="1:10" ht="30" customHeight="1" thickBot="1">
      <c r="A1554" s="31"/>
      <c r="B1554" s="31"/>
      <c r="C1554" s="31"/>
      <c r="D1554" s="31"/>
      <c r="E1554" s="31"/>
      <c r="F1554" s="31"/>
      <c r="G1554" s="31" t="s">
        <v>649</v>
      </c>
      <c r="H1554" s="32">
        <v>31</v>
      </c>
      <c r="I1554" s="33" t="s">
        <v>650</v>
      </c>
      <c r="J1554" s="33">
        <v>369.21</v>
      </c>
    </row>
    <row r="1555" spans="1:10" ht="1.1499999999999999" customHeight="1" thickTop="1">
      <c r="A1555" s="34"/>
      <c r="B1555" s="34"/>
      <c r="C1555" s="34"/>
      <c r="D1555" s="34"/>
      <c r="E1555" s="34"/>
      <c r="F1555" s="34"/>
      <c r="G1555" s="34"/>
      <c r="H1555" s="34"/>
      <c r="I1555" s="35"/>
      <c r="J1555" s="35"/>
    </row>
    <row r="1556" spans="1:10" ht="18" customHeight="1">
      <c r="A1556" s="9" t="s">
        <v>475</v>
      </c>
      <c r="B1556" s="10" t="s">
        <v>2</v>
      </c>
      <c r="C1556" s="9" t="s">
        <v>3</v>
      </c>
      <c r="D1556" s="9" t="s">
        <v>4</v>
      </c>
      <c r="E1556" s="154" t="s">
        <v>626</v>
      </c>
      <c r="F1556" s="154"/>
      <c r="G1556" s="11" t="s">
        <v>5</v>
      </c>
      <c r="H1556" s="10" t="s">
        <v>6</v>
      </c>
      <c r="I1556" s="12" t="s">
        <v>7</v>
      </c>
      <c r="J1556" s="12" t="s">
        <v>9</v>
      </c>
    </row>
    <row r="1557" spans="1:10" ht="39" customHeight="1">
      <c r="A1557" s="13" t="s">
        <v>627</v>
      </c>
      <c r="B1557" s="14" t="s">
        <v>476</v>
      </c>
      <c r="C1557" s="13" t="s">
        <v>26</v>
      </c>
      <c r="D1557" s="13" t="s">
        <v>477</v>
      </c>
      <c r="E1557" s="155" t="s">
        <v>1059</v>
      </c>
      <c r="F1557" s="155"/>
      <c r="G1557" s="15" t="s">
        <v>197</v>
      </c>
      <c r="H1557" s="16">
        <v>1</v>
      </c>
      <c r="I1557" s="17">
        <v>12.7</v>
      </c>
      <c r="J1557" s="17">
        <v>12.7</v>
      </c>
    </row>
    <row r="1558" spans="1:10" ht="25.9" customHeight="1">
      <c r="A1558" s="18" t="s">
        <v>629</v>
      </c>
      <c r="B1558" s="19" t="s">
        <v>1060</v>
      </c>
      <c r="C1558" s="18" t="s">
        <v>26</v>
      </c>
      <c r="D1558" s="18" t="s">
        <v>1055</v>
      </c>
      <c r="E1558" s="151" t="s">
        <v>665</v>
      </c>
      <c r="F1558" s="151"/>
      <c r="G1558" s="20" t="s">
        <v>632</v>
      </c>
      <c r="H1558" s="21">
        <v>0.16880000000000001</v>
      </c>
      <c r="I1558" s="22">
        <v>19.09</v>
      </c>
      <c r="J1558" s="22">
        <v>3.22</v>
      </c>
    </row>
    <row r="1559" spans="1:10" ht="25.9" customHeight="1">
      <c r="A1559" s="18" t="s">
        <v>629</v>
      </c>
      <c r="B1559" s="19" t="s">
        <v>1061</v>
      </c>
      <c r="C1559" s="18" t="s">
        <v>26</v>
      </c>
      <c r="D1559" s="18" t="s">
        <v>1057</v>
      </c>
      <c r="E1559" s="151" t="s">
        <v>665</v>
      </c>
      <c r="F1559" s="151"/>
      <c r="G1559" s="20" t="s">
        <v>632</v>
      </c>
      <c r="H1559" s="21">
        <v>0.16880000000000001</v>
      </c>
      <c r="I1559" s="22">
        <v>23.22</v>
      </c>
      <c r="J1559" s="22">
        <v>3.91</v>
      </c>
    </row>
    <row r="1560" spans="1:10" ht="24" customHeight="1">
      <c r="A1560" s="23" t="s">
        <v>635</v>
      </c>
      <c r="B1560" s="24" t="s">
        <v>1062</v>
      </c>
      <c r="C1560" s="23" t="s">
        <v>26</v>
      </c>
      <c r="D1560" s="23" t="s">
        <v>1063</v>
      </c>
      <c r="E1560" s="152" t="s">
        <v>638</v>
      </c>
      <c r="F1560" s="152"/>
      <c r="G1560" s="25" t="s">
        <v>197</v>
      </c>
      <c r="H1560" s="26">
        <v>8.8000000000000005E-3</v>
      </c>
      <c r="I1560" s="27">
        <v>58.47</v>
      </c>
      <c r="J1560" s="27">
        <v>0.51</v>
      </c>
    </row>
    <row r="1561" spans="1:10" ht="25.9" customHeight="1">
      <c r="A1561" s="23" t="s">
        <v>635</v>
      </c>
      <c r="B1561" s="24" t="s">
        <v>1232</v>
      </c>
      <c r="C1561" s="23" t="s">
        <v>26</v>
      </c>
      <c r="D1561" s="23" t="s">
        <v>1233</v>
      </c>
      <c r="E1561" s="152" t="s">
        <v>638</v>
      </c>
      <c r="F1561" s="152"/>
      <c r="G1561" s="25" t="s">
        <v>197</v>
      </c>
      <c r="H1561" s="26">
        <v>1</v>
      </c>
      <c r="I1561" s="27">
        <v>4.3</v>
      </c>
      <c r="J1561" s="27">
        <v>4.3</v>
      </c>
    </row>
    <row r="1562" spans="1:10" ht="25.9" customHeight="1">
      <c r="A1562" s="23" t="s">
        <v>635</v>
      </c>
      <c r="B1562" s="24" t="s">
        <v>1066</v>
      </c>
      <c r="C1562" s="23" t="s">
        <v>26</v>
      </c>
      <c r="D1562" s="23" t="s">
        <v>1067</v>
      </c>
      <c r="E1562" s="152" t="s">
        <v>638</v>
      </c>
      <c r="F1562" s="152"/>
      <c r="G1562" s="25" t="s">
        <v>197</v>
      </c>
      <c r="H1562" s="26">
        <v>1.0500000000000001E-2</v>
      </c>
      <c r="I1562" s="27">
        <v>66.25</v>
      </c>
      <c r="J1562" s="27">
        <v>0.69</v>
      </c>
    </row>
    <row r="1563" spans="1:10" ht="24" customHeight="1">
      <c r="A1563" s="23" t="s">
        <v>635</v>
      </c>
      <c r="B1563" s="24" t="s">
        <v>1068</v>
      </c>
      <c r="C1563" s="23" t="s">
        <v>26</v>
      </c>
      <c r="D1563" s="23" t="s">
        <v>1069</v>
      </c>
      <c r="E1563" s="152" t="s">
        <v>638</v>
      </c>
      <c r="F1563" s="152"/>
      <c r="G1563" s="25" t="s">
        <v>197</v>
      </c>
      <c r="H1563" s="26">
        <v>4.3200000000000002E-2</v>
      </c>
      <c r="I1563" s="27">
        <v>1.74</v>
      </c>
      <c r="J1563" s="27">
        <v>7.0000000000000007E-2</v>
      </c>
    </row>
    <row r="1564" spans="1:10">
      <c r="A1564" s="28"/>
      <c r="B1564" s="28"/>
      <c r="C1564" s="28"/>
      <c r="D1564" s="28"/>
      <c r="E1564" s="28" t="s">
        <v>644</v>
      </c>
      <c r="F1564" s="29">
        <v>4.8600000000000003</v>
      </c>
      <c r="G1564" s="28" t="s">
        <v>645</v>
      </c>
      <c r="H1564" s="29">
        <v>0</v>
      </c>
      <c r="I1564" s="30" t="s">
        <v>646</v>
      </c>
      <c r="J1564" s="30">
        <v>4.8600000000000003</v>
      </c>
    </row>
    <row r="1565" spans="1:10">
      <c r="A1565" s="28"/>
      <c r="B1565" s="28"/>
      <c r="C1565" s="28"/>
      <c r="D1565" s="28"/>
      <c r="E1565" s="28" t="s">
        <v>647</v>
      </c>
      <c r="F1565" s="29">
        <v>3.66</v>
      </c>
      <c r="G1565" s="28"/>
      <c r="H1565" s="153" t="s">
        <v>648</v>
      </c>
      <c r="I1565" s="153"/>
      <c r="J1565" s="30">
        <v>16.36</v>
      </c>
    </row>
    <row r="1566" spans="1:10" ht="30" customHeight="1" thickBot="1">
      <c r="A1566" s="31"/>
      <c r="B1566" s="31"/>
      <c r="C1566" s="31"/>
      <c r="D1566" s="31"/>
      <c r="E1566" s="31"/>
      <c r="F1566" s="31"/>
      <c r="G1566" s="31" t="s">
        <v>649</v>
      </c>
      <c r="H1566" s="32">
        <v>2</v>
      </c>
      <c r="I1566" s="33" t="s">
        <v>650</v>
      </c>
      <c r="J1566" s="33">
        <v>32.72</v>
      </c>
    </row>
    <row r="1567" spans="1:10" ht="1.1499999999999999" customHeight="1" thickTop="1">
      <c r="A1567" s="34"/>
      <c r="B1567" s="34"/>
      <c r="C1567" s="34"/>
      <c r="D1567" s="34"/>
      <c r="E1567" s="34"/>
      <c r="F1567" s="34"/>
      <c r="G1567" s="34"/>
      <c r="H1567" s="34"/>
      <c r="I1567" s="35"/>
      <c r="J1567" s="35"/>
    </row>
    <row r="1568" spans="1:10" ht="18" customHeight="1">
      <c r="A1568" s="9" t="s">
        <v>478</v>
      </c>
      <c r="B1568" s="10" t="s">
        <v>2</v>
      </c>
      <c r="C1568" s="9" t="s">
        <v>3</v>
      </c>
      <c r="D1568" s="9" t="s">
        <v>4</v>
      </c>
      <c r="E1568" s="154" t="s">
        <v>626</v>
      </c>
      <c r="F1568" s="154"/>
      <c r="G1568" s="11" t="s">
        <v>5</v>
      </c>
      <c r="H1568" s="10" t="s">
        <v>6</v>
      </c>
      <c r="I1568" s="12" t="s">
        <v>7</v>
      </c>
      <c r="J1568" s="12" t="s">
        <v>9</v>
      </c>
    </row>
    <row r="1569" spans="1:10" ht="39" customHeight="1">
      <c r="A1569" s="13" t="s">
        <v>627</v>
      </c>
      <c r="B1569" s="14" t="s">
        <v>479</v>
      </c>
      <c r="C1569" s="13" t="s">
        <v>26</v>
      </c>
      <c r="D1569" s="13" t="s">
        <v>480</v>
      </c>
      <c r="E1569" s="155" t="s">
        <v>1059</v>
      </c>
      <c r="F1569" s="155"/>
      <c r="G1569" s="15" t="s">
        <v>197</v>
      </c>
      <c r="H1569" s="16">
        <v>1</v>
      </c>
      <c r="I1569" s="17">
        <v>10.47</v>
      </c>
      <c r="J1569" s="17">
        <v>10.47</v>
      </c>
    </row>
    <row r="1570" spans="1:10" ht="25.9" customHeight="1">
      <c r="A1570" s="18" t="s">
        <v>629</v>
      </c>
      <c r="B1570" s="19" t="s">
        <v>1060</v>
      </c>
      <c r="C1570" s="18" t="s">
        <v>26</v>
      </c>
      <c r="D1570" s="18" t="s">
        <v>1055</v>
      </c>
      <c r="E1570" s="151" t="s">
        <v>665</v>
      </c>
      <c r="F1570" s="151"/>
      <c r="G1570" s="20" t="s">
        <v>632</v>
      </c>
      <c r="H1570" s="21">
        <v>0.1812</v>
      </c>
      <c r="I1570" s="22">
        <v>19.09</v>
      </c>
      <c r="J1570" s="22">
        <v>3.45</v>
      </c>
    </row>
    <row r="1571" spans="1:10" ht="25.9" customHeight="1">
      <c r="A1571" s="18" t="s">
        <v>629</v>
      </c>
      <c r="B1571" s="19" t="s">
        <v>1061</v>
      </c>
      <c r="C1571" s="18" t="s">
        <v>26</v>
      </c>
      <c r="D1571" s="18" t="s">
        <v>1057</v>
      </c>
      <c r="E1571" s="151" t="s">
        <v>665</v>
      </c>
      <c r="F1571" s="151"/>
      <c r="G1571" s="20" t="s">
        <v>632</v>
      </c>
      <c r="H1571" s="21">
        <v>0.1812</v>
      </c>
      <c r="I1571" s="22">
        <v>23.22</v>
      </c>
      <c r="J1571" s="22">
        <v>4.2</v>
      </c>
    </row>
    <row r="1572" spans="1:10" ht="24" customHeight="1">
      <c r="A1572" s="23" t="s">
        <v>635</v>
      </c>
      <c r="B1572" s="24" t="s">
        <v>1062</v>
      </c>
      <c r="C1572" s="23" t="s">
        <v>26</v>
      </c>
      <c r="D1572" s="23" t="s">
        <v>1063</v>
      </c>
      <c r="E1572" s="152" t="s">
        <v>638</v>
      </c>
      <c r="F1572" s="152"/>
      <c r="G1572" s="25" t="s">
        <v>197</v>
      </c>
      <c r="H1572" s="26">
        <v>1.06E-2</v>
      </c>
      <c r="I1572" s="27">
        <v>58.47</v>
      </c>
      <c r="J1572" s="27">
        <v>0.61</v>
      </c>
    </row>
    <row r="1573" spans="1:10" ht="25.9" customHeight="1">
      <c r="A1573" s="23" t="s">
        <v>635</v>
      </c>
      <c r="B1573" s="24" t="s">
        <v>1234</v>
      </c>
      <c r="C1573" s="23" t="s">
        <v>26</v>
      </c>
      <c r="D1573" s="23" t="s">
        <v>1235</v>
      </c>
      <c r="E1573" s="152" t="s">
        <v>638</v>
      </c>
      <c r="F1573" s="152"/>
      <c r="G1573" s="25" t="s">
        <v>197</v>
      </c>
      <c r="H1573" s="26">
        <v>1</v>
      </c>
      <c r="I1573" s="27">
        <v>1.35</v>
      </c>
      <c r="J1573" s="27">
        <v>1.35</v>
      </c>
    </row>
    <row r="1574" spans="1:10" ht="25.9" customHeight="1">
      <c r="A1574" s="23" t="s">
        <v>635</v>
      </c>
      <c r="B1574" s="24" t="s">
        <v>1066</v>
      </c>
      <c r="C1574" s="23" t="s">
        <v>26</v>
      </c>
      <c r="D1574" s="23" t="s">
        <v>1067</v>
      </c>
      <c r="E1574" s="152" t="s">
        <v>638</v>
      </c>
      <c r="F1574" s="152"/>
      <c r="G1574" s="25" t="s">
        <v>197</v>
      </c>
      <c r="H1574" s="26">
        <v>1.2E-2</v>
      </c>
      <c r="I1574" s="27">
        <v>66.25</v>
      </c>
      <c r="J1574" s="27">
        <v>0.79</v>
      </c>
    </row>
    <row r="1575" spans="1:10" ht="24" customHeight="1">
      <c r="A1575" s="23" t="s">
        <v>635</v>
      </c>
      <c r="B1575" s="24" t="s">
        <v>1068</v>
      </c>
      <c r="C1575" s="23" t="s">
        <v>26</v>
      </c>
      <c r="D1575" s="23" t="s">
        <v>1069</v>
      </c>
      <c r="E1575" s="152" t="s">
        <v>638</v>
      </c>
      <c r="F1575" s="152"/>
      <c r="G1575" s="25" t="s">
        <v>197</v>
      </c>
      <c r="H1575" s="26">
        <v>4.53E-2</v>
      </c>
      <c r="I1575" s="27">
        <v>1.74</v>
      </c>
      <c r="J1575" s="27">
        <v>7.0000000000000007E-2</v>
      </c>
    </row>
    <row r="1576" spans="1:10">
      <c r="A1576" s="28"/>
      <c r="B1576" s="28"/>
      <c r="C1576" s="28"/>
      <c r="D1576" s="28"/>
      <c r="E1576" s="28" t="s">
        <v>644</v>
      </c>
      <c r="F1576" s="29">
        <v>5.21</v>
      </c>
      <c r="G1576" s="28" t="s">
        <v>645</v>
      </c>
      <c r="H1576" s="29">
        <v>0</v>
      </c>
      <c r="I1576" s="30" t="s">
        <v>646</v>
      </c>
      <c r="J1576" s="30">
        <v>5.21</v>
      </c>
    </row>
    <row r="1577" spans="1:10">
      <c r="A1577" s="28"/>
      <c r="B1577" s="28"/>
      <c r="C1577" s="28"/>
      <c r="D1577" s="28"/>
      <c r="E1577" s="28" t="s">
        <v>647</v>
      </c>
      <c r="F1577" s="29">
        <v>3.01</v>
      </c>
      <c r="G1577" s="28"/>
      <c r="H1577" s="153" t="s">
        <v>648</v>
      </c>
      <c r="I1577" s="153"/>
      <c r="J1577" s="30">
        <v>13.48</v>
      </c>
    </row>
    <row r="1578" spans="1:10" ht="30" customHeight="1" thickBot="1">
      <c r="A1578" s="31"/>
      <c r="B1578" s="31"/>
      <c r="C1578" s="31"/>
      <c r="D1578" s="31"/>
      <c r="E1578" s="31"/>
      <c r="F1578" s="31"/>
      <c r="G1578" s="31" t="s">
        <v>649</v>
      </c>
      <c r="H1578" s="32">
        <v>11</v>
      </c>
      <c r="I1578" s="33" t="s">
        <v>650</v>
      </c>
      <c r="J1578" s="33">
        <v>148.28</v>
      </c>
    </row>
    <row r="1579" spans="1:10" ht="1.1499999999999999" customHeight="1" thickTop="1">
      <c r="A1579" s="34"/>
      <c r="B1579" s="34"/>
      <c r="C1579" s="34"/>
      <c r="D1579" s="34"/>
      <c r="E1579" s="34"/>
      <c r="F1579" s="34"/>
      <c r="G1579" s="34"/>
      <c r="H1579" s="34"/>
      <c r="I1579" s="35"/>
      <c r="J1579" s="35"/>
    </row>
    <row r="1580" spans="1:10" ht="18" customHeight="1">
      <c r="A1580" s="9" t="s">
        <v>481</v>
      </c>
      <c r="B1580" s="10" t="s">
        <v>2</v>
      </c>
      <c r="C1580" s="9" t="s">
        <v>3</v>
      </c>
      <c r="D1580" s="9" t="s">
        <v>4</v>
      </c>
      <c r="E1580" s="154" t="s">
        <v>626</v>
      </c>
      <c r="F1580" s="154"/>
      <c r="G1580" s="11" t="s">
        <v>5</v>
      </c>
      <c r="H1580" s="10" t="s">
        <v>6</v>
      </c>
      <c r="I1580" s="12" t="s">
        <v>7</v>
      </c>
      <c r="J1580" s="12" t="s">
        <v>9</v>
      </c>
    </row>
    <row r="1581" spans="1:10" ht="39" customHeight="1">
      <c r="A1581" s="13" t="s">
        <v>627</v>
      </c>
      <c r="B1581" s="14" t="s">
        <v>482</v>
      </c>
      <c r="C1581" s="13" t="s">
        <v>26</v>
      </c>
      <c r="D1581" s="13" t="s">
        <v>483</v>
      </c>
      <c r="E1581" s="155" t="s">
        <v>1059</v>
      </c>
      <c r="F1581" s="155"/>
      <c r="G1581" s="15" t="s">
        <v>197</v>
      </c>
      <c r="H1581" s="16">
        <v>1</v>
      </c>
      <c r="I1581" s="17">
        <v>27.5</v>
      </c>
      <c r="J1581" s="17">
        <v>27.5</v>
      </c>
    </row>
    <row r="1582" spans="1:10" ht="25.9" customHeight="1">
      <c r="A1582" s="18" t="s">
        <v>629</v>
      </c>
      <c r="B1582" s="19" t="s">
        <v>1060</v>
      </c>
      <c r="C1582" s="18" t="s">
        <v>26</v>
      </c>
      <c r="D1582" s="18" t="s">
        <v>1055</v>
      </c>
      <c r="E1582" s="151" t="s">
        <v>665</v>
      </c>
      <c r="F1582" s="151"/>
      <c r="G1582" s="20" t="s">
        <v>632</v>
      </c>
      <c r="H1582" s="21">
        <v>0.30590000000000001</v>
      </c>
      <c r="I1582" s="22">
        <v>19.09</v>
      </c>
      <c r="J1582" s="22">
        <v>5.83</v>
      </c>
    </row>
    <row r="1583" spans="1:10" ht="25.9" customHeight="1">
      <c r="A1583" s="18" t="s">
        <v>629</v>
      </c>
      <c r="B1583" s="19" t="s">
        <v>1061</v>
      </c>
      <c r="C1583" s="18" t="s">
        <v>26</v>
      </c>
      <c r="D1583" s="18" t="s">
        <v>1057</v>
      </c>
      <c r="E1583" s="151" t="s">
        <v>665</v>
      </c>
      <c r="F1583" s="151"/>
      <c r="G1583" s="20" t="s">
        <v>632</v>
      </c>
      <c r="H1583" s="21">
        <v>0.30590000000000001</v>
      </c>
      <c r="I1583" s="22">
        <v>23.22</v>
      </c>
      <c r="J1583" s="22">
        <v>7.1</v>
      </c>
    </row>
    <row r="1584" spans="1:10" ht="24" customHeight="1">
      <c r="A1584" s="23" t="s">
        <v>635</v>
      </c>
      <c r="B1584" s="24" t="s">
        <v>1062</v>
      </c>
      <c r="C1584" s="23" t="s">
        <v>26</v>
      </c>
      <c r="D1584" s="23" t="s">
        <v>1063</v>
      </c>
      <c r="E1584" s="152" t="s">
        <v>638</v>
      </c>
      <c r="F1584" s="152"/>
      <c r="G1584" s="25" t="s">
        <v>197</v>
      </c>
      <c r="H1584" s="26">
        <v>2.47E-2</v>
      </c>
      <c r="I1584" s="27">
        <v>58.47</v>
      </c>
      <c r="J1584" s="27">
        <v>1.44</v>
      </c>
    </row>
    <row r="1585" spans="1:10" ht="25.9" customHeight="1">
      <c r="A1585" s="23" t="s">
        <v>635</v>
      </c>
      <c r="B1585" s="24" t="s">
        <v>1236</v>
      </c>
      <c r="C1585" s="23" t="s">
        <v>26</v>
      </c>
      <c r="D1585" s="23" t="s">
        <v>1237</v>
      </c>
      <c r="E1585" s="152" t="s">
        <v>638</v>
      </c>
      <c r="F1585" s="152"/>
      <c r="G1585" s="25" t="s">
        <v>197</v>
      </c>
      <c r="H1585" s="26">
        <v>1</v>
      </c>
      <c r="I1585" s="27">
        <v>10.82</v>
      </c>
      <c r="J1585" s="27">
        <v>10.82</v>
      </c>
    </row>
    <row r="1586" spans="1:10" ht="25.9" customHeight="1">
      <c r="A1586" s="23" t="s">
        <v>635</v>
      </c>
      <c r="B1586" s="24" t="s">
        <v>1066</v>
      </c>
      <c r="C1586" s="23" t="s">
        <v>26</v>
      </c>
      <c r="D1586" s="23" t="s">
        <v>1067</v>
      </c>
      <c r="E1586" s="152" t="s">
        <v>638</v>
      </c>
      <c r="F1586" s="152"/>
      <c r="G1586" s="25" t="s">
        <v>197</v>
      </c>
      <c r="H1586" s="26">
        <v>3.3000000000000002E-2</v>
      </c>
      <c r="I1586" s="27">
        <v>66.25</v>
      </c>
      <c r="J1586" s="27">
        <v>2.1800000000000002</v>
      </c>
    </row>
    <row r="1587" spans="1:10" ht="24" customHeight="1">
      <c r="A1587" s="23" t="s">
        <v>635</v>
      </c>
      <c r="B1587" s="24" t="s">
        <v>1068</v>
      </c>
      <c r="C1587" s="23" t="s">
        <v>26</v>
      </c>
      <c r="D1587" s="23" t="s">
        <v>1069</v>
      </c>
      <c r="E1587" s="152" t="s">
        <v>638</v>
      </c>
      <c r="F1587" s="152"/>
      <c r="G1587" s="25" t="s">
        <v>197</v>
      </c>
      <c r="H1587" s="26">
        <v>7.6499999999999999E-2</v>
      </c>
      <c r="I1587" s="27">
        <v>1.74</v>
      </c>
      <c r="J1587" s="27">
        <v>0.13</v>
      </c>
    </row>
    <row r="1588" spans="1:10">
      <c r="A1588" s="28"/>
      <c r="B1588" s="28"/>
      <c r="C1588" s="28"/>
      <c r="D1588" s="28"/>
      <c r="E1588" s="28" t="s">
        <v>644</v>
      </c>
      <c r="F1588" s="29">
        <v>8.81</v>
      </c>
      <c r="G1588" s="28" t="s">
        <v>645</v>
      </c>
      <c r="H1588" s="29">
        <v>0</v>
      </c>
      <c r="I1588" s="30" t="s">
        <v>646</v>
      </c>
      <c r="J1588" s="30">
        <v>8.81</v>
      </c>
    </row>
    <row r="1589" spans="1:10">
      <c r="A1589" s="28"/>
      <c r="B1589" s="28"/>
      <c r="C1589" s="28"/>
      <c r="D1589" s="28"/>
      <c r="E1589" s="28" t="s">
        <v>647</v>
      </c>
      <c r="F1589" s="29">
        <v>7.92</v>
      </c>
      <c r="G1589" s="28"/>
      <c r="H1589" s="153" t="s">
        <v>648</v>
      </c>
      <c r="I1589" s="153"/>
      <c r="J1589" s="30">
        <v>35.42</v>
      </c>
    </row>
    <row r="1590" spans="1:10" ht="30" customHeight="1" thickBot="1">
      <c r="A1590" s="31"/>
      <c r="B1590" s="31"/>
      <c r="C1590" s="31"/>
      <c r="D1590" s="31"/>
      <c r="E1590" s="31"/>
      <c r="F1590" s="31"/>
      <c r="G1590" s="31" t="s">
        <v>649</v>
      </c>
      <c r="H1590" s="32">
        <v>25</v>
      </c>
      <c r="I1590" s="33" t="s">
        <v>650</v>
      </c>
      <c r="J1590" s="33">
        <v>885.5</v>
      </c>
    </row>
    <row r="1591" spans="1:10" ht="1.1499999999999999" customHeight="1" thickTop="1">
      <c r="A1591" s="34"/>
      <c r="B1591" s="34"/>
      <c r="C1591" s="34"/>
      <c r="D1591" s="34"/>
      <c r="E1591" s="34"/>
      <c r="F1591" s="34"/>
      <c r="G1591" s="34"/>
      <c r="H1591" s="34"/>
      <c r="I1591" s="35"/>
      <c r="J1591" s="35"/>
    </row>
    <row r="1592" spans="1:10" ht="18" customHeight="1">
      <c r="A1592" s="9" t="s">
        <v>484</v>
      </c>
      <c r="B1592" s="10" t="s">
        <v>2</v>
      </c>
      <c r="C1592" s="9" t="s">
        <v>3</v>
      </c>
      <c r="D1592" s="9" t="s">
        <v>4</v>
      </c>
      <c r="E1592" s="154" t="s">
        <v>626</v>
      </c>
      <c r="F1592" s="154"/>
      <c r="G1592" s="11" t="s">
        <v>5</v>
      </c>
      <c r="H1592" s="10" t="s">
        <v>6</v>
      </c>
      <c r="I1592" s="12" t="s">
        <v>7</v>
      </c>
      <c r="J1592" s="12" t="s">
        <v>9</v>
      </c>
    </row>
    <row r="1593" spans="1:10" ht="39" customHeight="1">
      <c r="A1593" s="13" t="s">
        <v>627</v>
      </c>
      <c r="B1593" s="14" t="s">
        <v>485</v>
      </c>
      <c r="C1593" s="13" t="s">
        <v>26</v>
      </c>
      <c r="D1593" s="13" t="s">
        <v>486</v>
      </c>
      <c r="E1593" s="155" t="s">
        <v>1059</v>
      </c>
      <c r="F1593" s="155"/>
      <c r="G1593" s="15" t="s">
        <v>62</v>
      </c>
      <c r="H1593" s="16">
        <v>1</v>
      </c>
      <c r="I1593" s="17">
        <v>11.64</v>
      </c>
      <c r="J1593" s="17">
        <v>11.64</v>
      </c>
    </row>
    <row r="1594" spans="1:10" ht="25.9" customHeight="1">
      <c r="A1594" s="18" t="s">
        <v>629</v>
      </c>
      <c r="B1594" s="19" t="s">
        <v>1060</v>
      </c>
      <c r="C1594" s="18" t="s">
        <v>26</v>
      </c>
      <c r="D1594" s="18" t="s">
        <v>1055</v>
      </c>
      <c r="E1594" s="151" t="s">
        <v>665</v>
      </c>
      <c r="F1594" s="151"/>
      <c r="G1594" s="20" t="s">
        <v>632</v>
      </c>
      <c r="H1594" s="21">
        <v>0.15859999999999999</v>
      </c>
      <c r="I1594" s="22">
        <v>19.09</v>
      </c>
      <c r="J1594" s="22">
        <v>3.02</v>
      </c>
    </row>
    <row r="1595" spans="1:10" ht="25.9" customHeight="1">
      <c r="A1595" s="18" t="s">
        <v>629</v>
      </c>
      <c r="B1595" s="19" t="s">
        <v>1061</v>
      </c>
      <c r="C1595" s="18" t="s">
        <v>26</v>
      </c>
      <c r="D1595" s="18" t="s">
        <v>1057</v>
      </c>
      <c r="E1595" s="151" t="s">
        <v>665</v>
      </c>
      <c r="F1595" s="151"/>
      <c r="G1595" s="20" t="s">
        <v>632</v>
      </c>
      <c r="H1595" s="21">
        <v>0.15859999999999999</v>
      </c>
      <c r="I1595" s="22">
        <v>23.22</v>
      </c>
      <c r="J1595" s="22">
        <v>3.68</v>
      </c>
    </row>
    <row r="1596" spans="1:10" ht="25.9" customHeight="1">
      <c r="A1596" s="23" t="s">
        <v>635</v>
      </c>
      <c r="B1596" s="24" t="s">
        <v>1238</v>
      </c>
      <c r="C1596" s="23" t="s">
        <v>26</v>
      </c>
      <c r="D1596" s="23" t="s">
        <v>1239</v>
      </c>
      <c r="E1596" s="152" t="s">
        <v>638</v>
      </c>
      <c r="F1596" s="152"/>
      <c r="G1596" s="25" t="s">
        <v>62</v>
      </c>
      <c r="H1596" s="26">
        <v>1.0492999999999999</v>
      </c>
      <c r="I1596" s="27">
        <v>4.66</v>
      </c>
      <c r="J1596" s="27">
        <v>4.88</v>
      </c>
    </row>
    <row r="1597" spans="1:10" ht="24" customHeight="1">
      <c r="A1597" s="23" t="s">
        <v>635</v>
      </c>
      <c r="B1597" s="24" t="s">
        <v>1068</v>
      </c>
      <c r="C1597" s="23" t="s">
        <v>26</v>
      </c>
      <c r="D1597" s="23" t="s">
        <v>1069</v>
      </c>
      <c r="E1597" s="152" t="s">
        <v>638</v>
      </c>
      <c r="F1597" s="152"/>
      <c r="G1597" s="25" t="s">
        <v>197</v>
      </c>
      <c r="H1597" s="26">
        <v>3.6999999999999998E-2</v>
      </c>
      <c r="I1597" s="27">
        <v>1.74</v>
      </c>
      <c r="J1597" s="27">
        <v>0.06</v>
      </c>
    </row>
    <row r="1598" spans="1:10">
      <c r="A1598" s="28"/>
      <c r="B1598" s="28"/>
      <c r="C1598" s="28"/>
      <c r="D1598" s="28"/>
      <c r="E1598" s="28" t="s">
        <v>644</v>
      </c>
      <c r="F1598" s="29">
        <v>4.5599999999999996</v>
      </c>
      <c r="G1598" s="28" t="s">
        <v>645</v>
      </c>
      <c r="H1598" s="29">
        <v>0</v>
      </c>
      <c r="I1598" s="30" t="s">
        <v>646</v>
      </c>
      <c r="J1598" s="30">
        <v>4.5599999999999996</v>
      </c>
    </row>
    <row r="1599" spans="1:10">
      <c r="A1599" s="28"/>
      <c r="B1599" s="28"/>
      <c r="C1599" s="28"/>
      <c r="D1599" s="28"/>
      <c r="E1599" s="28" t="s">
        <v>647</v>
      </c>
      <c r="F1599" s="29">
        <v>3.35</v>
      </c>
      <c r="G1599" s="28"/>
      <c r="H1599" s="153" t="s">
        <v>648</v>
      </c>
      <c r="I1599" s="153"/>
      <c r="J1599" s="30">
        <v>14.99</v>
      </c>
    </row>
    <row r="1600" spans="1:10" ht="30" customHeight="1" thickBot="1">
      <c r="A1600" s="31"/>
      <c r="B1600" s="31"/>
      <c r="C1600" s="31"/>
      <c r="D1600" s="31"/>
      <c r="E1600" s="31"/>
      <c r="F1600" s="31"/>
      <c r="G1600" s="31" t="s">
        <v>649</v>
      </c>
      <c r="H1600" s="32">
        <v>97.7</v>
      </c>
      <c r="I1600" s="33" t="s">
        <v>650</v>
      </c>
      <c r="J1600" s="33">
        <v>1464.52</v>
      </c>
    </row>
    <row r="1601" spans="1:10" ht="1.1499999999999999" customHeight="1" thickTop="1">
      <c r="A1601" s="34"/>
      <c r="B1601" s="34"/>
      <c r="C1601" s="34"/>
      <c r="D1601" s="34"/>
      <c r="E1601" s="34"/>
      <c r="F1601" s="34"/>
      <c r="G1601" s="34"/>
      <c r="H1601" s="34"/>
      <c r="I1601" s="35"/>
      <c r="J1601" s="35"/>
    </row>
    <row r="1602" spans="1:10" ht="18" customHeight="1">
      <c r="A1602" s="9" t="s">
        <v>487</v>
      </c>
      <c r="B1602" s="10" t="s">
        <v>2</v>
      </c>
      <c r="C1602" s="9" t="s">
        <v>3</v>
      </c>
      <c r="D1602" s="9" t="s">
        <v>4</v>
      </c>
      <c r="E1602" s="154" t="s">
        <v>626</v>
      </c>
      <c r="F1602" s="154"/>
      <c r="G1602" s="11" t="s">
        <v>5</v>
      </c>
      <c r="H1602" s="10" t="s">
        <v>6</v>
      </c>
      <c r="I1602" s="12" t="s">
        <v>7</v>
      </c>
      <c r="J1602" s="12" t="s">
        <v>9</v>
      </c>
    </row>
    <row r="1603" spans="1:10" ht="39" customHeight="1">
      <c r="A1603" s="13" t="s">
        <v>627</v>
      </c>
      <c r="B1603" s="14" t="s">
        <v>488</v>
      </c>
      <c r="C1603" s="13" t="s">
        <v>26</v>
      </c>
      <c r="D1603" s="13" t="s">
        <v>489</v>
      </c>
      <c r="E1603" s="155" t="s">
        <v>1059</v>
      </c>
      <c r="F1603" s="155"/>
      <c r="G1603" s="15" t="s">
        <v>62</v>
      </c>
      <c r="H1603" s="16">
        <v>1</v>
      </c>
      <c r="I1603" s="17">
        <v>29.54</v>
      </c>
      <c r="J1603" s="17">
        <v>29.54</v>
      </c>
    </row>
    <row r="1604" spans="1:10" ht="25.9" customHeight="1">
      <c r="A1604" s="18" t="s">
        <v>629</v>
      </c>
      <c r="B1604" s="19" t="s">
        <v>1060</v>
      </c>
      <c r="C1604" s="18" t="s">
        <v>26</v>
      </c>
      <c r="D1604" s="18" t="s">
        <v>1055</v>
      </c>
      <c r="E1604" s="151" t="s">
        <v>665</v>
      </c>
      <c r="F1604" s="151"/>
      <c r="G1604" s="20" t="s">
        <v>632</v>
      </c>
      <c r="H1604" s="21">
        <v>0.26769999999999999</v>
      </c>
      <c r="I1604" s="22">
        <v>19.09</v>
      </c>
      <c r="J1604" s="22">
        <v>5.1100000000000003</v>
      </c>
    </row>
    <row r="1605" spans="1:10" ht="25.9" customHeight="1">
      <c r="A1605" s="18" t="s">
        <v>629</v>
      </c>
      <c r="B1605" s="19" t="s">
        <v>1061</v>
      </c>
      <c r="C1605" s="18" t="s">
        <v>26</v>
      </c>
      <c r="D1605" s="18" t="s">
        <v>1057</v>
      </c>
      <c r="E1605" s="151" t="s">
        <v>665</v>
      </c>
      <c r="F1605" s="151"/>
      <c r="G1605" s="20" t="s">
        <v>632</v>
      </c>
      <c r="H1605" s="21">
        <v>0.26769999999999999</v>
      </c>
      <c r="I1605" s="22">
        <v>23.22</v>
      </c>
      <c r="J1605" s="22">
        <v>6.21</v>
      </c>
    </row>
    <row r="1606" spans="1:10" ht="25.9" customHeight="1">
      <c r="A1606" s="23" t="s">
        <v>635</v>
      </c>
      <c r="B1606" s="24" t="s">
        <v>1240</v>
      </c>
      <c r="C1606" s="23" t="s">
        <v>26</v>
      </c>
      <c r="D1606" s="23" t="s">
        <v>1241</v>
      </c>
      <c r="E1606" s="152" t="s">
        <v>638</v>
      </c>
      <c r="F1606" s="152"/>
      <c r="G1606" s="25" t="s">
        <v>62</v>
      </c>
      <c r="H1606" s="26">
        <v>1.0492999999999999</v>
      </c>
      <c r="I1606" s="27">
        <v>17.32</v>
      </c>
      <c r="J1606" s="27">
        <v>18.170000000000002</v>
      </c>
    </row>
    <row r="1607" spans="1:10" ht="24" customHeight="1">
      <c r="A1607" s="23" t="s">
        <v>635</v>
      </c>
      <c r="B1607" s="24" t="s">
        <v>1068</v>
      </c>
      <c r="C1607" s="23" t="s">
        <v>26</v>
      </c>
      <c r="D1607" s="23" t="s">
        <v>1069</v>
      </c>
      <c r="E1607" s="152" t="s">
        <v>638</v>
      </c>
      <c r="F1607" s="152"/>
      <c r="G1607" s="25" t="s">
        <v>197</v>
      </c>
      <c r="H1607" s="26">
        <v>3.1199999999999999E-2</v>
      </c>
      <c r="I1607" s="27">
        <v>1.74</v>
      </c>
      <c r="J1607" s="27">
        <v>0.05</v>
      </c>
    </row>
    <row r="1608" spans="1:10">
      <c r="A1608" s="28"/>
      <c r="B1608" s="28"/>
      <c r="C1608" s="28"/>
      <c r="D1608" s="28"/>
      <c r="E1608" s="28" t="s">
        <v>644</v>
      </c>
      <c r="F1608" s="29">
        <v>7.71</v>
      </c>
      <c r="G1608" s="28" t="s">
        <v>645</v>
      </c>
      <c r="H1608" s="29">
        <v>0</v>
      </c>
      <c r="I1608" s="30" t="s">
        <v>646</v>
      </c>
      <c r="J1608" s="30">
        <v>7.71</v>
      </c>
    </row>
    <row r="1609" spans="1:10">
      <c r="A1609" s="28"/>
      <c r="B1609" s="28"/>
      <c r="C1609" s="28"/>
      <c r="D1609" s="28"/>
      <c r="E1609" s="28" t="s">
        <v>647</v>
      </c>
      <c r="F1609" s="29">
        <v>8.51</v>
      </c>
      <c r="G1609" s="28"/>
      <c r="H1609" s="153" t="s">
        <v>648</v>
      </c>
      <c r="I1609" s="153"/>
      <c r="J1609" s="30">
        <v>38.049999999999997</v>
      </c>
    </row>
    <row r="1610" spans="1:10" ht="30" customHeight="1" thickBot="1">
      <c r="A1610" s="31"/>
      <c r="B1610" s="31"/>
      <c r="C1610" s="31"/>
      <c r="D1610" s="31"/>
      <c r="E1610" s="31"/>
      <c r="F1610" s="31"/>
      <c r="G1610" s="31" t="s">
        <v>649</v>
      </c>
      <c r="H1610" s="32">
        <v>110.1</v>
      </c>
      <c r="I1610" s="33" t="s">
        <v>650</v>
      </c>
      <c r="J1610" s="33">
        <v>4189.3</v>
      </c>
    </row>
    <row r="1611" spans="1:10" ht="1.1499999999999999" customHeight="1" thickTop="1">
      <c r="A1611" s="34"/>
      <c r="B1611" s="34"/>
      <c r="C1611" s="34"/>
      <c r="D1611" s="34"/>
      <c r="E1611" s="34"/>
      <c r="F1611" s="34"/>
      <c r="G1611" s="34"/>
      <c r="H1611" s="34"/>
      <c r="I1611" s="35"/>
      <c r="J1611" s="35"/>
    </row>
    <row r="1612" spans="1:10" ht="18" customHeight="1">
      <c r="A1612" s="9" t="s">
        <v>490</v>
      </c>
      <c r="B1612" s="10" t="s">
        <v>2</v>
      </c>
      <c r="C1612" s="9" t="s">
        <v>3</v>
      </c>
      <c r="D1612" s="9" t="s">
        <v>4</v>
      </c>
      <c r="E1612" s="154" t="s">
        <v>626</v>
      </c>
      <c r="F1612" s="154"/>
      <c r="G1612" s="11" t="s">
        <v>5</v>
      </c>
      <c r="H1612" s="10" t="s">
        <v>6</v>
      </c>
      <c r="I1612" s="12" t="s">
        <v>7</v>
      </c>
      <c r="J1612" s="12" t="s">
        <v>9</v>
      </c>
    </row>
    <row r="1613" spans="1:10" ht="24" customHeight="1">
      <c r="A1613" s="13" t="s">
        <v>627</v>
      </c>
      <c r="B1613" s="14" t="s">
        <v>491</v>
      </c>
      <c r="C1613" s="13" t="s">
        <v>15</v>
      </c>
      <c r="D1613" s="13" t="s">
        <v>492</v>
      </c>
      <c r="E1613" s="155" t="s">
        <v>628</v>
      </c>
      <c r="F1613" s="155"/>
      <c r="G1613" s="15" t="s">
        <v>197</v>
      </c>
      <c r="H1613" s="16">
        <v>1</v>
      </c>
      <c r="I1613" s="17">
        <v>4104.3900000000003</v>
      </c>
      <c r="J1613" s="17">
        <v>4104.3900000000003</v>
      </c>
    </row>
    <row r="1614" spans="1:10" ht="25.9" customHeight="1">
      <c r="A1614" s="18" t="s">
        <v>629</v>
      </c>
      <c r="B1614" s="19" t="s">
        <v>1054</v>
      </c>
      <c r="C1614" s="18" t="s">
        <v>15</v>
      </c>
      <c r="D1614" s="18" t="s">
        <v>1055</v>
      </c>
      <c r="E1614" s="151" t="s">
        <v>628</v>
      </c>
      <c r="F1614" s="151"/>
      <c r="G1614" s="20" t="s">
        <v>632</v>
      </c>
      <c r="H1614" s="21">
        <v>4.5</v>
      </c>
      <c r="I1614" s="22">
        <v>18.29</v>
      </c>
      <c r="J1614" s="22">
        <v>82.3</v>
      </c>
    </row>
    <row r="1615" spans="1:10" ht="25.9" customHeight="1">
      <c r="A1615" s="18" t="s">
        <v>629</v>
      </c>
      <c r="B1615" s="19" t="s">
        <v>1056</v>
      </c>
      <c r="C1615" s="18" t="s">
        <v>15</v>
      </c>
      <c r="D1615" s="18" t="s">
        <v>1057</v>
      </c>
      <c r="E1615" s="151" t="s">
        <v>628</v>
      </c>
      <c r="F1615" s="151"/>
      <c r="G1615" s="20" t="s">
        <v>632</v>
      </c>
      <c r="H1615" s="21">
        <v>4.5</v>
      </c>
      <c r="I1615" s="22">
        <v>22.84</v>
      </c>
      <c r="J1615" s="22">
        <v>102.78</v>
      </c>
    </row>
    <row r="1616" spans="1:10" ht="24" customHeight="1">
      <c r="A1616" s="23" t="s">
        <v>635</v>
      </c>
      <c r="B1616" s="24" t="s">
        <v>1242</v>
      </c>
      <c r="C1616" s="23" t="s">
        <v>15</v>
      </c>
      <c r="D1616" s="23" t="s">
        <v>1243</v>
      </c>
      <c r="E1616" s="152" t="s">
        <v>638</v>
      </c>
      <c r="F1616" s="152"/>
      <c r="G1616" s="25" t="s">
        <v>62</v>
      </c>
      <c r="H1616" s="26">
        <v>3</v>
      </c>
      <c r="I1616" s="27">
        <v>0.37</v>
      </c>
      <c r="J1616" s="27">
        <v>1.1100000000000001</v>
      </c>
    </row>
    <row r="1617" spans="1:10" ht="24" customHeight="1">
      <c r="A1617" s="23" t="s">
        <v>635</v>
      </c>
      <c r="B1617" s="24" t="s">
        <v>1244</v>
      </c>
      <c r="C1617" s="23" t="s">
        <v>15</v>
      </c>
      <c r="D1617" s="23" t="s">
        <v>1245</v>
      </c>
      <c r="E1617" s="152" t="s">
        <v>638</v>
      </c>
      <c r="F1617" s="152"/>
      <c r="G1617" s="25" t="s">
        <v>197</v>
      </c>
      <c r="H1617" s="26">
        <v>4</v>
      </c>
      <c r="I1617" s="27">
        <v>31.7</v>
      </c>
      <c r="J1617" s="27">
        <v>126.8</v>
      </c>
    </row>
    <row r="1618" spans="1:10" ht="24" customHeight="1">
      <c r="A1618" s="23" t="s">
        <v>635</v>
      </c>
      <c r="B1618" s="24" t="s">
        <v>1246</v>
      </c>
      <c r="C1618" s="23" t="s">
        <v>15</v>
      </c>
      <c r="D1618" s="23" t="s">
        <v>1247</v>
      </c>
      <c r="E1618" s="152" t="s">
        <v>638</v>
      </c>
      <c r="F1618" s="152"/>
      <c r="G1618" s="25" t="s">
        <v>197</v>
      </c>
      <c r="H1618" s="26">
        <v>2</v>
      </c>
      <c r="I1618" s="27">
        <v>15.06</v>
      </c>
      <c r="J1618" s="27">
        <v>30.12</v>
      </c>
    </row>
    <row r="1619" spans="1:10" ht="24" customHeight="1">
      <c r="A1619" s="23" t="s">
        <v>635</v>
      </c>
      <c r="B1619" s="24" t="s">
        <v>1248</v>
      </c>
      <c r="C1619" s="23" t="s">
        <v>15</v>
      </c>
      <c r="D1619" s="23" t="s">
        <v>1249</v>
      </c>
      <c r="E1619" s="152" t="s">
        <v>638</v>
      </c>
      <c r="F1619" s="152"/>
      <c r="G1619" s="25" t="s">
        <v>62</v>
      </c>
      <c r="H1619" s="26">
        <v>5</v>
      </c>
      <c r="I1619" s="27">
        <v>287.19</v>
      </c>
      <c r="J1619" s="27">
        <v>1435.95</v>
      </c>
    </row>
    <row r="1620" spans="1:10" ht="24" customHeight="1">
      <c r="A1620" s="23" t="s">
        <v>635</v>
      </c>
      <c r="B1620" s="24" t="s">
        <v>1250</v>
      </c>
      <c r="C1620" s="23" t="s">
        <v>15</v>
      </c>
      <c r="D1620" s="23" t="s">
        <v>1251</v>
      </c>
      <c r="E1620" s="152" t="s">
        <v>638</v>
      </c>
      <c r="F1620" s="152"/>
      <c r="G1620" s="25" t="s">
        <v>197</v>
      </c>
      <c r="H1620" s="26">
        <v>2</v>
      </c>
      <c r="I1620" s="27">
        <v>11.03</v>
      </c>
      <c r="J1620" s="27">
        <v>22.06</v>
      </c>
    </row>
    <row r="1621" spans="1:10" ht="24" customHeight="1">
      <c r="A1621" s="23" t="s">
        <v>635</v>
      </c>
      <c r="B1621" s="24" t="s">
        <v>1252</v>
      </c>
      <c r="C1621" s="23" t="s">
        <v>15</v>
      </c>
      <c r="D1621" s="23" t="s">
        <v>492</v>
      </c>
      <c r="E1621" s="152" t="s">
        <v>638</v>
      </c>
      <c r="F1621" s="152"/>
      <c r="G1621" s="25" t="s">
        <v>197</v>
      </c>
      <c r="H1621" s="26">
        <v>1</v>
      </c>
      <c r="I1621" s="27">
        <v>2303.27</v>
      </c>
      <c r="J1621" s="27">
        <v>2303.27</v>
      </c>
    </row>
    <row r="1622" spans="1:10">
      <c r="A1622" s="28"/>
      <c r="B1622" s="28"/>
      <c r="C1622" s="28"/>
      <c r="D1622" s="28"/>
      <c r="E1622" s="28" t="s">
        <v>644</v>
      </c>
      <c r="F1622" s="29">
        <v>127.39000000000001</v>
      </c>
      <c r="G1622" s="28" t="s">
        <v>645</v>
      </c>
      <c r="H1622" s="29">
        <v>0</v>
      </c>
      <c r="I1622" s="30" t="s">
        <v>646</v>
      </c>
      <c r="J1622" s="30">
        <v>127.39000000000001</v>
      </c>
    </row>
    <row r="1623" spans="1:10">
      <c r="A1623" s="28"/>
      <c r="B1623" s="28"/>
      <c r="C1623" s="28"/>
      <c r="D1623" s="28"/>
      <c r="E1623" s="28" t="s">
        <v>647</v>
      </c>
      <c r="F1623" s="29">
        <v>1182.8800000000001</v>
      </c>
      <c r="G1623" s="28"/>
      <c r="H1623" s="153" t="s">
        <v>648</v>
      </c>
      <c r="I1623" s="153"/>
      <c r="J1623" s="30">
        <v>5287.27</v>
      </c>
    </row>
    <row r="1624" spans="1:10" ht="30" customHeight="1" thickBot="1">
      <c r="A1624" s="31"/>
      <c r="B1624" s="31"/>
      <c r="C1624" s="31"/>
      <c r="D1624" s="31"/>
      <c r="E1624" s="31"/>
      <c r="F1624" s="31"/>
      <c r="G1624" s="31" t="s">
        <v>649</v>
      </c>
      <c r="H1624" s="32">
        <v>2</v>
      </c>
      <c r="I1624" s="33" t="s">
        <v>650</v>
      </c>
      <c r="J1624" s="33">
        <v>10574.54</v>
      </c>
    </row>
    <row r="1625" spans="1:10" ht="1.1499999999999999" customHeight="1" thickTop="1">
      <c r="A1625" s="34"/>
      <c r="B1625" s="34"/>
      <c r="C1625" s="34"/>
      <c r="D1625" s="34"/>
      <c r="E1625" s="34"/>
      <c r="F1625" s="34"/>
      <c r="G1625" s="34"/>
      <c r="H1625" s="34"/>
      <c r="I1625" s="35"/>
      <c r="J1625" s="35"/>
    </row>
    <row r="1626" spans="1:10" ht="24" customHeight="1">
      <c r="A1626" s="5" t="s">
        <v>493</v>
      </c>
      <c r="B1626" s="5"/>
      <c r="C1626" s="5"/>
      <c r="D1626" s="5" t="s">
        <v>494</v>
      </c>
      <c r="E1626" s="5"/>
      <c r="F1626" s="158"/>
      <c r="G1626" s="158"/>
      <c r="H1626" s="6"/>
      <c r="I1626" s="7"/>
      <c r="J1626" s="8">
        <v>19153.46</v>
      </c>
    </row>
    <row r="1627" spans="1:10" ht="18" customHeight="1">
      <c r="A1627" s="9" t="s">
        <v>495</v>
      </c>
      <c r="B1627" s="10" t="s">
        <v>2</v>
      </c>
      <c r="C1627" s="9" t="s">
        <v>3</v>
      </c>
      <c r="D1627" s="9" t="s">
        <v>4</v>
      </c>
      <c r="E1627" s="154" t="s">
        <v>626</v>
      </c>
      <c r="F1627" s="154"/>
      <c r="G1627" s="11" t="s">
        <v>5</v>
      </c>
      <c r="H1627" s="10" t="s">
        <v>6</v>
      </c>
      <c r="I1627" s="12" t="s">
        <v>7</v>
      </c>
      <c r="J1627" s="12" t="s">
        <v>9</v>
      </c>
    </row>
    <row r="1628" spans="1:10" ht="25.9" customHeight="1">
      <c r="A1628" s="13" t="s">
        <v>627</v>
      </c>
      <c r="B1628" s="14" t="s">
        <v>496</v>
      </c>
      <c r="C1628" s="13" t="s">
        <v>15</v>
      </c>
      <c r="D1628" s="13" t="s">
        <v>497</v>
      </c>
      <c r="E1628" s="155" t="s">
        <v>628</v>
      </c>
      <c r="F1628" s="155"/>
      <c r="G1628" s="15" t="s">
        <v>197</v>
      </c>
      <c r="H1628" s="16">
        <v>1</v>
      </c>
      <c r="I1628" s="17">
        <v>234.28</v>
      </c>
      <c r="J1628" s="17">
        <v>234.28</v>
      </c>
    </row>
    <row r="1629" spans="1:10" ht="24" customHeight="1">
      <c r="A1629" s="18" t="s">
        <v>629</v>
      </c>
      <c r="B1629" s="19" t="s">
        <v>1253</v>
      </c>
      <c r="C1629" s="18" t="s">
        <v>15</v>
      </c>
      <c r="D1629" s="18" t="s">
        <v>1254</v>
      </c>
      <c r="E1629" s="151" t="s">
        <v>628</v>
      </c>
      <c r="F1629" s="151"/>
      <c r="G1629" s="20" t="s">
        <v>36</v>
      </c>
      <c r="H1629" s="21">
        <v>0.15</v>
      </c>
      <c r="I1629" s="22">
        <v>74.239999999999995</v>
      </c>
      <c r="J1629" s="22">
        <v>11.13</v>
      </c>
    </row>
    <row r="1630" spans="1:10" ht="24" customHeight="1">
      <c r="A1630" s="18" t="s">
        <v>629</v>
      </c>
      <c r="B1630" s="19" t="s">
        <v>70</v>
      </c>
      <c r="C1630" s="18" t="s">
        <v>15</v>
      </c>
      <c r="D1630" s="18" t="s">
        <v>71</v>
      </c>
      <c r="E1630" s="151" t="s">
        <v>628</v>
      </c>
      <c r="F1630" s="151"/>
      <c r="G1630" s="20" t="s">
        <v>36</v>
      </c>
      <c r="H1630" s="21">
        <v>1.7999999999999999E-2</v>
      </c>
      <c r="I1630" s="22">
        <v>889.49</v>
      </c>
      <c r="J1630" s="22">
        <v>16.010000000000002</v>
      </c>
    </row>
    <row r="1631" spans="1:10" ht="25.9" customHeight="1">
      <c r="A1631" s="18" t="s">
        <v>629</v>
      </c>
      <c r="B1631" s="19" t="s">
        <v>1255</v>
      </c>
      <c r="C1631" s="18" t="s">
        <v>15</v>
      </c>
      <c r="D1631" s="18" t="s">
        <v>1256</v>
      </c>
      <c r="E1631" s="151" t="s">
        <v>628</v>
      </c>
      <c r="F1631" s="151"/>
      <c r="G1631" s="20" t="s">
        <v>36</v>
      </c>
      <c r="H1631" s="21">
        <v>2.5000000000000001E-2</v>
      </c>
      <c r="I1631" s="22">
        <v>3802.02</v>
      </c>
      <c r="J1631" s="22">
        <v>95.05</v>
      </c>
    </row>
    <row r="1632" spans="1:10" ht="24" customHeight="1">
      <c r="A1632" s="18" t="s">
        <v>629</v>
      </c>
      <c r="B1632" s="19" t="s">
        <v>1257</v>
      </c>
      <c r="C1632" s="18" t="s">
        <v>15</v>
      </c>
      <c r="D1632" s="18" t="s">
        <v>1258</v>
      </c>
      <c r="E1632" s="151" t="s">
        <v>628</v>
      </c>
      <c r="F1632" s="151"/>
      <c r="G1632" s="20" t="s">
        <v>17</v>
      </c>
      <c r="H1632" s="21">
        <v>0.54</v>
      </c>
      <c r="I1632" s="22">
        <v>144.29</v>
      </c>
      <c r="J1632" s="22">
        <v>77.91</v>
      </c>
    </row>
    <row r="1633" spans="1:10" ht="24" customHeight="1">
      <c r="A1633" s="18" t="s">
        <v>629</v>
      </c>
      <c r="B1633" s="19" t="s">
        <v>157</v>
      </c>
      <c r="C1633" s="18" t="s">
        <v>15</v>
      </c>
      <c r="D1633" s="18" t="s">
        <v>158</v>
      </c>
      <c r="E1633" s="151" t="s">
        <v>628</v>
      </c>
      <c r="F1633" s="151"/>
      <c r="G1633" s="20" t="s">
        <v>17</v>
      </c>
      <c r="H1633" s="21">
        <v>0.56999999999999995</v>
      </c>
      <c r="I1633" s="22">
        <v>13.65</v>
      </c>
      <c r="J1633" s="22">
        <v>7.78</v>
      </c>
    </row>
    <row r="1634" spans="1:10" ht="24" customHeight="1">
      <c r="A1634" s="18" t="s">
        <v>629</v>
      </c>
      <c r="B1634" s="19" t="s">
        <v>160</v>
      </c>
      <c r="C1634" s="18" t="s">
        <v>15</v>
      </c>
      <c r="D1634" s="18" t="s">
        <v>161</v>
      </c>
      <c r="E1634" s="151" t="s">
        <v>628</v>
      </c>
      <c r="F1634" s="151"/>
      <c r="G1634" s="20" t="s">
        <v>17</v>
      </c>
      <c r="H1634" s="21">
        <v>0.56999999999999995</v>
      </c>
      <c r="I1634" s="22">
        <v>40.04</v>
      </c>
      <c r="J1634" s="22">
        <v>22.82</v>
      </c>
    </row>
    <row r="1635" spans="1:10" ht="24" customHeight="1">
      <c r="A1635" s="18" t="s">
        <v>629</v>
      </c>
      <c r="B1635" s="19" t="s">
        <v>1259</v>
      </c>
      <c r="C1635" s="18" t="s">
        <v>15</v>
      </c>
      <c r="D1635" s="18" t="s">
        <v>1260</v>
      </c>
      <c r="E1635" s="151" t="s">
        <v>628</v>
      </c>
      <c r="F1635" s="151"/>
      <c r="G1635" s="20" t="s">
        <v>17</v>
      </c>
      <c r="H1635" s="21">
        <v>0.09</v>
      </c>
      <c r="I1635" s="22">
        <v>39.81</v>
      </c>
      <c r="J1635" s="22">
        <v>3.58</v>
      </c>
    </row>
    <row r="1636" spans="1:10">
      <c r="A1636" s="28"/>
      <c r="B1636" s="28"/>
      <c r="C1636" s="28"/>
      <c r="D1636" s="28"/>
      <c r="E1636" s="28" t="s">
        <v>644</v>
      </c>
      <c r="F1636" s="29">
        <v>79.760000000000005</v>
      </c>
      <c r="G1636" s="28" t="s">
        <v>645</v>
      </c>
      <c r="H1636" s="29">
        <v>0</v>
      </c>
      <c r="I1636" s="30" t="s">
        <v>646</v>
      </c>
      <c r="J1636" s="30">
        <v>79.760000000000005</v>
      </c>
    </row>
    <row r="1637" spans="1:10">
      <c r="A1637" s="28"/>
      <c r="B1637" s="28"/>
      <c r="C1637" s="28"/>
      <c r="D1637" s="28"/>
      <c r="E1637" s="28" t="s">
        <v>647</v>
      </c>
      <c r="F1637" s="29">
        <v>67.510000000000005</v>
      </c>
      <c r="G1637" s="28"/>
      <c r="H1637" s="153" t="s">
        <v>648</v>
      </c>
      <c r="I1637" s="153"/>
      <c r="J1637" s="30">
        <v>301.79000000000002</v>
      </c>
    </row>
    <row r="1638" spans="1:10" ht="30" customHeight="1" thickBot="1">
      <c r="A1638" s="31"/>
      <c r="B1638" s="31"/>
      <c r="C1638" s="31"/>
      <c r="D1638" s="31"/>
      <c r="E1638" s="31"/>
      <c r="F1638" s="31"/>
      <c r="G1638" s="31" t="s">
        <v>649</v>
      </c>
      <c r="H1638" s="32">
        <v>5</v>
      </c>
      <c r="I1638" s="33" t="s">
        <v>650</v>
      </c>
      <c r="J1638" s="33">
        <v>1508.95</v>
      </c>
    </row>
    <row r="1639" spans="1:10" ht="1.1499999999999999" customHeight="1" thickTop="1">
      <c r="A1639" s="34"/>
      <c r="B1639" s="34"/>
      <c r="C1639" s="34"/>
      <c r="D1639" s="34"/>
      <c r="E1639" s="34"/>
      <c r="F1639" s="34"/>
      <c r="G1639" s="34"/>
      <c r="H1639" s="34"/>
      <c r="I1639" s="35"/>
      <c r="J1639" s="35"/>
    </row>
    <row r="1640" spans="1:10" ht="18" customHeight="1">
      <c r="A1640" s="9" t="s">
        <v>498</v>
      </c>
      <c r="B1640" s="10" t="s">
        <v>2</v>
      </c>
      <c r="C1640" s="9" t="s">
        <v>3</v>
      </c>
      <c r="D1640" s="9" t="s">
        <v>4</v>
      </c>
      <c r="E1640" s="154" t="s">
        <v>626</v>
      </c>
      <c r="F1640" s="154"/>
      <c r="G1640" s="11" t="s">
        <v>5</v>
      </c>
      <c r="H1640" s="10" t="s">
        <v>6</v>
      </c>
      <c r="I1640" s="12" t="s">
        <v>7</v>
      </c>
      <c r="J1640" s="12" t="s">
        <v>9</v>
      </c>
    </row>
    <row r="1641" spans="1:10" ht="25.9" customHeight="1">
      <c r="A1641" s="13" t="s">
        <v>627</v>
      </c>
      <c r="B1641" s="14" t="s">
        <v>499</v>
      </c>
      <c r="C1641" s="13" t="s">
        <v>15</v>
      </c>
      <c r="D1641" s="13" t="s">
        <v>500</v>
      </c>
      <c r="E1641" s="155" t="s">
        <v>628</v>
      </c>
      <c r="F1641" s="155"/>
      <c r="G1641" s="15" t="s">
        <v>197</v>
      </c>
      <c r="H1641" s="16">
        <v>1</v>
      </c>
      <c r="I1641" s="17">
        <v>671.73</v>
      </c>
      <c r="J1641" s="17">
        <v>671.73</v>
      </c>
    </row>
    <row r="1642" spans="1:10" ht="24" customHeight="1">
      <c r="A1642" s="18" t="s">
        <v>629</v>
      </c>
      <c r="B1642" s="19" t="s">
        <v>70</v>
      </c>
      <c r="C1642" s="18" t="s">
        <v>15</v>
      </c>
      <c r="D1642" s="18" t="s">
        <v>71</v>
      </c>
      <c r="E1642" s="151" t="s">
        <v>628</v>
      </c>
      <c r="F1642" s="151"/>
      <c r="G1642" s="20" t="s">
        <v>36</v>
      </c>
      <c r="H1642" s="21">
        <v>4.1000000000000002E-2</v>
      </c>
      <c r="I1642" s="22">
        <v>889.49</v>
      </c>
      <c r="J1642" s="22">
        <v>36.46</v>
      </c>
    </row>
    <row r="1643" spans="1:10" ht="25.9" customHeight="1">
      <c r="A1643" s="18" t="s">
        <v>629</v>
      </c>
      <c r="B1643" s="19" t="s">
        <v>1255</v>
      </c>
      <c r="C1643" s="18" t="s">
        <v>15</v>
      </c>
      <c r="D1643" s="18" t="s">
        <v>1256</v>
      </c>
      <c r="E1643" s="151" t="s">
        <v>628</v>
      </c>
      <c r="F1643" s="151"/>
      <c r="G1643" s="20" t="s">
        <v>36</v>
      </c>
      <c r="H1643" s="21">
        <v>5.7000000000000002E-2</v>
      </c>
      <c r="I1643" s="22">
        <v>3802.02</v>
      </c>
      <c r="J1643" s="22">
        <v>216.71</v>
      </c>
    </row>
    <row r="1644" spans="1:10" ht="24" customHeight="1">
      <c r="A1644" s="18" t="s">
        <v>629</v>
      </c>
      <c r="B1644" s="19" t="s">
        <v>157</v>
      </c>
      <c r="C1644" s="18" t="s">
        <v>15</v>
      </c>
      <c r="D1644" s="18" t="s">
        <v>158</v>
      </c>
      <c r="E1644" s="151" t="s">
        <v>628</v>
      </c>
      <c r="F1644" s="151"/>
      <c r="G1644" s="20" t="s">
        <v>17</v>
      </c>
      <c r="H1644" s="21">
        <v>1.89</v>
      </c>
      <c r="I1644" s="22">
        <v>13.65</v>
      </c>
      <c r="J1644" s="22">
        <v>25.79</v>
      </c>
    </row>
    <row r="1645" spans="1:10" ht="24" customHeight="1">
      <c r="A1645" s="18" t="s">
        <v>629</v>
      </c>
      <c r="B1645" s="19" t="s">
        <v>1253</v>
      </c>
      <c r="C1645" s="18" t="s">
        <v>15</v>
      </c>
      <c r="D1645" s="18" t="s">
        <v>1254</v>
      </c>
      <c r="E1645" s="151" t="s">
        <v>628</v>
      </c>
      <c r="F1645" s="151"/>
      <c r="G1645" s="20" t="s">
        <v>36</v>
      </c>
      <c r="H1645" s="21">
        <v>0.57999999999999996</v>
      </c>
      <c r="I1645" s="22">
        <v>74.239999999999995</v>
      </c>
      <c r="J1645" s="22">
        <v>43.05</v>
      </c>
    </row>
    <row r="1646" spans="1:10" ht="24" customHeight="1">
      <c r="A1646" s="18" t="s">
        <v>629</v>
      </c>
      <c r="B1646" s="19" t="s">
        <v>1257</v>
      </c>
      <c r="C1646" s="18" t="s">
        <v>15</v>
      </c>
      <c r="D1646" s="18" t="s">
        <v>1258</v>
      </c>
      <c r="E1646" s="151" t="s">
        <v>628</v>
      </c>
      <c r="F1646" s="151"/>
      <c r="G1646" s="20" t="s">
        <v>17</v>
      </c>
      <c r="H1646" s="21">
        <v>1.8</v>
      </c>
      <c r="I1646" s="22">
        <v>144.29</v>
      </c>
      <c r="J1646" s="22">
        <v>259.72000000000003</v>
      </c>
    </row>
    <row r="1647" spans="1:10" ht="24" customHeight="1">
      <c r="A1647" s="18" t="s">
        <v>629</v>
      </c>
      <c r="B1647" s="19" t="s">
        <v>1259</v>
      </c>
      <c r="C1647" s="18" t="s">
        <v>15</v>
      </c>
      <c r="D1647" s="18" t="s">
        <v>1260</v>
      </c>
      <c r="E1647" s="151" t="s">
        <v>628</v>
      </c>
      <c r="F1647" s="151"/>
      <c r="G1647" s="20" t="s">
        <v>17</v>
      </c>
      <c r="H1647" s="21">
        <v>0.36</v>
      </c>
      <c r="I1647" s="22">
        <v>39.81</v>
      </c>
      <c r="J1647" s="22">
        <v>14.33</v>
      </c>
    </row>
    <row r="1648" spans="1:10" ht="24" customHeight="1">
      <c r="A1648" s="18" t="s">
        <v>629</v>
      </c>
      <c r="B1648" s="19" t="s">
        <v>160</v>
      </c>
      <c r="C1648" s="18" t="s">
        <v>15</v>
      </c>
      <c r="D1648" s="18" t="s">
        <v>161</v>
      </c>
      <c r="E1648" s="151" t="s">
        <v>628</v>
      </c>
      <c r="F1648" s="151"/>
      <c r="G1648" s="20" t="s">
        <v>17</v>
      </c>
      <c r="H1648" s="21">
        <v>1.89</v>
      </c>
      <c r="I1648" s="22">
        <v>40.04</v>
      </c>
      <c r="J1648" s="22">
        <v>75.67</v>
      </c>
    </row>
    <row r="1649" spans="1:10">
      <c r="A1649" s="28"/>
      <c r="B1649" s="28"/>
      <c r="C1649" s="28"/>
      <c r="D1649" s="28"/>
      <c r="E1649" s="28" t="s">
        <v>644</v>
      </c>
      <c r="F1649" s="29">
        <v>240.48</v>
      </c>
      <c r="G1649" s="28" t="s">
        <v>645</v>
      </c>
      <c r="H1649" s="29">
        <v>0</v>
      </c>
      <c r="I1649" s="30" t="s">
        <v>646</v>
      </c>
      <c r="J1649" s="30">
        <v>240.48</v>
      </c>
    </row>
    <row r="1650" spans="1:10">
      <c r="A1650" s="28"/>
      <c r="B1650" s="28"/>
      <c r="C1650" s="28"/>
      <c r="D1650" s="28"/>
      <c r="E1650" s="28" t="s">
        <v>647</v>
      </c>
      <c r="F1650" s="29">
        <v>193.59</v>
      </c>
      <c r="G1650" s="28"/>
      <c r="H1650" s="153" t="s">
        <v>648</v>
      </c>
      <c r="I1650" s="153"/>
      <c r="J1650" s="30">
        <v>865.32</v>
      </c>
    </row>
    <row r="1651" spans="1:10" ht="30" customHeight="1" thickBot="1">
      <c r="A1651" s="31"/>
      <c r="B1651" s="31"/>
      <c r="C1651" s="31"/>
      <c r="D1651" s="31"/>
      <c r="E1651" s="31"/>
      <c r="F1651" s="31"/>
      <c r="G1651" s="31" t="s">
        <v>649</v>
      </c>
      <c r="H1651" s="32">
        <v>2</v>
      </c>
      <c r="I1651" s="33" t="s">
        <v>650</v>
      </c>
      <c r="J1651" s="33">
        <v>1730.64</v>
      </c>
    </row>
    <row r="1652" spans="1:10" ht="1.1499999999999999" customHeight="1" thickTop="1">
      <c r="A1652" s="34"/>
      <c r="B1652" s="34"/>
      <c r="C1652" s="34"/>
      <c r="D1652" s="34"/>
      <c r="E1652" s="34"/>
      <c r="F1652" s="34"/>
      <c r="G1652" s="34"/>
      <c r="H1652" s="34"/>
      <c r="I1652" s="35"/>
      <c r="J1652" s="35"/>
    </row>
    <row r="1653" spans="1:10" ht="18" customHeight="1">
      <c r="A1653" s="9" t="s">
        <v>501</v>
      </c>
      <c r="B1653" s="10" t="s">
        <v>2</v>
      </c>
      <c r="C1653" s="9" t="s">
        <v>3</v>
      </c>
      <c r="D1653" s="9" t="s">
        <v>4</v>
      </c>
      <c r="E1653" s="154" t="s">
        <v>626</v>
      </c>
      <c r="F1653" s="154"/>
      <c r="G1653" s="11" t="s">
        <v>5</v>
      </c>
      <c r="H1653" s="10" t="s">
        <v>6</v>
      </c>
      <c r="I1653" s="12" t="s">
        <v>7</v>
      </c>
      <c r="J1653" s="12" t="s">
        <v>9</v>
      </c>
    </row>
    <row r="1654" spans="1:10" ht="24" customHeight="1">
      <c r="A1654" s="13" t="s">
        <v>627</v>
      </c>
      <c r="B1654" s="14" t="s">
        <v>502</v>
      </c>
      <c r="C1654" s="13" t="s">
        <v>15</v>
      </c>
      <c r="D1654" s="13" t="s">
        <v>503</v>
      </c>
      <c r="E1654" s="155" t="s">
        <v>628</v>
      </c>
      <c r="F1654" s="155"/>
      <c r="G1654" s="15" t="s">
        <v>62</v>
      </c>
      <c r="H1654" s="16">
        <v>1</v>
      </c>
      <c r="I1654" s="17">
        <v>90.26</v>
      </c>
      <c r="J1654" s="17">
        <v>90.26</v>
      </c>
    </row>
    <row r="1655" spans="1:10" ht="24" customHeight="1">
      <c r="A1655" s="18" t="s">
        <v>629</v>
      </c>
      <c r="B1655" s="19" t="s">
        <v>1261</v>
      </c>
      <c r="C1655" s="18" t="s">
        <v>15</v>
      </c>
      <c r="D1655" s="18" t="s">
        <v>753</v>
      </c>
      <c r="E1655" s="151" t="s">
        <v>628</v>
      </c>
      <c r="F1655" s="151"/>
      <c r="G1655" s="20" t="s">
        <v>632</v>
      </c>
      <c r="H1655" s="21">
        <v>0.5</v>
      </c>
      <c r="I1655" s="22">
        <v>22.89</v>
      </c>
      <c r="J1655" s="22">
        <v>11.44</v>
      </c>
    </row>
    <row r="1656" spans="1:10" ht="24" customHeight="1">
      <c r="A1656" s="18" t="s">
        <v>629</v>
      </c>
      <c r="B1656" s="19" t="s">
        <v>736</v>
      </c>
      <c r="C1656" s="18" t="s">
        <v>15</v>
      </c>
      <c r="D1656" s="18" t="s">
        <v>679</v>
      </c>
      <c r="E1656" s="151" t="s">
        <v>628</v>
      </c>
      <c r="F1656" s="151"/>
      <c r="G1656" s="20" t="s">
        <v>632</v>
      </c>
      <c r="H1656" s="21">
        <v>0.3</v>
      </c>
      <c r="I1656" s="22">
        <v>23.05</v>
      </c>
      <c r="J1656" s="22">
        <v>6.91</v>
      </c>
    </row>
    <row r="1657" spans="1:10" ht="24" customHeight="1">
      <c r="A1657" s="18" t="s">
        <v>629</v>
      </c>
      <c r="B1657" s="19" t="s">
        <v>633</v>
      </c>
      <c r="C1657" s="18" t="s">
        <v>15</v>
      </c>
      <c r="D1657" s="18" t="s">
        <v>634</v>
      </c>
      <c r="E1657" s="151" t="s">
        <v>628</v>
      </c>
      <c r="F1657" s="151"/>
      <c r="G1657" s="20" t="s">
        <v>632</v>
      </c>
      <c r="H1657" s="21">
        <v>0.8</v>
      </c>
      <c r="I1657" s="22">
        <v>18.559999999999999</v>
      </c>
      <c r="J1657" s="22">
        <v>14.84</v>
      </c>
    </row>
    <row r="1658" spans="1:10" ht="24" customHeight="1">
      <c r="A1658" s="23" t="s">
        <v>635</v>
      </c>
      <c r="B1658" s="24" t="s">
        <v>1262</v>
      </c>
      <c r="C1658" s="23" t="s">
        <v>15</v>
      </c>
      <c r="D1658" s="23" t="s">
        <v>1263</v>
      </c>
      <c r="E1658" s="152" t="s">
        <v>638</v>
      </c>
      <c r="F1658" s="152"/>
      <c r="G1658" s="25" t="s">
        <v>1264</v>
      </c>
      <c r="H1658" s="26">
        <v>0.5</v>
      </c>
      <c r="I1658" s="27">
        <v>114.15</v>
      </c>
      <c r="J1658" s="27">
        <v>57.07</v>
      </c>
    </row>
    <row r="1659" spans="1:10">
      <c r="A1659" s="28"/>
      <c r="B1659" s="28"/>
      <c r="C1659" s="28"/>
      <c r="D1659" s="28"/>
      <c r="E1659" s="28" t="s">
        <v>644</v>
      </c>
      <c r="F1659" s="29">
        <v>22.62</v>
      </c>
      <c r="G1659" s="28" t="s">
        <v>645</v>
      </c>
      <c r="H1659" s="29">
        <v>0</v>
      </c>
      <c r="I1659" s="30" t="s">
        <v>646</v>
      </c>
      <c r="J1659" s="30">
        <v>22.62</v>
      </c>
    </row>
    <row r="1660" spans="1:10">
      <c r="A1660" s="28"/>
      <c r="B1660" s="28"/>
      <c r="C1660" s="28"/>
      <c r="D1660" s="28"/>
      <c r="E1660" s="28" t="s">
        <v>647</v>
      </c>
      <c r="F1660" s="29">
        <v>26.01</v>
      </c>
      <c r="G1660" s="28"/>
      <c r="H1660" s="153" t="s">
        <v>648</v>
      </c>
      <c r="I1660" s="153"/>
      <c r="J1660" s="30">
        <v>116.27</v>
      </c>
    </row>
    <row r="1661" spans="1:10" ht="30" customHeight="1" thickBot="1">
      <c r="A1661" s="31"/>
      <c r="B1661" s="31"/>
      <c r="C1661" s="31"/>
      <c r="D1661" s="31"/>
      <c r="E1661" s="31"/>
      <c r="F1661" s="31"/>
      <c r="G1661" s="31" t="s">
        <v>649</v>
      </c>
      <c r="H1661" s="32">
        <v>65.8</v>
      </c>
      <c r="I1661" s="33" t="s">
        <v>650</v>
      </c>
      <c r="J1661" s="33">
        <v>7650.56</v>
      </c>
    </row>
    <row r="1662" spans="1:10" ht="1.1499999999999999" customHeight="1" thickTop="1">
      <c r="A1662" s="34"/>
      <c r="B1662" s="34"/>
      <c r="C1662" s="34"/>
      <c r="D1662" s="34"/>
      <c r="E1662" s="34"/>
      <c r="F1662" s="34"/>
      <c r="G1662" s="34"/>
      <c r="H1662" s="34"/>
      <c r="I1662" s="35"/>
      <c r="J1662" s="35"/>
    </row>
    <row r="1663" spans="1:10" ht="18" customHeight="1">
      <c r="A1663" s="9" t="s">
        <v>504</v>
      </c>
      <c r="B1663" s="10" t="s">
        <v>2</v>
      </c>
      <c r="C1663" s="9" t="s">
        <v>3</v>
      </c>
      <c r="D1663" s="9" t="s">
        <v>4</v>
      </c>
      <c r="E1663" s="154" t="s">
        <v>626</v>
      </c>
      <c r="F1663" s="154"/>
      <c r="G1663" s="11" t="s">
        <v>5</v>
      </c>
      <c r="H1663" s="10" t="s">
        <v>6</v>
      </c>
      <c r="I1663" s="12" t="s">
        <v>7</v>
      </c>
      <c r="J1663" s="12" t="s">
        <v>9</v>
      </c>
    </row>
    <row r="1664" spans="1:10" ht="24" customHeight="1">
      <c r="A1664" s="13" t="s">
        <v>627</v>
      </c>
      <c r="B1664" s="14" t="s">
        <v>505</v>
      </c>
      <c r="C1664" s="13" t="s">
        <v>57</v>
      </c>
      <c r="D1664" s="13" t="s">
        <v>506</v>
      </c>
      <c r="E1664" s="155" t="s">
        <v>1265</v>
      </c>
      <c r="F1664" s="155"/>
      <c r="G1664" s="15" t="s">
        <v>62</v>
      </c>
      <c r="H1664" s="16">
        <v>1</v>
      </c>
      <c r="I1664" s="17">
        <v>59.35</v>
      </c>
      <c r="J1664" s="17">
        <v>59.35</v>
      </c>
    </row>
    <row r="1665" spans="1:10" ht="25.9" customHeight="1">
      <c r="A1665" s="18" t="s">
        <v>629</v>
      </c>
      <c r="B1665" s="19" t="s">
        <v>1060</v>
      </c>
      <c r="C1665" s="18" t="s">
        <v>26</v>
      </c>
      <c r="D1665" s="18" t="s">
        <v>1055</v>
      </c>
      <c r="E1665" s="151" t="s">
        <v>665</v>
      </c>
      <c r="F1665" s="151"/>
      <c r="G1665" s="20" t="s">
        <v>632</v>
      </c>
      <c r="H1665" s="21">
        <v>0.158</v>
      </c>
      <c r="I1665" s="22">
        <v>19.09</v>
      </c>
      <c r="J1665" s="22">
        <v>3.01</v>
      </c>
    </row>
    <row r="1666" spans="1:10" ht="25.9" customHeight="1">
      <c r="A1666" s="18" t="s">
        <v>629</v>
      </c>
      <c r="B1666" s="19" t="s">
        <v>1061</v>
      </c>
      <c r="C1666" s="18" t="s">
        <v>26</v>
      </c>
      <c r="D1666" s="18" t="s">
        <v>1057</v>
      </c>
      <c r="E1666" s="151" t="s">
        <v>665</v>
      </c>
      <c r="F1666" s="151"/>
      <c r="G1666" s="20" t="s">
        <v>632</v>
      </c>
      <c r="H1666" s="21">
        <v>1.6839999999999999</v>
      </c>
      <c r="I1666" s="22">
        <v>23.22</v>
      </c>
      <c r="J1666" s="22">
        <v>39.1</v>
      </c>
    </row>
    <row r="1667" spans="1:10" ht="24" customHeight="1">
      <c r="A1667" s="23" t="s">
        <v>635</v>
      </c>
      <c r="B1667" s="24" t="s">
        <v>1266</v>
      </c>
      <c r="C1667" s="23" t="s">
        <v>57</v>
      </c>
      <c r="D1667" s="23" t="s">
        <v>1267</v>
      </c>
      <c r="E1667" s="152" t="s">
        <v>638</v>
      </c>
      <c r="F1667" s="152"/>
      <c r="G1667" s="25" t="s">
        <v>62</v>
      </c>
      <c r="H1667" s="26">
        <v>1.1000000000000001</v>
      </c>
      <c r="I1667" s="27">
        <v>15.68</v>
      </c>
      <c r="J1667" s="27">
        <v>17.239999999999998</v>
      </c>
    </row>
    <row r="1668" spans="1:10">
      <c r="A1668" s="28"/>
      <c r="B1668" s="28"/>
      <c r="C1668" s="28"/>
      <c r="D1668" s="28"/>
      <c r="E1668" s="28" t="s">
        <v>644</v>
      </c>
      <c r="F1668" s="29">
        <v>29.7</v>
      </c>
      <c r="G1668" s="28" t="s">
        <v>645</v>
      </c>
      <c r="H1668" s="29">
        <v>0</v>
      </c>
      <c r="I1668" s="30" t="s">
        <v>646</v>
      </c>
      <c r="J1668" s="30">
        <v>29.7</v>
      </c>
    </row>
    <row r="1669" spans="1:10">
      <c r="A1669" s="28"/>
      <c r="B1669" s="28"/>
      <c r="C1669" s="28"/>
      <c r="D1669" s="28"/>
      <c r="E1669" s="28" t="s">
        <v>647</v>
      </c>
      <c r="F1669" s="29">
        <v>17.100000000000001</v>
      </c>
      <c r="G1669" s="28"/>
      <c r="H1669" s="153" t="s">
        <v>648</v>
      </c>
      <c r="I1669" s="153"/>
      <c r="J1669" s="30">
        <v>76.45</v>
      </c>
    </row>
    <row r="1670" spans="1:10" ht="30" customHeight="1" thickBot="1">
      <c r="A1670" s="31"/>
      <c r="B1670" s="31"/>
      <c r="C1670" s="31"/>
      <c r="D1670" s="31"/>
      <c r="E1670" s="31"/>
      <c r="F1670" s="31"/>
      <c r="G1670" s="31" t="s">
        <v>649</v>
      </c>
      <c r="H1670" s="32">
        <v>103.8</v>
      </c>
      <c r="I1670" s="33" t="s">
        <v>650</v>
      </c>
      <c r="J1670" s="33">
        <v>7935.51</v>
      </c>
    </row>
    <row r="1671" spans="1:10" ht="1.1499999999999999" customHeight="1" thickTop="1">
      <c r="A1671" s="34"/>
      <c r="B1671" s="34"/>
      <c r="C1671" s="34"/>
      <c r="D1671" s="34"/>
      <c r="E1671" s="34"/>
      <c r="F1671" s="34"/>
      <c r="G1671" s="34"/>
      <c r="H1671" s="34"/>
      <c r="I1671" s="35"/>
      <c r="J1671" s="35"/>
    </row>
    <row r="1672" spans="1:10" ht="18" customHeight="1">
      <c r="A1672" s="9" t="s">
        <v>507</v>
      </c>
      <c r="B1672" s="10" t="s">
        <v>2</v>
      </c>
      <c r="C1672" s="9" t="s">
        <v>3</v>
      </c>
      <c r="D1672" s="9" t="s">
        <v>4</v>
      </c>
      <c r="E1672" s="154" t="s">
        <v>626</v>
      </c>
      <c r="F1672" s="154"/>
      <c r="G1672" s="11" t="s">
        <v>5</v>
      </c>
      <c r="H1672" s="10" t="s">
        <v>6</v>
      </c>
      <c r="I1672" s="12" t="s">
        <v>7</v>
      </c>
      <c r="J1672" s="12" t="s">
        <v>9</v>
      </c>
    </row>
    <row r="1673" spans="1:10" ht="39" customHeight="1">
      <c r="A1673" s="13" t="s">
        <v>627</v>
      </c>
      <c r="B1673" s="14" t="s">
        <v>508</v>
      </c>
      <c r="C1673" s="13" t="s">
        <v>26</v>
      </c>
      <c r="D1673" s="13" t="s">
        <v>509</v>
      </c>
      <c r="E1673" s="155" t="s">
        <v>1059</v>
      </c>
      <c r="F1673" s="155"/>
      <c r="G1673" s="15" t="s">
        <v>197</v>
      </c>
      <c r="H1673" s="16">
        <v>1</v>
      </c>
      <c r="I1673" s="17">
        <v>63.62</v>
      </c>
      <c r="J1673" s="17">
        <v>63.62</v>
      </c>
    </row>
    <row r="1674" spans="1:10" ht="25.9" customHeight="1">
      <c r="A1674" s="18" t="s">
        <v>629</v>
      </c>
      <c r="B1674" s="19" t="s">
        <v>1060</v>
      </c>
      <c r="C1674" s="18" t="s">
        <v>26</v>
      </c>
      <c r="D1674" s="18" t="s">
        <v>1055</v>
      </c>
      <c r="E1674" s="151" t="s">
        <v>665</v>
      </c>
      <c r="F1674" s="151"/>
      <c r="G1674" s="20" t="s">
        <v>632</v>
      </c>
      <c r="H1674" s="21">
        <v>0.27289999999999998</v>
      </c>
      <c r="I1674" s="22">
        <v>19.09</v>
      </c>
      <c r="J1674" s="22">
        <v>5.2</v>
      </c>
    </row>
    <row r="1675" spans="1:10" ht="25.9" customHeight="1">
      <c r="A1675" s="18" t="s">
        <v>629</v>
      </c>
      <c r="B1675" s="19" t="s">
        <v>1061</v>
      </c>
      <c r="C1675" s="18" t="s">
        <v>26</v>
      </c>
      <c r="D1675" s="18" t="s">
        <v>1057</v>
      </c>
      <c r="E1675" s="151" t="s">
        <v>665</v>
      </c>
      <c r="F1675" s="151"/>
      <c r="G1675" s="20" t="s">
        <v>632</v>
      </c>
      <c r="H1675" s="21">
        <v>0.27289999999999998</v>
      </c>
      <c r="I1675" s="22">
        <v>23.22</v>
      </c>
      <c r="J1675" s="22">
        <v>6.33</v>
      </c>
    </row>
    <row r="1676" spans="1:10" ht="25.9" customHeight="1">
      <c r="A1676" s="23" t="s">
        <v>635</v>
      </c>
      <c r="B1676" s="24" t="s">
        <v>1268</v>
      </c>
      <c r="C1676" s="23" t="s">
        <v>26</v>
      </c>
      <c r="D1676" s="23" t="s">
        <v>1269</v>
      </c>
      <c r="E1676" s="152" t="s">
        <v>638</v>
      </c>
      <c r="F1676" s="152"/>
      <c r="G1676" s="25" t="s">
        <v>197</v>
      </c>
      <c r="H1676" s="26">
        <v>2</v>
      </c>
      <c r="I1676" s="27">
        <v>4.83</v>
      </c>
      <c r="J1676" s="27">
        <v>9.66</v>
      </c>
    </row>
    <row r="1677" spans="1:10" ht="39" customHeight="1">
      <c r="A1677" s="23" t="s">
        <v>635</v>
      </c>
      <c r="B1677" s="24" t="s">
        <v>1087</v>
      </c>
      <c r="C1677" s="23" t="s">
        <v>26</v>
      </c>
      <c r="D1677" s="23" t="s">
        <v>1088</v>
      </c>
      <c r="E1677" s="152" t="s">
        <v>638</v>
      </c>
      <c r="F1677" s="152"/>
      <c r="G1677" s="25" t="s">
        <v>197</v>
      </c>
      <c r="H1677" s="26">
        <v>0.115</v>
      </c>
      <c r="I1677" s="27">
        <v>24.13</v>
      </c>
      <c r="J1677" s="27">
        <v>2.77</v>
      </c>
    </row>
    <row r="1678" spans="1:10" ht="25.9" customHeight="1">
      <c r="A1678" s="23" t="s">
        <v>635</v>
      </c>
      <c r="B1678" s="24" t="s">
        <v>1270</v>
      </c>
      <c r="C1678" s="23" t="s">
        <v>26</v>
      </c>
      <c r="D1678" s="23" t="s">
        <v>1271</v>
      </c>
      <c r="E1678" s="152" t="s">
        <v>638</v>
      </c>
      <c r="F1678" s="152"/>
      <c r="G1678" s="25" t="s">
        <v>197</v>
      </c>
      <c r="H1678" s="26">
        <v>1</v>
      </c>
      <c r="I1678" s="27">
        <v>39.659999999999997</v>
      </c>
      <c r="J1678" s="27">
        <v>39.659999999999997</v>
      </c>
    </row>
    <row r="1679" spans="1:10">
      <c r="A1679" s="28"/>
      <c r="B1679" s="28"/>
      <c r="C1679" s="28"/>
      <c r="D1679" s="28"/>
      <c r="E1679" s="28" t="s">
        <v>644</v>
      </c>
      <c r="F1679" s="29">
        <v>7.86</v>
      </c>
      <c r="G1679" s="28" t="s">
        <v>645</v>
      </c>
      <c r="H1679" s="29">
        <v>0</v>
      </c>
      <c r="I1679" s="30" t="s">
        <v>646</v>
      </c>
      <c r="J1679" s="30">
        <v>7.86</v>
      </c>
    </row>
    <row r="1680" spans="1:10">
      <c r="A1680" s="28"/>
      <c r="B1680" s="28"/>
      <c r="C1680" s="28"/>
      <c r="D1680" s="28"/>
      <c r="E1680" s="28" t="s">
        <v>647</v>
      </c>
      <c r="F1680" s="29">
        <v>18.329999999999998</v>
      </c>
      <c r="G1680" s="28"/>
      <c r="H1680" s="153" t="s">
        <v>648</v>
      </c>
      <c r="I1680" s="153"/>
      <c r="J1680" s="30">
        <v>81.95</v>
      </c>
    </row>
    <row r="1681" spans="1:10" ht="30" customHeight="1" thickBot="1">
      <c r="A1681" s="31"/>
      <c r="B1681" s="31"/>
      <c r="C1681" s="31"/>
      <c r="D1681" s="31"/>
      <c r="E1681" s="31"/>
      <c r="F1681" s="31"/>
      <c r="G1681" s="31" t="s">
        <v>649</v>
      </c>
      <c r="H1681" s="32">
        <v>4</v>
      </c>
      <c r="I1681" s="33" t="s">
        <v>650</v>
      </c>
      <c r="J1681" s="33">
        <v>327.8</v>
      </c>
    </row>
    <row r="1682" spans="1:10" ht="1.1499999999999999" customHeight="1" thickTop="1">
      <c r="A1682" s="34"/>
      <c r="B1682" s="34"/>
      <c r="C1682" s="34"/>
      <c r="D1682" s="34"/>
      <c r="E1682" s="34"/>
      <c r="F1682" s="34"/>
      <c r="G1682" s="34"/>
      <c r="H1682" s="34"/>
      <c r="I1682" s="35"/>
      <c r="J1682" s="35"/>
    </row>
    <row r="1683" spans="1:10" ht="24" customHeight="1">
      <c r="A1683" s="5" t="s">
        <v>510</v>
      </c>
      <c r="B1683" s="5"/>
      <c r="C1683" s="5"/>
      <c r="D1683" s="5" t="s">
        <v>511</v>
      </c>
      <c r="E1683" s="5"/>
      <c r="F1683" s="158"/>
      <c r="G1683" s="158"/>
      <c r="H1683" s="6"/>
      <c r="I1683" s="7"/>
      <c r="J1683" s="8">
        <v>57953.77</v>
      </c>
    </row>
    <row r="1684" spans="1:10" ht="18" customHeight="1">
      <c r="A1684" s="9" t="s">
        <v>512</v>
      </c>
      <c r="B1684" s="10" t="s">
        <v>2</v>
      </c>
      <c r="C1684" s="9" t="s">
        <v>3</v>
      </c>
      <c r="D1684" s="9" t="s">
        <v>4</v>
      </c>
      <c r="E1684" s="154" t="s">
        <v>626</v>
      </c>
      <c r="F1684" s="154"/>
      <c r="G1684" s="11" t="s">
        <v>5</v>
      </c>
      <c r="H1684" s="10" t="s">
        <v>6</v>
      </c>
      <c r="I1684" s="12" t="s">
        <v>7</v>
      </c>
      <c r="J1684" s="12" t="s">
        <v>9</v>
      </c>
    </row>
    <row r="1685" spans="1:10" ht="24" customHeight="1">
      <c r="A1685" s="13" t="s">
        <v>627</v>
      </c>
      <c r="B1685" s="14" t="s">
        <v>513</v>
      </c>
      <c r="C1685" s="13" t="s">
        <v>15</v>
      </c>
      <c r="D1685" s="13" t="s">
        <v>514</v>
      </c>
      <c r="E1685" s="155" t="s">
        <v>628</v>
      </c>
      <c r="F1685" s="155"/>
      <c r="G1685" s="15" t="s">
        <v>197</v>
      </c>
      <c r="H1685" s="16">
        <v>1</v>
      </c>
      <c r="I1685" s="17">
        <v>591.38</v>
      </c>
      <c r="J1685" s="17">
        <v>591.38</v>
      </c>
    </row>
    <row r="1686" spans="1:10" ht="25.9" customHeight="1">
      <c r="A1686" s="18" t="s">
        <v>629</v>
      </c>
      <c r="B1686" s="19" t="s">
        <v>1054</v>
      </c>
      <c r="C1686" s="18" t="s">
        <v>15</v>
      </c>
      <c r="D1686" s="18" t="s">
        <v>1055</v>
      </c>
      <c r="E1686" s="151" t="s">
        <v>628</v>
      </c>
      <c r="F1686" s="151"/>
      <c r="G1686" s="20" t="s">
        <v>632</v>
      </c>
      <c r="H1686" s="21">
        <v>3</v>
      </c>
      <c r="I1686" s="22">
        <v>18.29</v>
      </c>
      <c r="J1686" s="22">
        <v>54.87</v>
      </c>
    </row>
    <row r="1687" spans="1:10" ht="25.9" customHeight="1">
      <c r="A1687" s="18" t="s">
        <v>629</v>
      </c>
      <c r="B1687" s="19" t="s">
        <v>1056</v>
      </c>
      <c r="C1687" s="18" t="s">
        <v>15</v>
      </c>
      <c r="D1687" s="18" t="s">
        <v>1057</v>
      </c>
      <c r="E1687" s="151" t="s">
        <v>628</v>
      </c>
      <c r="F1687" s="151"/>
      <c r="G1687" s="20" t="s">
        <v>632</v>
      </c>
      <c r="H1687" s="21">
        <v>3</v>
      </c>
      <c r="I1687" s="22">
        <v>22.84</v>
      </c>
      <c r="J1687" s="22">
        <v>68.52</v>
      </c>
    </row>
    <row r="1688" spans="1:10" ht="24" customHeight="1">
      <c r="A1688" s="23" t="s">
        <v>635</v>
      </c>
      <c r="B1688" s="24" t="s">
        <v>721</v>
      </c>
      <c r="C1688" s="23" t="s">
        <v>15</v>
      </c>
      <c r="D1688" s="23" t="s">
        <v>722</v>
      </c>
      <c r="E1688" s="152" t="s">
        <v>638</v>
      </c>
      <c r="F1688" s="152"/>
      <c r="G1688" s="25" t="s">
        <v>78</v>
      </c>
      <c r="H1688" s="26">
        <v>1</v>
      </c>
      <c r="I1688" s="27">
        <v>13.92</v>
      </c>
      <c r="J1688" s="27">
        <v>13.92</v>
      </c>
    </row>
    <row r="1689" spans="1:10" ht="24" customHeight="1">
      <c r="A1689" s="23" t="s">
        <v>635</v>
      </c>
      <c r="B1689" s="24" t="s">
        <v>1272</v>
      </c>
      <c r="C1689" s="23" t="s">
        <v>15</v>
      </c>
      <c r="D1689" s="23" t="s">
        <v>1273</v>
      </c>
      <c r="E1689" s="152" t="s">
        <v>638</v>
      </c>
      <c r="F1689" s="152"/>
      <c r="G1689" s="25" t="s">
        <v>78</v>
      </c>
      <c r="H1689" s="26">
        <v>0.09</v>
      </c>
      <c r="I1689" s="27">
        <v>5.38</v>
      </c>
      <c r="J1689" s="27">
        <v>0.48</v>
      </c>
    </row>
    <row r="1690" spans="1:10" ht="24" customHeight="1">
      <c r="A1690" s="23" t="s">
        <v>635</v>
      </c>
      <c r="B1690" s="24" t="s">
        <v>1274</v>
      </c>
      <c r="C1690" s="23" t="s">
        <v>15</v>
      </c>
      <c r="D1690" s="23" t="s">
        <v>1275</v>
      </c>
      <c r="E1690" s="152" t="s">
        <v>638</v>
      </c>
      <c r="F1690" s="152"/>
      <c r="G1690" s="25" t="s">
        <v>197</v>
      </c>
      <c r="H1690" s="26">
        <v>1</v>
      </c>
      <c r="I1690" s="27">
        <v>42.9</v>
      </c>
      <c r="J1690" s="27">
        <v>42.9</v>
      </c>
    </row>
    <row r="1691" spans="1:10" ht="24" customHeight="1">
      <c r="A1691" s="23" t="s">
        <v>635</v>
      </c>
      <c r="B1691" s="24" t="s">
        <v>1276</v>
      </c>
      <c r="C1691" s="23" t="s">
        <v>15</v>
      </c>
      <c r="D1691" s="23" t="s">
        <v>1277</v>
      </c>
      <c r="E1691" s="152" t="s">
        <v>638</v>
      </c>
      <c r="F1691" s="152"/>
      <c r="G1691" s="25" t="s">
        <v>197</v>
      </c>
      <c r="H1691" s="26">
        <v>1</v>
      </c>
      <c r="I1691" s="27">
        <v>10.53</v>
      </c>
      <c r="J1691" s="27">
        <v>10.53</v>
      </c>
    </row>
    <row r="1692" spans="1:10" ht="24" customHeight="1">
      <c r="A1692" s="23" t="s">
        <v>635</v>
      </c>
      <c r="B1692" s="24" t="s">
        <v>1278</v>
      </c>
      <c r="C1692" s="23" t="s">
        <v>15</v>
      </c>
      <c r="D1692" s="23" t="s">
        <v>1279</v>
      </c>
      <c r="E1692" s="152" t="s">
        <v>638</v>
      </c>
      <c r="F1692" s="152"/>
      <c r="G1692" s="25" t="s">
        <v>197</v>
      </c>
      <c r="H1692" s="26">
        <v>2</v>
      </c>
      <c r="I1692" s="27">
        <v>7.58</v>
      </c>
      <c r="J1692" s="27">
        <v>15.16</v>
      </c>
    </row>
    <row r="1693" spans="1:10" ht="24" customHeight="1">
      <c r="A1693" s="23" t="s">
        <v>635</v>
      </c>
      <c r="B1693" s="24" t="s">
        <v>1280</v>
      </c>
      <c r="C1693" s="23" t="s">
        <v>15</v>
      </c>
      <c r="D1693" s="23" t="s">
        <v>1281</v>
      </c>
      <c r="E1693" s="152" t="s">
        <v>638</v>
      </c>
      <c r="F1693" s="152"/>
      <c r="G1693" s="25" t="s">
        <v>197</v>
      </c>
      <c r="H1693" s="26">
        <v>1</v>
      </c>
      <c r="I1693" s="27">
        <v>385</v>
      </c>
      <c r="J1693" s="27">
        <v>385</v>
      </c>
    </row>
    <row r="1694" spans="1:10">
      <c r="A1694" s="28"/>
      <c r="B1694" s="28"/>
      <c r="C1694" s="28"/>
      <c r="D1694" s="28"/>
      <c r="E1694" s="28" t="s">
        <v>644</v>
      </c>
      <c r="F1694" s="29">
        <v>84.93</v>
      </c>
      <c r="G1694" s="28" t="s">
        <v>645</v>
      </c>
      <c r="H1694" s="29">
        <v>0</v>
      </c>
      <c r="I1694" s="30" t="s">
        <v>646</v>
      </c>
      <c r="J1694" s="30">
        <v>84.93</v>
      </c>
    </row>
    <row r="1695" spans="1:10">
      <c r="A1695" s="28"/>
      <c r="B1695" s="28"/>
      <c r="C1695" s="28"/>
      <c r="D1695" s="28"/>
      <c r="E1695" s="28" t="s">
        <v>647</v>
      </c>
      <c r="F1695" s="29">
        <v>170.43</v>
      </c>
      <c r="G1695" s="28"/>
      <c r="H1695" s="153" t="s">
        <v>648</v>
      </c>
      <c r="I1695" s="153"/>
      <c r="J1695" s="30">
        <v>761.81</v>
      </c>
    </row>
    <row r="1696" spans="1:10" ht="30" customHeight="1" thickBot="1">
      <c r="A1696" s="31"/>
      <c r="B1696" s="31"/>
      <c r="C1696" s="31"/>
      <c r="D1696" s="31"/>
      <c r="E1696" s="31"/>
      <c r="F1696" s="31"/>
      <c r="G1696" s="31" t="s">
        <v>649</v>
      </c>
      <c r="H1696" s="32">
        <v>3</v>
      </c>
      <c r="I1696" s="33" t="s">
        <v>650</v>
      </c>
      <c r="J1696" s="33">
        <v>2285.4299999999998</v>
      </c>
    </row>
    <row r="1697" spans="1:10" ht="1.1499999999999999" customHeight="1" thickTop="1">
      <c r="A1697" s="34"/>
      <c r="B1697" s="34"/>
      <c r="C1697" s="34"/>
      <c r="D1697" s="34"/>
      <c r="E1697" s="34"/>
      <c r="F1697" s="34"/>
      <c r="G1697" s="34"/>
      <c r="H1697" s="34"/>
      <c r="I1697" s="35"/>
      <c r="J1697" s="35"/>
    </row>
    <row r="1698" spans="1:10" ht="18" customHeight="1">
      <c r="A1698" s="9" t="s">
        <v>515</v>
      </c>
      <c r="B1698" s="10" t="s">
        <v>2</v>
      </c>
      <c r="C1698" s="9" t="s">
        <v>3</v>
      </c>
      <c r="D1698" s="9" t="s">
        <v>4</v>
      </c>
      <c r="E1698" s="154" t="s">
        <v>626</v>
      </c>
      <c r="F1698" s="154"/>
      <c r="G1698" s="11" t="s">
        <v>5</v>
      </c>
      <c r="H1698" s="10" t="s">
        <v>6</v>
      </c>
      <c r="I1698" s="12" t="s">
        <v>7</v>
      </c>
      <c r="J1698" s="12" t="s">
        <v>9</v>
      </c>
    </row>
    <row r="1699" spans="1:10" ht="24" customHeight="1">
      <c r="A1699" s="13" t="s">
        <v>627</v>
      </c>
      <c r="B1699" s="14" t="s">
        <v>516</v>
      </c>
      <c r="C1699" s="13" t="s">
        <v>15</v>
      </c>
      <c r="D1699" s="13" t="s">
        <v>517</v>
      </c>
      <c r="E1699" s="155" t="s">
        <v>628</v>
      </c>
      <c r="F1699" s="155"/>
      <c r="G1699" s="15" t="s">
        <v>197</v>
      </c>
      <c r="H1699" s="16">
        <v>1</v>
      </c>
      <c r="I1699" s="17">
        <v>1519.44</v>
      </c>
      <c r="J1699" s="17">
        <v>1519.44</v>
      </c>
    </row>
    <row r="1700" spans="1:10" ht="25.9" customHeight="1">
      <c r="A1700" s="18" t="s">
        <v>629</v>
      </c>
      <c r="B1700" s="19" t="s">
        <v>1054</v>
      </c>
      <c r="C1700" s="18" t="s">
        <v>15</v>
      </c>
      <c r="D1700" s="18" t="s">
        <v>1055</v>
      </c>
      <c r="E1700" s="151" t="s">
        <v>628</v>
      </c>
      <c r="F1700" s="151"/>
      <c r="G1700" s="20" t="s">
        <v>632</v>
      </c>
      <c r="H1700" s="21">
        <v>3.3</v>
      </c>
      <c r="I1700" s="22">
        <v>18.29</v>
      </c>
      <c r="J1700" s="22">
        <v>60.35</v>
      </c>
    </row>
    <row r="1701" spans="1:10" ht="25.9" customHeight="1">
      <c r="A1701" s="18" t="s">
        <v>629</v>
      </c>
      <c r="B1701" s="19" t="s">
        <v>1056</v>
      </c>
      <c r="C1701" s="18" t="s">
        <v>15</v>
      </c>
      <c r="D1701" s="18" t="s">
        <v>1057</v>
      </c>
      <c r="E1701" s="151" t="s">
        <v>628</v>
      </c>
      <c r="F1701" s="151"/>
      <c r="G1701" s="20" t="s">
        <v>632</v>
      </c>
      <c r="H1701" s="21">
        <v>3.3</v>
      </c>
      <c r="I1701" s="22">
        <v>22.84</v>
      </c>
      <c r="J1701" s="22">
        <v>75.37</v>
      </c>
    </row>
    <row r="1702" spans="1:10" ht="24" customHeight="1">
      <c r="A1702" s="23" t="s">
        <v>635</v>
      </c>
      <c r="B1702" s="24" t="s">
        <v>721</v>
      </c>
      <c r="C1702" s="23" t="s">
        <v>15</v>
      </c>
      <c r="D1702" s="23" t="s">
        <v>722</v>
      </c>
      <c r="E1702" s="152" t="s">
        <v>638</v>
      </c>
      <c r="F1702" s="152"/>
      <c r="G1702" s="25" t="s">
        <v>78</v>
      </c>
      <c r="H1702" s="26">
        <v>1</v>
      </c>
      <c r="I1702" s="27">
        <v>13.92</v>
      </c>
      <c r="J1702" s="27">
        <v>13.92</v>
      </c>
    </row>
    <row r="1703" spans="1:10" ht="24" customHeight="1">
      <c r="A1703" s="23" t="s">
        <v>635</v>
      </c>
      <c r="B1703" s="24" t="s">
        <v>1272</v>
      </c>
      <c r="C1703" s="23" t="s">
        <v>15</v>
      </c>
      <c r="D1703" s="23" t="s">
        <v>1273</v>
      </c>
      <c r="E1703" s="152" t="s">
        <v>638</v>
      </c>
      <c r="F1703" s="152"/>
      <c r="G1703" s="25" t="s">
        <v>78</v>
      </c>
      <c r="H1703" s="26">
        <v>0.09</v>
      </c>
      <c r="I1703" s="27">
        <v>5.38</v>
      </c>
      <c r="J1703" s="27">
        <v>0.48</v>
      </c>
    </row>
    <row r="1704" spans="1:10" ht="24" customHeight="1">
      <c r="A1704" s="23" t="s">
        <v>635</v>
      </c>
      <c r="B1704" s="24" t="s">
        <v>1282</v>
      </c>
      <c r="C1704" s="23" t="s">
        <v>15</v>
      </c>
      <c r="D1704" s="23" t="s">
        <v>1283</v>
      </c>
      <c r="E1704" s="152" t="s">
        <v>638</v>
      </c>
      <c r="F1704" s="152"/>
      <c r="G1704" s="25" t="s">
        <v>197</v>
      </c>
      <c r="H1704" s="26">
        <v>1</v>
      </c>
      <c r="I1704" s="27">
        <v>382.45</v>
      </c>
      <c r="J1704" s="27">
        <v>382.45</v>
      </c>
    </row>
    <row r="1705" spans="1:10" ht="24" customHeight="1">
      <c r="A1705" s="23" t="s">
        <v>635</v>
      </c>
      <c r="B1705" s="24" t="s">
        <v>1284</v>
      </c>
      <c r="C1705" s="23" t="s">
        <v>15</v>
      </c>
      <c r="D1705" s="23" t="s">
        <v>1285</v>
      </c>
      <c r="E1705" s="152" t="s">
        <v>638</v>
      </c>
      <c r="F1705" s="152"/>
      <c r="G1705" s="25" t="s">
        <v>197</v>
      </c>
      <c r="H1705" s="26">
        <v>1</v>
      </c>
      <c r="I1705" s="27">
        <v>933.12</v>
      </c>
      <c r="J1705" s="27">
        <v>933.12</v>
      </c>
    </row>
    <row r="1706" spans="1:10" ht="24" customHeight="1">
      <c r="A1706" s="23" t="s">
        <v>635</v>
      </c>
      <c r="B1706" s="24" t="s">
        <v>1276</v>
      </c>
      <c r="C1706" s="23" t="s">
        <v>15</v>
      </c>
      <c r="D1706" s="23" t="s">
        <v>1277</v>
      </c>
      <c r="E1706" s="152" t="s">
        <v>638</v>
      </c>
      <c r="F1706" s="152"/>
      <c r="G1706" s="25" t="s">
        <v>197</v>
      </c>
      <c r="H1706" s="26">
        <v>1</v>
      </c>
      <c r="I1706" s="27">
        <v>10.53</v>
      </c>
      <c r="J1706" s="27">
        <v>10.53</v>
      </c>
    </row>
    <row r="1707" spans="1:10" ht="24" customHeight="1">
      <c r="A1707" s="23" t="s">
        <v>635</v>
      </c>
      <c r="B1707" s="24" t="s">
        <v>1286</v>
      </c>
      <c r="C1707" s="23" t="s">
        <v>15</v>
      </c>
      <c r="D1707" s="23" t="s">
        <v>1287</v>
      </c>
      <c r="E1707" s="152" t="s">
        <v>638</v>
      </c>
      <c r="F1707" s="152"/>
      <c r="G1707" s="25" t="s">
        <v>197</v>
      </c>
      <c r="H1707" s="26">
        <v>1</v>
      </c>
      <c r="I1707" s="27">
        <v>12.9</v>
      </c>
      <c r="J1707" s="27">
        <v>12.9</v>
      </c>
    </row>
    <row r="1708" spans="1:10" ht="24" customHeight="1">
      <c r="A1708" s="23" t="s">
        <v>635</v>
      </c>
      <c r="B1708" s="24" t="s">
        <v>1278</v>
      </c>
      <c r="C1708" s="23" t="s">
        <v>15</v>
      </c>
      <c r="D1708" s="23" t="s">
        <v>1279</v>
      </c>
      <c r="E1708" s="152" t="s">
        <v>638</v>
      </c>
      <c r="F1708" s="152"/>
      <c r="G1708" s="25" t="s">
        <v>197</v>
      </c>
      <c r="H1708" s="26">
        <v>4</v>
      </c>
      <c r="I1708" s="27">
        <v>7.58</v>
      </c>
      <c r="J1708" s="27">
        <v>30.32</v>
      </c>
    </row>
    <row r="1709" spans="1:10">
      <c r="A1709" s="28"/>
      <c r="B1709" s="28"/>
      <c r="C1709" s="28"/>
      <c r="D1709" s="28"/>
      <c r="E1709" s="28" t="s">
        <v>644</v>
      </c>
      <c r="F1709" s="29">
        <v>93.41</v>
      </c>
      <c r="G1709" s="28" t="s">
        <v>645</v>
      </c>
      <c r="H1709" s="29">
        <v>0</v>
      </c>
      <c r="I1709" s="30" t="s">
        <v>646</v>
      </c>
      <c r="J1709" s="30">
        <v>93.41</v>
      </c>
    </row>
    <row r="1710" spans="1:10">
      <c r="A1710" s="28"/>
      <c r="B1710" s="28"/>
      <c r="C1710" s="28"/>
      <c r="D1710" s="28"/>
      <c r="E1710" s="28" t="s">
        <v>647</v>
      </c>
      <c r="F1710" s="29">
        <v>437.9</v>
      </c>
      <c r="G1710" s="28"/>
      <c r="H1710" s="153" t="s">
        <v>648</v>
      </c>
      <c r="I1710" s="153"/>
      <c r="J1710" s="30">
        <v>1957.34</v>
      </c>
    </row>
    <row r="1711" spans="1:10" ht="30" customHeight="1" thickBot="1">
      <c r="A1711" s="31"/>
      <c r="B1711" s="31"/>
      <c r="C1711" s="31"/>
      <c r="D1711" s="31"/>
      <c r="E1711" s="31"/>
      <c r="F1711" s="31"/>
      <c r="G1711" s="31" t="s">
        <v>649</v>
      </c>
      <c r="H1711" s="32">
        <v>4</v>
      </c>
      <c r="I1711" s="33" t="s">
        <v>650</v>
      </c>
      <c r="J1711" s="33">
        <v>7829.36</v>
      </c>
    </row>
    <row r="1712" spans="1:10" ht="1.1499999999999999" customHeight="1" thickTop="1">
      <c r="A1712" s="34"/>
      <c r="B1712" s="34"/>
      <c r="C1712" s="34"/>
      <c r="D1712" s="34"/>
      <c r="E1712" s="34"/>
      <c r="F1712" s="34"/>
      <c r="G1712" s="34"/>
      <c r="H1712" s="34"/>
      <c r="I1712" s="35"/>
      <c r="J1712" s="35"/>
    </row>
    <row r="1713" spans="1:10" ht="18" customHeight="1">
      <c r="A1713" s="9" t="s">
        <v>518</v>
      </c>
      <c r="B1713" s="10" t="s">
        <v>2</v>
      </c>
      <c r="C1713" s="9" t="s">
        <v>3</v>
      </c>
      <c r="D1713" s="9" t="s">
        <v>4</v>
      </c>
      <c r="E1713" s="154" t="s">
        <v>626</v>
      </c>
      <c r="F1713" s="154"/>
      <c r="G1713" s="11" t="s">
        <v>5</v>
      </c>
      <c r="H1713" s="10" t="s">
        <v>6</v>
      </c>
      <c r="I1713" s="12" t="s">
        <v>7</v>
      </c>
      <c r="J1713" s="12" t="s">
        <v>9</v>
      </c>
    </row>
    <row r="1714" spans="1:10" ht="64.900000000000006" customHeight="1">
      <c r="A1714" s="13" t="s">
        <v>627</v>
      </c>
      <c r="B1714" s="14" t="s">
        <v>519</v>
      </c>
      <c r="C1714" s="13" t="s">
        <v>26</v>
      </c>
      <c r="D1714" s="13" t="s">
        <v>520</v>
      </c>
      <c r="E1714" s="155" t="s">
        <v>1059</v>
      </c>
      <c r="F1714" s="155"/>
      <c r="G1714" s="15" t="s">
        <v>197</v>
      </c>
      <c r="H1714" s="16">
        <v>1</v>
      </c>
      <c r="I1714" s="17">
        <v>230.27</v>
      </c>
      <c r="J1714" s="17">
        <v>230.27</v>
      </c>
    </row>
    <row r="1715" spans="1:10" ht="39" customHeight="1">
      <c r="A1715" s="18" t="s">
        <v>629</v>
      </c>
      <c r="B1715" s="19" t="s">
        <v>333</v>
      </c>
      <c r="C1715" s="18" t="s">
        <v>26</v>
      </c>
      <c r="D1715" s="18" t="s">
        <v>334</v>
      </c>
      <c r="E1715" s="151" t="s">
        <v>1059</v>
      </c>
      <c r="F1715" s="151"/>
      <c r="G1715" s="20" t="s">
        <v>197</v>
      </c>
      <c r="H1715" s="21">
        <v>1</v>
      </c>
      <c r="I1715" s="22">
        <v>9.59</v>
      </c>
      <c r="J1715" s="22">
        <v>9.59</v>
      </c>
    </row>
    <row r="1716" spans="1:10" ht="25.9" customHeight="1">
      <c r="A1716" s="18" t="s">
        <v>629</v>
      </c>
      <c r="B1716" s="19" t="s">
        <v>1288</v>
      </c>
      <c r="C1716" s="18" t="s">
        <v>26</v>
      </c>
      <c r="D1716" s="18" t="s">
        <v>1289</v>
      </c>
      <c r="E1716" s="151" t="s">
        <v>1059</v>
      </c>
      <c r="F1716" s="151"/>
      <c r="G1716" s="20" t="s">
        <v>197</v>
      </c>
      <c r="H1716" s="21">
        <v>1</v>
      </c>
      <c r="I1716" s="22">
        <v>12.58</v>
      </c>
      <c r="J1716" s="22">
        <v>12.58</v>
      </c>
    </row>
    <row r="1717" spans="1:10" ht="25.9" customHeight="1">
      <c r="A1717" s="18" t="s">
        <v>629</v>
      </c>
      <c r="B1717" s="19" t="s">
        <v>446</v>
      </c>
      <c r="C1717" s="18" t="s">
        <v>26</v>
      </c>
      <c r="D1717" s="18" t="s">
        <v>447</v>
      </c>
      <c r="E1717" s="151" t="s">
        <v>1059</v>
      </c>
      <c r="F1717" s="151"/>
      <c r="G1717" s="20" t="s">
        <v>197</v>
      </c>
      <c r="H1717" s="21">
        <v>1</v>
      </c>
      <c r="I1717" s="22">
        <v>10.58</v>
      </c>
      <c r="J1717" s="22">
        <v>10.58</v>
      </c>
    </row>
    <row r="1718" spans="1:10" ht="39" customHeight="1">
      <c r="A1718" s="18" t="s">
        <v>629</v>
      </c>
      <c r="B1718" s="19" t="s">
        <v>1290</v>
      </c>
      <c r="C1718" s="18" t="s">
        <v>26</v>
      </c>
      <c r="D1718" s="18" t="s">
        <v>1291</v>
      </c>
      <c r="E1718" s="151" t="s">
        <v>1059</v>
      </c>
      <c r="F1718" s="151"/>
      <c r="G1718" s="20" t="s">
        <v>197</v>
      </c>
      <c r="H1718" s="21">
        <v>1</v>
      </c>
      <c r="I1718" s="22">
        <v>144.75</v>
      </c>
      <c r="J1718" s="22">
        <v>144.75</v>
      </c>
    </row>
    <row r="1719" spans="1:10" ht="39" customHeight="1">
      <c r="A1719" s="18" t="s">
        <v>629</v>
      </c>
      <c r="B1719" s="19" t="s">
        <v>1292</v>
      </c>
      <c r="C1719" s="18" t="s">
        <v>26</v>
      </c>
      <c r="D1719" s="18" t="s">
        <v>1293</v>
      </c>
      <c r="E1719" s="151" t="s">
        <v>1059</v>
      </c>
      <c r="F1719" s="151"/>
      <c r="G1719" s="20" t="s">
        <v>197</v>
      </c>
      <c r="H1719" s="21">
        <v>1</v>
      </c>
      <c r="I1719" s="22">
        <v>52.77</v>
      </c>
      <c r="J1719" s="22">
        <v>52.77</v>
      </c>
    </row>
    <row r="1720" spans="1:10">
      <c r="A1720" s="28"/>
      <c r="B1720" s="28"/>
      <c r="C1720" s="28"/>
      <c r="D1720" s="28"/>
      <c r="E1720" s="28" t="s">
        <v>644</v>
      </c>
      <c r="F1720" s="29">
        <v>17.829999999999998</v>
      </c>
      <c r="G1720" s="28" t="s">
        <v>645</v>
      </c>
      <c r="H1720" s="29">
        <v>0</v>
      </c>
      <c r="I1720" s="30" t="s">
        <v>646</v>
      </c>
      <c r="J1720" s="30">
        <v>17.829999999999998</v>
      </c>
    </row>
    <row r="1721" spans="1:10">
      <c r="A1721" s="28"/>
      <c r="B1721" s="28"/>
      <c r="C1721" s="28"/>
      <c r="D1721" s="28"/>
      <c r="E1721" s="28" t="s">
        <v>647</v>
      </c>
      <c r="F1721" s="29">
        <v>66.36</v>
      </c>
      <c r="G1721" s="28"/>
      <c r="H1721" s="153" t="s">
        <v>648</v>
      </c>
      <c r="I1721" s="153"/>
      <c r="J1721" s="30">
        <v>296.63</v>
      </c>
    </row>
    <row r="1722" spans="1:10" ht="30" customHeight="1" thickBot="1">
      <c r="A1722" s="31"/>
      <c r="B1722" s="31"/>
      <c r="C1722" s="31"/>
      <c r="D1722" s="31"/>
      <c r="E1722" s="31"/>
      <c r="F1722" s="31"/>
      <c r="G1722" s="31" t="s">
        <v>649</v>
      </c>
      <c r="H1722" s="32">
        <v>19</v>
      </c>
      <c r="I1722" s="33" t="s">
        <v>650</v>
      </c>
      <c r="J1722" s="33">
        <v>5635.97</v>
      </c>
    </row>
    <row r="1723" spans="1:10" ht="1.1499999999999999" customHeight="1" thickTop="1">
      <c r="A1723" s="34"/>
      <c r="B1723" s="34"/>
      <c r="C1723" s="34"/>
      <c r="D1723" s="34"/>
      <c r="E1723" s="34"/>
      <c r="F1723" s="34"/>
      <c r="G1723" s="34"/>
      <c r="H1723" s="34"/>
      <c r="I1723" s="35"/>
      <c r="J1723" s="35"/>
    </row>
    <row r="1724" spans="1:10" ht="18" customHeight="1">
      <c r="A1724" s="9" t="s">
        <v>521</v>
      </c>
      <c r="B1724" s="10" t="s">
        <v>2</v>
      </c>
      <c r="C1724" s="9" t="s">
        <v>3</v>
      </c>
      <c r="D1724" s="9" t="s">
        <v>4</v>
      </c>
      <c r="E1724" s="154" t="s">
        <v>626</v>
      </c>
      <c r="F1724" s="154"/>
      <c r="G1724" s="11" t="s">
        <v>5</v>
      </c>
      <c r="H1724" s="10" t="s">
        <v>6</v>
      </c>
      <c r="I1724" s="12" t="s">
        <v>7</v>
      </c>
      <c r="J1724" s="12" t="s">
        <v>9</v>
      </c>
    </row>
    <row r="1725" spans="1:10" ht="24" customHeight="1">
      <c r="A1725" s="13" t="s">
        <v>627</v>
      </c>
      <c r="B1725" s="14" t="s">
        <v>522</v>
      </c>
      <c r="C1725" s="13" t="s">
        <v>15</v>
      </c>
      <c r="D1725" s="13" t="s">
        <v>523</v>
      </c>
      <c r="E1725" s="155" t="s">
        <v>628</v>
      </c>
      <c r="F1725" s="155"/>
      <c r="G1725" s="15" t="s">
        <v>197</v>
      </c>
      <c r="H1725" s="16">
        <v>1</v>
      </c>
      <c r="I1725" s="17">
        <v>86.48</v>
      </c>
      <c r="J1725" s="17">
        <v>86.48</v>
      </c>
    </row>
    <row r="1726" spans="1:10" ht="24" customHeight="1">
      <c r="A1726" s="18" t="s">
        <v>629</v>
      </c>
      <c r="B1726" s="19" t="s">
        <v>856</v>
      </c>
      <c r="C1726" s="18" t="s">
        <v>15</v>
      </c>
      <c r="D1726" s="18" t="s">
        <v>857</v>
      </c>
      <c r="E1726" s="151" t="s">
        <v>628</v>
      </c>
      <c r="F1726" s="151"/>
      <c r="G1726" s="20" t="s">
        <v>632</v>
      </c>
      <c r="H1726" s="21">
        <v>0.4</v>
      </c>
      <c r="I1726" s="22">
        <v>18.41</v>
      </c>
      <c r="J1726" s="22">
        <v>7.36</v>
      </c>
    </row>
    <row r="1727" spans="1:10" ht="24" customHeight="1">
      <c r="A1727" s="18" t="s">
        <v>629</v>
      </c>
      <c r="B1727" s="19" t="s">
        <v>736</v>
      </c>
      <c r="C1727" s="18" t="s">
        <v>15</v>
      </c>
      <c r="D1727" s="18" t="s">
        <v>679</v>
      </c>
      <c r="E1727" s="151" t="s">
        <v>628</v>
      </c>
      <c r="F1727" s="151"/>
      <c r="G1727" s="20" t="s">
        <v>632</v>
      </c>
      <c r="H1727" s="21">
        <v>0.4</v>
      </c>
      <c r="I1727" s="22">
        <v>23.05</v>
      </c>
      <c r="J1727" s="22">
        <v>9.2200000000000006</v>
      </c>
    </row>
    <row r="1728" spans="1:10" ht="24" customHeight="1">
      <c r="A1728" s="23" t="s">
        <v>635</v>
      </c>
      <c r="B1728" s="24" t="s">
        <v>1294</v>
      </c>
      <c r="C1728" s="23" t="s">
        <v>15</v>
      </c>
      <c r="D1728" s="23" t="s">
        <v>1295</v>
      </c>
      <c r="E1728" s="152" t="s">
        <v>638</v>
      </c>
      <c r="F1728" s="152"/>
      <c r="G1728" s="25" t="s">
        <v>197</v>
      </c>
      <c r="H1728" s="26">
        <v>1</v>
      </c>
      <c r="I1728" s="27">
        <v>69.900000000000006</v>
      </c>
      <c r="J1728" s="27">
        <v>69.900000000000006</v>
      </c>
    </row>
    <row r="1729" spans="1:10">
      <c r="A1729" s="28"/>
      <c r="B1729" s="28"/>
      <c r="C1729" s="28"/>
      <c r="D1729" s="28"/>
      <c r="E1729" s="28" t="s">
        <v>644</v>
      </c>
      <c r="F1729" s="29">
        <v>11.32</v>
      </c>
      <c r="G1729" s="28" t="s">
        <v>645</v>
      </c>
      <c r="H1729" s="29">
        <v>0</v>
      </c>
      <c r="I1729" s="30" t="s">
        <v>646</v>
      </c>
      <c r="J1729" s="30">
        <v>11.32</v>
      </c>
    </row>
    <row r="1730" spans="1:10">
      <c r="A1730" s="28"/>
      <c r="B1730" s="28"/>
      <c r="C1730" s="28"/>
      <c r="D1730" s="28"/>
      <c r="E1730" s="28" t="s">
        <v>647</v>
      </c>
      <c r="F1730" s="29">
        <v>24.92</v>
      </c>
      <c r="G1730" s="28"/>
      <c r="H1730" s="153" t="s">
        <v>648</v>
      </c>
      <c r="I1730" s="153"/>
      <c r="J1730" s="30">
        <v>111.4</v>
      </c>
    </row>
    <row r="1731" spans="1:10" ht="30" customHeight="1" thickBot="1">
      <c r="A1731" s="31"/>
      <c r="B1731" s="31"/>
      <c r="C1731" s="31"/>
      <c r="D1731" s="31"/>
      <c r="E1731" s="31"/>
      <c r="F1731" s="31"/>
      <c r="G1731" s="31" t="s">
        <v>649</v>
      </c>
      <c r="H1731" s="32">
        <v>7</v>
      </c>
      <c r="I1731" s="33" t="s">
        <v>650</v>
      </c>
      <c r="J1731" s="33">
        <v>779.8</v>
      </c>
    </row>
    <row r="1732" spans="1:10" ht="1.1499999999999999" customHeight="1" thickTop="1">
      <c r="A1732" s="34"/>
      <c r="B1732" s="34"/>
      <c r="C1732" s="34"/>
      <c r="D1732" s="34"/>
      <c r="E1732" s="34"/>
      <c r="F1732" s="34"/>
      <c r="G1732" s="34"/>
      <c r="H1732" s="34"/>
      <c r="I1732" s="35"/>
      <c r="J1732" s="35"/>
    </row>
    <row r="1733" spans="1:10" ht="18" customHeight="1">
      <c r="A1733" s="9" t="s">
        <v>524</v>
      </c>
      <c r="B1733" s="10" t="s">
        <v>2</v>
      </c>
      <c r="C1733" s="9" t="s">
        <v>3</v>
      </c>
      <c r="D1733" s="9" t="s">
        <v>4</v>
      </c>
      <c r="E1733" s="154" t="s">
        <v>626</v>
      </c>
      <c r="F1733" s="154"/>
      <c r="G1733" s="11" t="s">
        <v>5</v>
      </c>
      <c r="H1733" s="10" t="s">
        <v>6</v>
      </c>
      <c r="I1733" s="12" t="s">
        <v>7</v>
      </c>
      <c r="J1733" s="12" t="s">
        <v>9</v>
      </c>
    </row>
    <row r="1734" spans="1:10" ht="24" customHeight="1">
      <c r="A1734" s="13" t="s">
        <v>627</v>
      </c>
      <c r="B1734" s="14" t="s">
        <v>525</v>
      </c>
      <c r="C1734" s="13" t="s">
        <v>15</v>
      </c>
      <c r="D1734" s="13" t="s">
        <v>526</v>
      </c>
      <c r="E1734" s="155" t="s">
        <v>628</v>
      </c>
      <c r="F1734" s="155"/>
      <c r="G1734" s="15" t="s">
        <v>197</v>
      </c>
      <c r="H1734" s="16">
        <v>1</v>
      </c>
      <c r="I1734" s="17">
        <v>114.62</v>
      </c>
      <c r="J1734" s="17">
        <v>114.62</v>
      </c>
    </row>
    <row r="1735" spans="1:10" ht="24" customHeight="1">
      <c r="A1735" s="18" t="s">
        <v>629</v>
      </c>
      <c r="B1735" s="19" t="s">
        <v>856</v>
      </c>
      <c r="C1735" s="18" t="s">
        <v>15</v>
      </c>
      <c r="D1735" s="18" t="s">
        <v>857</v>
      </c>
      <c r="E1735" s="151" t="s">
        <v>628</v>
      </c>
      <c r="F1735" s="151"/>
      <c r="G1735" s="20" t="s">
        <v>632</v>
      </c>
      <c r="H1735" s="21">
        <v>0.4</v>
      </c>
      <c r="I1735" s="22">
        <v>18.41</v>
      </c>
      <c r="J1735" s="22">
        <v>7.36</v>
      </c>
    </row>
    <row r="1736" spans="1:10" ht="24" customHeight="1">
      <c r="A1736" s="18" t="s">
        <v>629</v>
      </c>
      <c r="B1736" s="19" t="s">
        <v>736</v>
      </c>
      <c r="C1736" s="18" t="s">
        <v>15</v>
      </c>
      <c r="D1736" s="18" t="s">
        <v>679</v>
      </c>
      <c r="E1736" s="151" t="s">
        <v>628</v>
      </c>
      <c r="F1736" s="151"/>
      <c r="G1736" s="20" t="s">
        <v>632</v>
      </c>
      <c r="H1736" s="21">
        <v>0.4</v>
      </c>
      <c r="I1736" s="22">
        <v>23.05</v>
      </c>
      <c r="J1736" s="22">
        <v>9.2200000000000006</v>
      </c>
    </row>
    <row r="1737" spans="1:10" ht="24" customHeight="1">
      <c r="A1737" s="23" t="s">
        <v>635</v>
      </c>
      <c r="B1737" s="24" t="s">
        <v>1296</v>
      </c>
      <c r="C1737" s="23" t="s">
        <v>15</v>
      </c>
      <c r="D1737" s="23" t="s">
        <v>1297</v>
      </c>
      <c r="E1737" s="152" t="s">
        <v>638</v>
      </c>
      <c r="F1737" s="152"/>
      <c r="G1737" s="25" t="s">
        <v>197</v>
      </c>
      <c r="H1737" s="26">
        <v>1</v>
      </c>
      <c r="I1737" s="27">
        <v>98.04</v>
      </c>
      <c r="J1737" s="27">
        <v>98.04</v>
      </c>
    </row>
    <row r="1738" spans="1:10">
      <c r="A1738" s="28"/>
      <c r="B1738" s="28"/>
      <c r="C1738" s="28"/>
      <c r="D1738" s="28"/>
      <c r="E1738" s="28" t="s">
        <v>644</v>
      </c>
      <c r="F1738" s="29">
        <v>11.32</v>
      </c>
      <c r="G1738" s="28" t="s">
        <v>645</v>
      </c>
      <c r="H1738" s="29">
        <v>0</v>
      </c>
      <c r="I1738" s="30" t="s">
        <v>646</v>
      </c>
      <c r="J1738" s="30">
        <v>11.32</v>
      </c>
    </row>
    <row r="1739" spans="1:10">
      <c r="A1739" s="28"/>
      <c r="B1739" s="28"/>
      <c r="C1739" s="28"/>
      <c r="D1739" s="28"/>
      <c r="E1739" s="28" t="s">
        <v>647</v>
      </c>
      <c r="F1739" s="29">
        <v>33.03</v>
      </c>
      <c r="G1739" s="28"/>
      <c r="H1739" s="153" t="s">
        <v>648</v>
      </c>
      <c r="I1739" s="153"/>
      <c r="J1739" s="30">
        <v>147.65</v>
      </c>
    </row>
    <row r="1740" spans="1:10" ht="30" customHeight="1" thickBot="1">
      <c r="A1740" s="31"/>
      <c r="B1740" s="31"/>
      <c r="C1740" s="31"/>
      <c r="D1740" s="31"/>
      <c r="E1740" s="31"/>
      <c r="F1740" s="31"/>
      <c r="G1740" s="31" t="s">
        <v>649</v>
      </c>
      <c r="H1740" s="32">
        <v>20</v>
      </c>
      <c r="I1740" s="33" t="s">
        <v>650</v>
      </c>
      <c r="J1740" s="33">
        <v>2953</v>
      </c>
    </row>
    <row r="1741" spans="1:10" ht="1.1499999999999999" customHeight="1" thickTop="1">
      <c r="A1741" s="34"/>
      <c r="B1741" s="34"/>
      <c r="C1741" s="34"/>
      <c r="D1741" s="34"/>
      <c r="E1741" s="34"/>
      <c r="F1741" s="34"/>
      <c r="G1741" s="34"/>
      <c r="H1741" s="34"/>
      <c r="I1741" s="35"/>
      <c r="J1741" s="35"/>
    </row>
    <row r="1742" spans="1:10" ht="18" customHeight="1">
      <c r="A1742" s="9" t="s">
        <v>527</v>
      </c>
      <c r="B1742" s="10" t="s">
        <v>2</v>
      </c>
      <c r="C1742" s="9" t="s">
        <v>3</v>
      </c>
      <c r="D1742" s="9" t="s">
        <v>4</v>
      </c>
      <c r="E1742" s="154" t="s">
        <v>626</v>
      </c>
      <c r="F1742" s="154"/>
      <c r="G1742" s="11" t="s">
        <v>5</v>
      </c>
      <c r="H1742" s="10" t="s">
        <v>6</v>
      </c>
      <c r="I1742" s="12" t="s">
        <v>7</v>
      </c>
      <c r="J1742" s="12" t="s">
        <v>9</v>
      </c>
    </row>
    <row r="1743" spans="1:10" ht="39" customHeight="1">
      <c r="A1743" s="13" t="s">
        <v>627</v>
      </c>
      <c r="B1743" s="14" t="s">
        <v>528</v>
      </c>
      <c r="C1743" s="13" t="s">
        <v>26</v>
      </c>
      <c r="D1743" s="13" t="s">
        <v>529</v>
      </c>
      <c r="E1743" s="155" t="s">
        <v>1059</v>
      </c>
      <c r="F1743" s="155"/>
      <c r="G1743" s="15" t="s">
        <v>197</v>
      </c>
      <c r="H1743" s="16">
        <v>1</v>
      </c>
      <c r="I1743" s="17">
        <v>85.25</v>
      </c>
      <c r="J1743" s="17">
        <v>85.25</v>
      </c>
    </row>
    <row r="1744" spans="1:10" ht="25.9" customHeight="1">
      <c r="A1744" s="18" t="s">
        <v>629</v>
      </c>
      <c r="B1744" s="19" t="s">
        <v>1061</v>
      </c>
      <c r="C1744" s="18" t="s">
        <v>26</v>
      </c>
      <c r="D1744" s="18" t="s">
        <v>1057</v>
      </c>
      <c r="E1744" s="151" t="s">
        <v>665</v>
      </c>
      <c r="F1744" s="151"/>
      <c r="G1744" s="20" t="s">
        <v>632</v>
      </c>
      <c r="H1744" s="21">
        <v>0.31619999999999998</v>
      </c>
      <c r="I1744" s="22">
        <v>23.22</v>
      </c>
      <c r="J1744" s="22">
        <v>7.34</v>
      </c>
    </row>
    <row r="1745" spans="1:10" ht="24" customHeight="1">
      <c r="A1745" s="18" t="s">
        <v>629</v>
      </c>
      <c r="B1745" s="19" t="s">
        <v>664</v>
      </c>
      <c r="C1745" s="18" t="s">
        <v>26</v>
      </c>
      <c r="D1745" s="18" t="s">
        <v>634</v>
      </c>
      <c r="E1745" s="151" t="s">
        <v>665</v>
      </c>
      <c r="F1745" s="151"/>
      <c r="G1745" s="20" t="s">
        <v>632</v>
      </c>
      <c r="H1745" s="21">
        <v>9.9599999999999994E-2</v>
      </c>
      <c r="I1745" s="22">
        <v>19.22</v>
      </c>
      <c r="J1745" s="22">
        <v>1.91</v>
      </c>
    </row>
    <row r="1746" spans="1:10" ht="25.9" customHeight="1">
      <c r="A1746" s="23" t="s">
        <v>635</v>
      </c>
      <c r="B1746" s="24" t="s">
        <v>1298</v>
      </c>
      <c r="C1746" s="23" t="s">
        <v>26</v>
      </c>
      <c r="D1746" s="23" t="s">
        <v>1299</v>
      </c>
      <c r="E1746" s="152" t="s">
        <v>638</v>
      </c>
      <c r="F1746" s="152"/>
      <c r="G1746" s="25" t="s">
        <v>197</v>
      </c>
      <c r="H1746" s="26">
        <v>1</v>
      </c>
      <c r="I1746" s="27">
        <v>76</v>
      </c>
      <c r="J1746" s="27">
        <v>76</v>
      </c>
    </row>
    <row r="1747" spans="1:10">
      <c r="A1747" s="28"/>
      <c r="B1747" s="28"/>
      <c r="C1747" s="28"/>
      <c r="D1747" s="28"/>
      <c r="E1747" s="28" t="s">
        <v>644</v>
      </c>
      <c r="F1747" s="29">
        <v>6.4</v>
      </c>
      <c r="G1747" s="28" t="s">
        <v>645</v>
      </c>
      <c r="H1747" s="29">
        <v>0</v>
      </c>
      <c r="I1747" s="30" t="s">
        <v>646</v>
      </c>
      <c r="J1747" s="30">
        <v>6.4</v>
      </c>
    </row>
    <row r="1748" spans="1:10">
      <c r="A1748" s="28"/>
      <c r="B1748" s="28"/>
      <c r="C1748" s="28"/>
      <c r="D1748" s="28"/>
      <c r="E1748" s="28" t="s">
        <v>647</v>
      </c>
      <c r="F1748" s="29">
        <v>24.56</v>
      </c>
      <c r="G1748" s="28"/>
      <c r="H1748" s="153" t="s">
        <v>648</v>
      </c>
      <c r="I1748" s="153"/>
      <c r="J1748" s="30">
        <v>109.81</v>
      </c>
    </row>
    <row r="1749" spans="1:10" ht="30" customHeight="1" thickBot="1">
      <c r="A1749" s="31"/>
      <c r="B1749" s="31"/>
      <c r="C1749" s="31"/>
      <c r="D1749" s="31"/>
      <c r="E1749" s="31"/>
      <c r="F1749" s="31"/>
      <c r="G1749" s="31" t="s">
        <v>649</v>
      </c>
      <c r="H1749" s="32">
        <v>20</v>
      </c>
      <c r="I1749" s="33" t="s">
        <v>650</v>
      </c>
      <c r="J1749" s="33">
        <v>2196.1999999999998</v>
      </c>
    </row>
    <row r="1750" spans="1:10" ht="1.1499999999999999" customHeight="1" thickTop="1">
      <c r="A1750" s="34"/>
      <c r="B1750" s="34"/>
      <c r="C1750" s="34"/>
      <c r="D1750" s="34"/>
      <c r="E1750" s="34"/>
      <c r="F1750" s="34"/>
      <c r="G1750" s="34"/>
      <c r="H1750" s="34"/>
      <c r="I1750" s="35"/>
      <c r="J1750" s="35"/>
    </row>
    <row r="1751" spans="1:10" ht="18" customHeight="1">
      <c r="A1751" s="9" t="s">
        <v>530</v>
      </c>
      <c r="B1751" s="10" t="s">
        <v>2</v>
      </c>
      <c r="C1751" s="9" t="s">
        <v>3</v>
      </c>
      <c r="D1751" s="9" t="s">
        <v>4</v>
      </c>
      <c r="E1751" s="154" t="s">
        <v>626</v>
      </c>
      <c r="F1751" s="154"/>
      <c r="G1751" s="11" t="s">
        <v>5</v>
      </c>
      <c r="H1751" s="10" t="s">
        <v>6</v>
      </c>
      <c r="I1751" s="12" t="s">
        <v>7</v>
      </c>
      <c r="J1751" s="12" t="s">
        <v>9</v>
      </c>
    </row>
    <row r="1752" spans="1:10" ht="52.15" customHeight="1">
      <c r="A1752" s="13" t="s">
        <v>627</v>
      </c>
      <c r="B1752" s="14" t="s">
        <v>531</v>
      </c>
      <c r="C1752" s="13" t="s">
        <v>26</v>
      </c>
      <c r="D1752" s="13" t="s">
        <v>532</v>
      </c>
      <c r="E1752" s="155" t="s">
        <v>1059</v>
      </c>
      <c r="F1752" s="155"/>
      <c r="G1752" s="15" t="s">
        <v>197</v>
      </c>
      <c r="H1752" s="16">
        <v>1</v>
      </c>
      <c r="I1752" s="17">
        <v>854.42</v>
      </c>
      <c r="J1752" s="17">
        <v>854.42</v>
      </c>
    </row>
    <row r="1753" spans="1:10" ht="25.9" customHeight="1">
      <c r="A1753" s="18" t="s">
        <v>629</v>
      </c>
      <c r="B1753" s="19" t="s">
        <v>1300</v>
      </c>
      <c r="C1753" s="18" t="s">
        <v>26</v>
      </c>
      <c r="D1753" s="18" t="s">
        <v>1301</v>
      </c>
      <c r="E1753" s="151" t="s">
        <v>1059</v>
      </c>
      <c r="F1753" s="151"/>
      <c r="G1753" s="20" t="s">
        <v>197</v>
      </c>
      <c r="H1753" s="21">
        <v>1</v>
      </c>
      <c r="I1753" s="22">
        <v>706.86</v>
      </c>
      <c r="J1753" s="22">
        <v>706.86</v>
      </c>
    </row>
    <row r="1754" spans="1:10" ht="39" customHeight="1">
      <c r="A1754" s="18" t="s">
        <v>629</v>
      </c>
      <c r="B1754" s="19" t="s">
        <v>1302</v>
      </c>
      <c r="C1754" s="18" t="s">
        <v>26</v>
      </c>
      <c r="D1754" s="18" t="s">
        <v>1303</v>
      </c>
      <c r="E1754" s="151" t="s">
        <v>1059</v>
      </c>
      <c r="F1754" s="151"/>
      <c r="G1754" s="20" t="s">
        <v>197</v>
      </c>
      <c r="H1754" s="21">
        <v>1</v>
      </c>
      <c r="I1754" s="22">
        <v>65.459999999999994</v>
      </c>
      <c r="J1754" s="22">
        <v>65.459999999999994</v>
      </c>
    </row>
    <row r="1755" spans="1:10" ht="25.9" customHeight="1">
      <c r="A1755" s="18" t="s">
        <v>629</v>
      </c>
      <c r="B1755" s="19" t="s">
        <v>1288</v>
      </c>
      <c r="C1755" s="18" t="s">
        <v>26</v>
      </c>
      <c r="D1755" s="18" t="s">
        <v>1289</v>
      </c>
      <c r="E1755" s="151" t="s">
        <v>1059</v>
      </c>
      <c r="F1755" s="151"/>
      <c r="G1755" s="20" t="s">
        <v>197</v>
      </c>
      <c r="H1755" s="21">
        <v>1</v>
      </c>
      <c r="I1755" s="22">
        <v>12.58</v>
      </c>
      <c r="J1755" s="22">
        <v>12.58</v>
      </c>
    </row>
    <row r="1756" spans="1:10" ht="25.9" customHeight="1">
      <c r="A1756" s="18" t="s">
        <v>629</v>
      </c>
      <c r="B1756" s="19" t="s">
        <v>1304</v>
      </c>
      <c r="C1756" s="18" t="s">
        <v>26</v>
      </c>
      <c r="D1756" s="18" t="s">
        <v>1305</v>
      </c>
      <c r="E1756" s="151" t="s">
        <v>1059</v>
      </c>
      <c r="F1756" s="151"/>
      <c r="G1756" s="20" t="s">
        <v>197</v>
      </c>
      <c r="H1756" s="21">
        <v>1</v>
      </c>
      <c r="I1756" s="22">
        <v>69.52</v>
      </c>
      <c r="J1756" s="22">
        <v>69.52</v>
      </c>
    </row>
    <row r="1757" spans="1:10">
      <c r="A1757" s="28"/>
      <c r="B1757" s="28"/>
      <c r="C1757" s="28"/>
      <c r="D1757" s="28"/>
      <c r="E1757" s="28" t="s">
        <v>644</v>
      </c>
      <c r="F1757" s="29">
        <v>45.95</v>
      </c>
      <c r="G1757" s="28" t="s">
        <v>645</v>
      </c>
      <c r="H1757" s="29">
        <v>0</v>
      </c>
      <c r="I1757" s="30" t="s">
        <v>646</v>
      </c>
      <c r="J1757" s="30">
        <v>45.95</v>
      </c>
    </row>
    <row r="1758" spans="1:10">
      <c r="A1758" s="28"/>
      <c r="B1758" s="28"/>
      <c r="C1758" s="28"/>
      <c r="D1758" s="28"/>
      <c r="E1758" s="28" t="s">
        <v>647</v>
      </c>
      <c r="F1758" s="29">
        <v>246.24</v>
      </c>
      <c r="G1758" s="28"/>
      <c r="H1758" s="153" t="s">
        <v>648</v>
      </c>
      <c r="I1758" s="153"/>
      <c r="J1758" s="30">
        <v>1100.6600000000001</v>
      </c>
    </row>
    <row r="1759" spans="1:10" ht="30" customHeight="1" thickBot="1">
      <c r="A1759" s="31"/>
      <c r="B1759" s="31"/>
      <c r="C1759" s="31"/>
      <c r="D1759" s="31"/>
      <c r="E1759" s="31"/>
      <c r="F1759" s="31"/>
      <c r="G1759" s="31" t="s">
        <v>649</v>
      </c>
      <c r="H1759" s="32">
        <v>1</v>
      </c>
      <c r="I1759" s="33" t="s">
        <v>650</v>
      </c>
      <c r="J1759" s="33">
        <v>1100.6600000000001</v>
      </c>
    </row>
    <row r="1760" spans="1:10" ht="1.1499999999999999" customHeight="1" thickTop="1">
      <c r="A1760" s="34"/>
      <c r="B1760" s="34"/>
      <c r="C1760" s="34"/>
      <c r="D1760" s="34"/>
      <c r="E1760" s="34"/>
      <c r="F1760" s="34"/>
      <c r="G1760" s="34"/>
      <c r="H1760" s="34"/>
      <c r="I1760" s="35"/>
      <c r="J1760" s="35"/>
    </row>
    <row r="1761" spans="1:10" ht="18" customHeight="1">
      <c r="A1761" s="9" t="s">
        <v>533</v>
      </c>
      <c r="B1761" s="10" t="s">
        <v>2</v>
      </c>
      <c r="C1761" s="9" t="s">
        <v>3</v>
      </c>
      <c r="D1761" s="9" t="s">
        <v>4</v>
      </c>
      <c r="E1761" s="154" t="s">
        <v>626</v>
      </c>
      <c r="F1761" s="154"/>
      <c r="G1761" s="11" t="s">
        <v>5</v>
      </c>
      <c r="H1761" s="10" t="s">
        <v>6</v>
      </c>
      <c r="I1761" s="12" t="s">
        <v>7</v>
      </c>
      <c r="J1761" s="12" t="s">
        <v>9</v>
      </c>
    </row>
    <row r="1762" spans="1:10" ht="25.9" customHeight="1">
      <c r="A1762" s="13" t="s">
        <v>627</v>
      </c>
      <c r="B1762" s="14" t="s">
        <v>534</v>
      </c>
      <c r="C1762" s="13" t="s">
        <v>26</v>
      </c>
      <c r="D1762" s="13" t="s">
        <v>535</v>
      </c>
      <c r="E1762" s="155" t="s">
        <v>1059</v>
      </c>
      <c r="F1762" s="155"/>
      <c r="G1762" s="15" t="s">
        <v>197</v>
      </c>
      <c r="H1762" s="16">
        <v>1</v>
      </c>
      <c r="I1762" s="17">
        <v>93.14</v>
      </c>
      <c r="J1762" s="17">
        <v>93.14</v>
      </c>
    </row>
    <row r="1763" spans="1:10" ht="25.9" customHeight="1">
      <c r="A1763" s="18" t="s">
        <v>629</v>
      </c>
      <c r="B1763" s="19" t="s">
        <v>1061</v>
      </c>
      <c r="C1763" s="18" t="s">
        <v>26</v>
      </c>
      <c r="D1763" s="18" t="s">
        <v>1057</v>
      </c>
      <c r="E1763" s="151" t="s">
        <v>665</v>
      </c>
      <c r="F1763" s="151"/>
      <c r="G1763" s="20" t="s">
        <v>632</v>
      </c>
      <c r="H1763" s="21">
        <v>0.44669999999999999</v>
      </c>
      <c r="I1763" s="22">
        <v>23.22</v>
      </c>
      <c r="J1763" s="22">
        <v>10.37</v>
      </c>
    </row>
    <row r="1764" spans="1:10" ht="24" customHeight="1">
      <c r="A1764" s="18" t="s">
        <v>629</v>
      </c>
      <c r="B1764" s="19" t="s">
        <v>664</v>
      </c>
      <c r="C1764" s="18" t="s">
        <v>26</v>
      </c>
      <c r="D1764" s="18" t="s">
        <v>634</v>
      </c>
      <c r="E1764" s="151" t="s">
        <v>665</v>
      </c>
      <c r="F1764" s="151"/>
      <c r="G1764" s="20" t="s">
        <v>632</v>
      </c>
      <c r="H1764" s="21">
        <v>0.14069999999999999</v>
      </c>
      <c r="I1764" s="22">
        <v>19.22</v>
      </c>
      <c r="J1764" s="22">
        <v>2.7</v>
      </c>
    </row>
    <row r="1765" spans="1:10" ht="25.9" customHeight="1">
      <c r="A1765" s="23" t="s">
        <v>635</v>
      </c>
      <c r="B1765" s="24" t="s">
        <v>1306</v>
      </c>
      <c r="C1765" s="23" t="s">
        <v>26</v>
      </c>
      <c r="D1765" s="23" t="s">
        <v>1307</v>
      </c>
      <c r="E1765" s="152" t="s">
        <v>638</v>
      </c>
      <c r="F1765" s="152"/>
      <c r="G1765" s="25" t="s">
        <v>197</v>
      </c>
      <c r="H1765" s="26">
        <v>1</v>
      </c>
      <c r="I1765" s="27">
        <v>80</v>
      </c>
      <c r="J1765" s="27">
        <v>80</v>
      </c>
    </row>
    <row r="1766" spans="1:10" ht="24" customHeight="1">
      <c r="A1766" s="23" t="s">
        <v>635</v>
      </c>
      <c r="B1766" s="24" t="s">
        <v>1076</v>
      </c>
      <c r="C1766" s="23" t="s">
        <v>26</v>
      </c>
      <c r="D1766" s="23" t="s">
        <v>1077</v>
      </c>
      <c r="E1766" s="152" t="s">
        <v>638</v>
      </c>
      <c r="F1766" s="152"/>
      <c r="G1766" s="25" t="s">
        <v>197</v>
      </c>
      <c r="H1766" s="26">
        <v>2.1000000000000001E-2</v>
      </c>
      <c r="I1766" s="27">
        <v>3.4</v>
      </c>
      <c r="J1766" s="27">
        <v>7.0000000000000007E-2</v>
      </c>
    </row>
    <row r="1767" spans="1:10">
      <c r="A1767" s="28"/>
      <c r="B1767" s="28"/>
      <c r="C1767" s="28"/>
      <c r="D1767" s="28"/>
      <c r="E1767" s="28" t="s">
        <v>644</v>
      </c>
      <c r="F1767" s="29">
        <v>9.0399999999999991</v>
      </c>
      <c r="G1767" s="28" t="s">
        <v>645</v>
      </c>
      <c r="H1767" s="29">
        <v>0</v>
      </c>
      <c r="I1767" s="30" t="s">
        <v>646</v>
      </c>
      <c r="J1767" s="30">
        <v>9.0399999999999991</v>
      </c>
    </row>
    <row r="1768" spans="1:10">
      <c r="A1768" s="28"/>
      <c r="B1768" s="28"/>
      <c r="C1768" s="28"/>
      <c r="D1768" s="28"/>
      <c r="E1768" s="28" t="s">
        <v>647</v>
      </c>
      <c r="F1768" s="29">
        <v>26.84</v>
      </c>
      <c r="G1768" s="28"/>
      <c r="H1768" s="153" t="s">
        <v>648</v>
      </c>
      <c r="I1768" s="153"/>
      <c r="J1768" s="30">
        <v>119.98</v>
      </c>
    </row>
    <row r="1769" spans="1:10" ht="30" customHeight="1" thickBot="1">
      <c r="A1769" s="31"/>
      <c r="B1769" s="31"/>
      <c r="C1769" s="31"/>
      <c r="D1769" s="31"/>
      <c r="E1769" s="31"/>
      <c r="F1769" s="31"/>
      <c r="G1769" s="31" t="s">
        <v>649</v>
      </c>
      <c r="H1769" s="32">
        <v>3</v>
      </c>
      <c r="I1769" s="33" t="s">
        <v>650</v>
      </c>
      <c r="J1769" s="33">
        <v>359.94</v>
      </c>
    </row>
    <row r="1770" spans="1:10" ht="1.1499999999999999" customHeight="1" thickTop="1">
      <c r="A1770" s="34"/>
      <c r="B1770" s="34"/>
      <c r="C1770" s="34"/>
      <c r="D1770" s="34"/>
      <c r="E1770" s="34"/>
      <c r="F1770" s="34"/>
      <c r="G1770" s="34"/>
      <c r="H1770" s="34"/>
      <c r="I1770" s="35"/>
      <c r="J1770" s="35"/>
    </row>
    <row r="1771" spans="1:10" ht="18" customHeight="1">
      <c r="A1771" s="9" t="s">
        <v>536</v>
      </c>
      <c r="B1771" s="10" t="s">
        <v>2</v>
      </c>
      <c r="C1771" s="9" t="s">
        <v>3</v>
      </c>
      <c r="D1771" s="9" t="s">
        <v>4</v>
      </c>
      <c r="E1771" s="154" t="s">
        <v>626</v>
      </c>
      <c r="F1771" s="154"/>
      <c r="G1771" s="11" t="s">
        <v>5</v>
      </c>
      <c r="H1771" s="10" t="s">
        <v>6</v>
      </c>
      <c r="I1771" s="12" t="s">
        <v>7</v>
      </c>
      <c r="J1771" s="12" t="s">
        <v>9</v>
      </c>
    </row>
    <row r="1772" spans="1:10" ht="25.9" customHeight="1">
      <c r="A1772" s="13" t="s">
        <v>627</v>
      </c>
      <c r="B1772" s="14" t="s">
        <v>537</v>
      </c>
      <c r="C1772" s="13" t="s">
        <v>15</v>
      </c>
      <c r="D1772" s="13" t="s">
        <v>538</v>
      </c>
      <c r="E1772" s="155" t="s">
        <v>628</v>
      </c>
      <c r="F1772" s="155"/>
      <c r="G1772" s="15" t="s">
        <v>197</v>
      </c>
      <c r="H1772" s="16">
        <v>1</v>
      </c>
      <c r="I1772" s="17">
        <v>334.39</v>
      </c>
      <c r="J1772" s="17">
        <v>334.39</v>
      </c>
    </row>
    <row r="1773" spans="1:10" ht="25.9" customHeight="1">
      <c r="A1773" s="18" t="s">
        <v>629</v>
      </c>
      <c r="B1773" s="19" t="s">
        <v>1054</v>
      </c>
      <c r="C1773" s="18" t="s">
        <v>15</v>
      </c>
      <c r="D1773" s="18" t="s">
        <v>1055</v>
      </c>
      <c r="E1773" s="151" t="s">
        <v>628</v>
      </c>
      <c r="F1773" s="151"/>
      <c r="G1773" s="20" t="s">
        <v>632</v>
      </c>
      <c r="H1773" s="21">
        <v>0.16</v>
      </c>
      <c r="I1773" s="22">
        <v>18.29</v>
      </c>
      <c r="J1773" s="22">
        <v>2.92</v>
      </c>
    </row>
    <row r="1774" spans="1:10" ht="25.9" customHeight="1">
      <c r="A1774" s="18" t="s">
        <v>629</v>
      </c>
      <c r="B1774" s="19" t="s">
        <v>1056</v>
      </c>
      <c r="C1774" s="18" t="s">
        <v>15</v>
      </c>
      <c r="D1774" s="18" t="s">
        <v>1057</v>
      </c>
      <c r="E1774" s="151" t="s">
        <v>628</v>
      </c>
      <c r="F1774" s="151"/>
      <c r="G1774" s="20" t="s">
        <v>632</v>
      </c>
      <c r="H1774" s="21">
        <v>0.5</v>
      </c>
      <c r="I1774" s="22">
        <v>22.84</v>
      </c>
      <c r="J1774" s="22">
        <v>11.42</v>
      </c>
    </row>
    <row r="1775" spans="1:10" ht="24" customHeight="1">
      <c r="A1775" s="23" t="s">
        <v>635</v>
      </c>
      <c r="B1775" s="24" t="s">
        <v>1242</v>
      </c>
      <c r="C1775" s="23" t="s">
        <v>15</v>
      </c>
      <c r="D1775" s="23" t="s">
        <v>1243</v>
      </c>
      <c r="E1775" s="152" t="s">
        <v>638</v>
      </c>
      <c r="F1775" s="152"/>
      <c r="G1775" s="25" t="s">
        <v>62</v>
      </c>
      <c r="H1775" s="26">
        <v>0.42</v>
      </c>
      <c r="I1775" s="27">
        <v>0.37</v>
      </c>
      <c r="J1775" s="27">
        <v>0.15</v>
      </c>
    </row>
    <row r="1776" spans="1:10" ht="25.9" customHeight="1">
      <c r="A1776" s="23" t="s">
        <v>635</v>
      </c>
      <c r="B1776" s="24" t="s">
        <v>1308</v>
      </c>
      <c r="C1776" s="23" t="s">
        <v>15</v>
      </c>
      <c r="D1776" s="23" t="s">
        <v>538</v>
      </c>
      <c r="E1776" s="152" t="s">
        <v>638</v>
      </c>
      <c r="F1776" s="152"/>
      <c r="G1776" s="25" t="s">
        <v>197</v>
      </c>
      <c r="H1776" s="26">
        <v>1</v>
      </c>
      <c r="I1776" s="27">
        <v>319.89999999999998</v>
      </c>
      <c r="J1776" s="27">
        <v>319.89999999999998</v>
      </c>
    </row>
    <row r="1777" spans="1:10">
      <c r="A1777" s="28"/>
      <c r="B1777" s="28"/>
      <c r="C1777" s="28"/>
      <c r="D1777" s="28"/>
      <c r="E1777" s="28" t="s">
        <v>644</v>
      </c>
      <c r="F1777" s="29">
        <v>10.110000000000001</v>
      </c>
      <c r="G1777" s="28" t="s">
        <v>645</v>
      </c>
      <c r="H1777" s="29">
        <v>0</v>
      </c>
      <c r="I1777" s="30" t="s">
        <v>646</v>
      </c>
      <c r="J1777" s="30">
        <v>10.110000000000001</v>
      </c>
    </row>
    <row r="1778" spans="1:10">
      <c r="A1778" s="28"/>
      <c r="B1778" s="28"/>
      <c r="C1778" s="28"/>
      <c r="D1778" s="28"/>
      <c r="E1778" s="28" t="s">
        <v>647</v>
      </c>
      <c r="F1778" s="29">
        <v>96.37</v>
      </c>
      <c r="G1778" s="28"/>
      <c r="H1778" s="153" t="s">
        <v>648</v>
      </c>
      <c r="I1778" s="153"/>
      <c r="J1778" s="30">
        <v>430.76</v>
      </c>
    </row>
    <row r="1779" spans="1:10" ht="30" customHeight="1" thickBot="1">
      <c r="A1779" s="31"/>
      <c r="B1779" s="31"/>
      <c r="C1779" s="31"/>
      <c r="D1779" s="31"/>
      <c r="E1779" s="31"/>
      <c r="F1779" s="31"/>
      <c r="G1779" s="31" t="s">
        <v>649</v>
      </c>
      <c r="H1779" s="32">
        <v>10</v>
      </c>
      <c r="I1779" s="33" t="s">
        <v>650</v>
      </c>
      <c r="J1779" s="33">
        <v>4307.6000000000004</v>
      </c>
    </row>
    <row r="1780" spans="1:10" ht="1.1499999999999999" customHeight="1" thickTop="1">
      <c r="A1780" s="34"/>
      <c r="B1780" s="34"/>
      <c r="C1780" s="34"/>
      <c r="D1780" s="34"/>
      <c r="E1780" s="34"/>
      <c r="F1780" s="34"/>
      <c r="G1780" s="34"/>
      <c r="H1780" s="34"/>
      <c r="I1780" s="35"/>
      <c r="J1780" s="35"/>
    </row>
    <row r="1781" spans="1:10" ht="18" customHeight="1">
      <c r="A1781" s="9" t="s">
        <v>539</v>
      </c>
      <c r="B1781" s="10" t="s">
        <v>2</v>
      </c>
      <c r="C1781" s="9" t="s">
        <v>3</v>
      </c>
      <c r="D1781" s="9" t="s">
        <v>4</v>
      </c>
      <c r="E1781" s="154" t="s">
        <v>626</v>
      </c>
      <c r="F1781" s="154"/>
      <c r="G1781" s="11" t="s">
        <v>5</v>
      </c>
      <c r="H1781" s="10" t="s">
        <v>6</v>
      </c>
      <c r="I1781" s="12" t="s">
        <v>7</v>
      </c>
      <c r="J1781" s="12" t="s">
        <v>9</v>
      </c>
    </row>
    <row r="1782" spans="1:10" ht="25.9" customHeight="1">
      <c r="A1782" s="13" t="s">
        <v>627</v>
      </c>
      <c r="B1782" s="14" t="s">
        <v>540</v>
      </c>
      <c r="C1782" s="13" t="s">
        <v>15</v>
      </c>
      <c r="D1782" s="13" t="s">
        <v>541</v>
      </c>
      <c r="E1782" s="155" t="s">
        <v>628</v>
      </c>
      <c r="F1782" s="155"/>
      <c r="G1782" s="15" t="s">
        <v>197</v>
      </c>
      <c r="H1782" s="16">
        <v>1</v>
      </c>
      <c r="I1782" s="17">
        <v>87.97</v>
      </c>
      <c r="J1782" s="17">
        <v>87.97</v>
      </c>
    </row>
    <row r="1783" spans="1:10" ht="25.9" customHeight="1">
      <c r="A1783" s="18" t="s">
        <v>629</v>
      </c>
      <c r="B1783" s="19" t="s">
        <v>1054</v>
      </c>
      <c r="C1783" s="18" t="s">
        <v>15</v>
      </c>
      <c r="D1783" s="18" t="s">
        <v>1055</v>
      </c>
      <c r="E1783" s="151" t="s">
        <v>628</v>
      </c>
      <c r="F1783" s="151"/>
      <c r="G1783" s="20" t="s">
        <v>632</v>
      </c>
      <c r="H1783" s="21">
        <v>0.03</v>
      </c>
      <c r="I1783" s="22">
        <v>18.29</v>
      </c>
      <c r="J1783" s="22">
        <v>0.54</v>
      </c>
    </row>
    <row r="1784" spans="1:10" ht="25.9" customHeight="1">
      <c r="A1784" s="18" t="s">
        <v>629</v>
      </c>
      <c r="B1784" s="19" t="s">
        <v>1056</v>
      </c>
      <c r="C1784" s="18" t="s">
        <v>15</v>
      </c>
      <c r="D1784" s="18" t="s">
        <v>1057</v>
      </c>
      <c r="E1784" s="151" t="s">
        <v>628</v>
      </c>
      <c r="F1784" s="151"/>
      <c r="G1784" s="20" t="s">
        <v>632</v>
      </c>
      <c r="H1784" s="21">
        <v>0.1</v>
      </c>
      <c r="I1784" s="22">
        <v>22.84</v>
      </c>
      <c r="J1784" s="22">
        <v>2.2799999999999998</v>
      </c>
    </row>
    <row r="1785" spans="1:10" ht="24" customHeight="1">
      <c r="A1785" s="23" t="s">
        <v>635</v>
      </c>
      <c r="B1785" s="24" t="s">
        <v>1242</v>
      </c>
      <c r="C1785" s="23" t="s">
        <v>15</v>
      </c>
      <c r="D1785" s="23" t="s">
        <v>1243</v>
      </c>
      <c r="E1785" s="152" t="s">
        <v>638</v>
      </c>
      <c r="F1785" s="152"/>
      <c r="G1785" s="25" t="s">
        <v>62</v>
      </c>
      <c r="H1785" s="26">
        <v>0.42</v>
      </c>
      <c r="I1785" s="27">
        <v>0.37</v>
      </c>
      <c r="J1785" s="27">
        <v>0.15</v>
      </c>
    </row>
    <row r="1786" spans="1:10" ht="25.9" customHeight="1">
      <c r="A1786" s="23" t="s">
        <v>635</v>
      </c>
      <c r="B1786" s="24" t="s">
        <v>1309</v>
      </c>
      <c r="C1786" s="23" t="s">
        <v>15</v>
      </c>
      <c r="D1786" s="23" t="s">
        <v>541</v>
      </c>
      <c r="E1786" s="152" t="s">
        <v>638</v>
      </c>
      <c r="F1786" s="152"/>
      <c r="G1786" s="25" t="s">
        <v>197</v>
      </c>
      <c r="H1786" s="26">
        <v>1</v>
      </c>
      <c r="I1786" s="27">
        <v>85</v>
      </c>
      <c r="J1786" s="27">
        <v>85</v>
      </c>
    </row>
    <row r="1787" spans="1:10">
      <c r="A1787" s="28"/>
      <c r="B1787" s="28"/>
      <c r="C1787" s="28"/>
      <c r="D1787" s="28"/>
      <c r="E1787" s="28" t="s">
        <v>644</v>
      </c>
      <c r="F1787" s="29">
        <v>1.99</v>
      </c>
      <c r="G1787" s="28" t="s">
        <v>645</v>
      </c>
      <c r="H1787" s="29">
        <v>0</v>
      </c>
      <c r="I1787" s="30" t="s">
        <v>646</v>
      </c>
      <c r="J1787" s="30">
        <v>1.99</v>
      </c>
    </row>
    <row r="1788" spans="1:10">
      <c r="A1788" s="28"/>
      <c r="B1788" s="28"/>
      <c r="C1788" s="28"/>
      <c r="D1788" s="28"/>
      <c r="E1788" s="28" t="s">
        <v>647</v>
      </c>
      <c r="F1788" s="29">
        <v>25.35</v>
      </c>
      <c r="G1788" s="28"/>
      <c r="H1788" s="153" t="s">
        <v>648</v>
      </c>
      <c r="I1788" s="153"/>
      <c r="J1788" s="30">
        <v>113.32</v>
      </c>
    </row>
    <row r="1789" spans="1:10" ht="30" customHeight="1" thickBot="1">
      <c r="A1789" s="31"/>
      <c r="B1789" s="31"/>
      <c r="C1789" s="31"/>
      <c r="D1789" s="31"/>
      <c r="E1789" s="31"/>
      <c r="F1789" s="31"/>
      <c r="G1789" s="31" t="s">
        <v>649</v>
      </c>
      <c r="H1789" s="32">
        <v>5</v>
      </c>
      <c r="I1789" s="33" t="s">
        <v>650</v>
      </c>
      <c r="J1789" s="33">
        <v>566.6</v>
      </c>
    </row>
    <row r="1790" spans="1:10" ht="1.1499999999999999" customHeight="1" thickTop="1">
      <c r="A1790" s="34"/>
      <c r="B1790" s="34"/>
      <c r="C1790" s="34"/>
      <c r="D1790" s="34"/>
      <c r="E1790" s="34"/>
      <c r="F1790" s="34"/>
      <c r="G1790" s="34"/>
      <c r="H1790" s="34"/>
      <c r="I1790" s="35"/>
      <c r="J1790" s="35"/>
    </row>
    <row r="1791" spans="1:10" ht="18" customHeight="1">
      <c r="A1791" s="9" t="s">
        <v>542</v>
      </c>
      <c r="B1791" s="10" t="s">
        <v>2</v>
      </c>
      <c r="C1791" s="9" t="s">
        <v>3</v>
      </c>
      <c r="D1791" s="9" t="s">
        <v>4</v>
      </c>
      <c r="E1791" s="154" t="s">
        <v>626</v>
      </c>
      <c r="F1791" s="154"/>
      <c r="G1791" s="11" t="s">
        <v>5</v>
      </c>
      <c r="H1791" s="10" t="s">
        <v>6</v>
      </c>
      <c r="I1791" s="12" t="s">
        <v>7</v>
      </c>
      <c r="J1791" s="12" t="s">
        <v>9</v>
      </c>
    </row>
    <row r="1792" spans="1:10" ht="24" customHeight="1">
      <c r="A1792" s="13" t="s">
        <v>627</v>
      </c>
      <c r="B1792" s="14" t="s">
        <v>543</v>
      </c>
      <c r="C1792" s="13" t="s">
        <v>15</v>
      </c>
      <c r="D1792" s="13" t="s">
        <v>544</v>
      </c>
      <c r="E1792" s="155" t="s">
        <v>628</v>
      </c>
      <c r="F1792" s="155"/>
      <c r="G1792" s="15" t="s">
        <v>62</v>
      </c>
      <c r="H1792" s="16">
        <v>1</v>
      </c>
      <c r="I1792" s="17">
        <v>299.2</v>
      </c>
      <c r="J1792" s="17">
        <v>299.2</v>
      </c>
    </row>
    <row r="1793" spans="1:10" ht="24" customHeight="1">
      <c r="A1793" s="18" t="s">
        <v>629</v>
      </c>
      <c r="B1793" s="19" t="s">
        <v>856</v>
      </c>
      <c r="C1793" s="18" t="s">
        <v>15</v>
      </c>
      <c r="D1793" s="18" t="s">
        <v>857</v>
      </c>
      <c r="E1793" s="151" t="s">
        <v>628</v>
      </c>
      <c r="F1793" s="151"/>
      <c r="G1793" s="20" t="s">
        <v>632</v>
      </c>
      <c r="H1793" s="21">
        <v>0.5</v>
      </c>
      <c r="I1793" s="22">
        <v>18.41</v>
      </c>
      <c r="J1793" s="22">
        <v>9.1999999999999993</v>
      </c>
    </row>
    <row r="1794" spans="1:10" ht="24" customHeight="1">
      <c r="A1794" s="18" t="s">
        <v>629</v>
      </c>
      <c r="B1794" s="19" t="s">
        <v>1310</v>
      </c>
      <c r="C1794" s="18" t="s">
        <v>15</v>
      </c>
      <c r="D1794" s="18" t="s">
        <v>1311</v>
      </c>
      <c r="E1794" s="151" t="s">
        <v>628</v>
      </c>
      <c r="F1794" s="151"/>
      <c r="G1794" s="20" t="s">
        <v>36</v>
      </c>
      <c r="H1794" s="21">
        <v>8.0000000000000002E-3</v>
      </c>
      <c r="I1794" s="22">
        <v>592.34</v>
      </c>
      <c r="J1794" s="22">
        <v>4.7300000000000004</v>
      </c>
    </row>
    <row r="1795" spans="1:10" ht="24" customHeight="1">
      <c r="A1795" s="18" t="s">
        <v>629</v>
      </c>
      <c r="B1795" s="19" t="s">
        <v>736</v>
      </c>
      <c r="C1795" s="18" t="s">
        <v>15</v>
      </c>
      <c r="D1795" s="18" t="s">
        <v>679</v>
      </c>
      <c r="E1795" s="151" t="s">
        <v>628</v>
      </c>
      <c r="F1795" s="151"/>
      <c r="G1795" s="20" t="s">
        <v>632</v>
      </c>
      <c r="H1795" s="21">
        <v>0.5</v>
      </c>
      <c r="I1795" s="22">
        <v>23.05</v>
      </c>
      <c r="J1795" s="22">
        <v>11.52</v>
      </c>
    </row>
    <row r="1796" spans="1:10" ht="24" customHeight="1">
      <c r="A1796" s="23" t="s">
        <v>635</v>
      </c>
      <c r="B1796" s="24" t="s">
        <v>1312</v>
      </c>
      <c r="C1796" s="23" t="s">
        <v>15</v>
      </c>
      <c r="D1796" s="23" t="s">
        <v>1313</v>
      </c>
      <c r="E1796" s="152" t="s">
        <v>638</v>
      </c>
      <c r="F1796" s="152"/>
      <c r="G1796" s="25" t="s">
        <v>62</v>
      </c>
      <c r="H1796" s="26">
        <v>1</v>
      </c>
      <c r="I1796" s="27">
        <v>273.75</v>
      </c>
      <c r="J1796" s="27">
        <v>273.75</v>
      </c>
    </row>
    <row r="1797" spans="1:10">
      <c r="A1797" s="28"/>
      <c r="B1797" s="28"/>
      <c r="C1797" s="28"/>
      <c r="D1797" s="28"/>
      <c r="E1797" s="28" t="s">
        <v>644</v>
      </c>
      <c r="F1797" s="29">
        <v>14.77</v>
      </c>
      <c r="G1797" s="28" t="s">
        <v>645</v>
      </c>
      <c r="H1797" s="29">
        <v>0</v>
      </c>
      <c r="I1797" s="30" t="s">
        <v>646</v>
      </c>
      <c r="J1797" s="30">
        <v>14.77</v>
      </c>
    </row>
    <row r="1798" spans="1:10">
      <c r="A1798" s="28"/>
      <c r="B1798" s="28"/>
      <c r="C1798" s="28"/>
      <c r="D1798" s="28"/>
      <c r="E1798" s="28" t="s">
        <v>647</v>
      </c>
      <c r="F1798" s="29">
        <v>86.22</v>
      </c>
      <c r="G1798" s="28"/>
      <c r="H1798" s="153" t="s">
        <v>648</v>
      </c>
      <c r="I1798" s="153"/>
      <c r="J1798" s="30">
        <v>385.42</v>
      </c>
    </row>
    <row r="1799" spans="1:10" ht="30" customHeight="1" thickBot="1">
      <c r="A1799" s="31"/>
      <c r="B1799" s="31"/>
      <c r="C1799" s="31"/>
      <c r="D1799" s="31"/>
      <c r="E1799" s="31"/>
      <c r="F1799" s="31"/>
      <c r="G1799" s="31" t="s">
        <v>649</v>
      </c>
      <c r="H1799" s="32">
        <v>21.6</v>
      </c>
      <c r="I1799" s="33" t="s">
        <v>650</v>
      </c>
      <c r="J1799" s="33">
        <v>8325.07</v>
      </c>
    </row>
    <row r="1800" spans="1:10" ht="1.1499999999999999" customHeight="1" thickTop="1">
      <c r="A1800" s="34"/>
      <c r="B1800" s="34"/>
      <c r="C1800" s="34"/>
      <c r="D1800" s="34"/>
      <c r="E1800" s="34"/>
      <c r="F1800" s="34"/>
      <c r="G1800" s="34"/>
      <c r="H1800" s="34"/>
      <c r="I1800" s="35"/>
      <c r="J1800" s="35"/>
    </row>
    <row r="1801" spans="1:10" ht="18" customHeight="1">
      <c r="A1801" s="9" t="s">
        <v>545</v>
      </c>
      <c r="B1801" s="10" t="s">
        <v>2</v>
      </c>
      <c r="C1801" s="9" t="s">
        <v>3</v>
      </c>
      <c r="D1801" s="9" t="s">
        <v>4</v>
      </c>
      <c r="E1801" s="154" t="s">
        <v>626</v>
      </c>
      <c r="F1801" s="154"/>
      <c r="G1801" s="11" t="s">
        <v>5</v>
      </c>
      <c r="H1801" s="10" t="s">
        <v>6</v>
      </c>
      <c r="I1801" s="12" t="s">
        <v>7</v>
      </c>
      <c r="J1801" s="12" t="s">
        <v>9</v>
      </c>
    </row>
    <row r="1802" spans="1:10" ht="24" customHeight="1">
      <c r="A1802" s="13" t="s">
        <v>627</v>
      </c>
      <c r="B1802" s="14" t="s">
        <v>546</v>
      </c>
      <c r="C1802" s="13" t="s">
        <v>15</v>
      </c>
      <c r="D1802" s="13" t="s">
        <v>547</v>
      </c>
      <c r="E1802" s="155" t="s">
        <v>628</v>
      </c>
      <c r="F1802" s="155"/>
      <c r="G1802" s="15" t="s">
        <v>197</v>
      </c>
      <c r="H1802" s="16">
        <v>1</v>
      </c>
      <c r="I1802" s="17">
        <v>5139.42</v>
      </c>
      <c r="J1802" s="17">
        <v>5139.42</v>
      </c>
    </row>
    <row r="1803" spans="1:10" ht="25.9" customHeight="1">
      <c r="A1803" s="18" t="s">
        <v>629</v>
      </c>
      <c r="B1803" s="19" t="s">
        <v>1054</v>
      </c>
      <c r="C1803" s="18" t="s">
        <v>15</v>
      </c>
      <c r="D1803" s="18" t="s">
        <v>1055</v>
      </c>
      <c r="E1803" s="151" t="s">
        <v>628</v>
      </c>
      <c r="F1803" s="151"/>
      <c r="G1803" s="20" t="s">
        <v>632</v>
      </c>
      <c r="H1803" s="21">
        <v>2</v>
      </c>
      <c r="I1803" s="22">
        <v>18.29</v>
      </c>
      <c r="J1803" s="22">
        <v>36.58</v>
      </c>
    </row>
    <row r="1804" spans="1:10" ht="25.9" customHeight="1">
      <c r="A1804" s="18" t="s">
        <v>629</v>
      </c>
      <c r="B1804" s="19" t="s">
        <v>1056</v>
      </c>
      <c r="C1804" s="18" t="s">
        <v>15</v>
      </c>
      <c r="D1804" s="18" t="s">
        <v>1057</v>
      </c>
      <c r="E1804" s="151" t="s">
        <v>628</v>
      </c>
      <c r="F1804" s="151"/>
      <c r="G1804" s="20" t="s">
        <v>632</v>
      </c>
      <c r="H1804" s="21">
        <v>1.5</v>
      </c>
      <c r="I1804" s="22">
        <v>22.84</v>
      </c>
      <c r="J1804" s="22">
        <v>34.26</v>
      </c>
    </row>
    <row r="1805" spans="1:10" ht="24" customHeight="1">
      <c r="A1805" s="18" t="s">
        <v>629</v>
      </c>
      <c r="B1805" s="19" t="s">
        <v>736</v>
      </c>
      <c r="C1805" s="18" t="s">
        <v>15</v>
      </c>
      <c r="D1805" s="18" t="s">
        <v>679</v>
      </c>
      <c r="E1805" s="151" t="s">
        <v>628</v>
      </c>
      <c r="F1805" s="151"/>
      <c r="G1805" s="20" t="s">
        <v>632</v>
      </c>
      <c r="H1805" s="21">
        <v>1.5</v>
      </c>
      <c r="I1805" s="22">
        <v>23.05</v>
      </c>
      <c r="J1805" s="22">
        <v>34.57</v>
      </c>
    </row>
    <row r="1806" spans="1:10" ht="24" customHeight="1">
      <c r="A1806" s="23" t="s">
        <v>635</v>
      </c>
      <c r="B1806" s="24" t="s">
        <v>1242</v>
      </c>
      <c r="C1806" s="23" t="s">
        <v>15</v>
      </c>
      <c r="D1806" s="23" t="s">
        <v>1243</v>
      </c>
      <c r="E1806" s="152" t="s">
        <v>638</v>
      </c>
      <c r="F1806" s="152"/>
      <c r="G1806" s="25" t="s">
        <v>62</v>
      </c>
      <c r="H1806" s="26">
        <v>3</v>
      </c>
      <c r="I1806" s="27">
        <v>0.37</v>
      </c>
      <c r="J1806" s="27">
        <v>1.1100000000000001</v>
      </c>
    </row>
    <row r="1807" spans="1:10" ht="24" customHeight="1">
      <c r="A1807" s="23" t="s">
        <v>635</v>
      </c>
      <c r="B1807" s="24" t="s">
        <v>1314</v>
      </c>
      <c r="C1807" s="23" t="s">
        <v>15</v>
      </c>
      <c r="D1807" s="23" t="s">
        <v>1315</v>
      </c>
      <c r="E1807" s="152" t="s">
        <v>638</v>
      </c>
      <c r="F1807" s="152"/>
      <c r="G1807" s="25" t="s">
        <v>197</v>
      </c>
      <c r="H1807" s="26">
        <v>4</v>
      </c>
      <c r="I1807" s="27">
        <v>70</v>
      </c>
      <c r="J1807" s="27">
        <v>280</v>
      </c>
    </row>
    <row r="1808" spans="1:10" ht="24" customHeight="1">
      <c r="A1808" s="23" t="s">
        <v>635</v>
      </c>
      <c r="B1808" s="24" t="s">
        <v>1316</v>
      </c>
      <c r="C1808" s="23" t="s">
        <v>15</v>
      </c>
      <c r="D1808" s="23" t="s">
        <v>1317</v>
      </c>
      <c r="E1808" s="152" t="s">
        <v>638</v>
      </c>
      <c r="F1808" s="152"/>
      <c r="G1808" s="25" t="s">
        <v>197</v>
      </c>
      <c r="H1808" s="26">
        <v>1</v>
      </c>
      <c r="I1808" s="27">
        <v>299.89999999999998</v>
      </c>
      <c r="J1808" s="27">
        <v>299.89999999999998</v>
      </c>
    </row>
    <row r="1809" spans="1:10" ht="24" customHeight="1">
      <c r="A1809" s="23" t="s">
        <v>635</v>
      </c>
      <c r="B1809" s="24" t="s">
        <v>1318</v>
      </c>
      <c r="C1809" s="23" t="s">
        <v>15</v>
      </c>
      <c r="D1809" s="23" t="s">
        <v>1319</v>
      </c>
      <c r="E1809" s="152" t="s">
        <v>638</v>
      </c>
      <c r="F1809" s="152"/>
      <c r="G1809" s="25" t="s">
        <v>197</v>
      </c>
      <c r="H1809" s="26">
        <v>1</v>
      </c>
      <c r="I1809" s="27">
        <v>4453</v>
      </c>
      <c r="J1809" s="27">
        <v>4453</v>
      </c>
    </row>
    <row r="1810" spans="1:10">
      <c r="A1810" s="28"/>
      <c r="B1810" s="28"/>
      <c r="C1810" s="28"/>
      <c r="D1810" s="28"/>
      <c r="E1810" s="28" t="s">
        <v>644</v>
      </c>
      <c r="F1810" s="29">
        <v>73.12</v>
      </c>
      <c r="G1810" s="28" t="s">
        <v>645</v>
      </c>
      <c r="H1810" s="29">
        <v>0</v>
      </c>
      <c r="I1810" s="30" t="s">
        <v>646</v>
      </c>
      <c r="J1810" s="30">
        <v>73.12</v>
      </c>
    </row>
    <row r="1811" spans="1:10">
      <c r="A1811" s="28"/>
      <c r="B1811" s="28"/>
      <c r="C1811" s="28"/>
      <c r="D1811" s="28"/>
      <c r="E1811" s="28" t="s">
        <v>647</v>
      </c>
      <c r="F1811" s="29">
        <v>1481.18</v>
      </c>
      <c r="G1811" s="28"/>
      <c r="H1811" s="153" t="s">
        <v>648</v>
      </c>
      <c r="I1811" s="153"/>
      <c r="J1811" s="30">
        <v>6620.6</v>
      </c>
    </row>
    <row r="1812" spans="1:10" ht="30" customHeight="1" thickBot="1">
      <c r="A1812" s="31"/>
      <c r="B1812" s="31"/>
      <c r="C1812" s="31"/>
      <c r="D1812" s="31"/>
      <c r="E1812" s="31"/>
      <c r="F1812" s="31"/>
      <c r="G1812" s="31" t="s">
        <v>649</v>
      </c>
      <c r="H1812" s="32">
        <v>1</v>
      </c>
      <c r="I1812" s="33" t="s">
        <v>650</v>
      </c>
      <c r="J1812" s="33">
        <v>6620.6</v>
      </c>
    </row>
    <row r="1813" spans="1:10" ht="1.1499999999999999" customHeight="1" thickTop="1">
      <c r="A1813" s="34"/>
      <c r="B1813" s="34"/>
      <c r="C1813" s="34"/>
      <c r="D1813" s="34"/>
      <c r="E1813" s="34"/>
      <c r="F1813" s="34"/>
      <c r="G1813" s="34"/>
      <c r="H1813" s="34"/>
      <c r="I1813" s="35"/>
      <c r="J1813" s="35"/>
    </row>
    <row r="1814" spans="1:10" ht="18" customHeight="1">
      <c r="A1814" s="9" t="s">
        <v>548</v>
      </c>
      <c r="B1814" s="10" t="s">
        <v>2</v>
      </c>
      <c r="C1814" s="9" t="s">
        <v>3</v>
      </c>
      <c r="D1814" s="9" t="s">
        <v>4</v>
      </c>
      <c r="E1814" s="154" t="s">
        <v>626</v>
      </c>
      <c r="F1814" s="154"/>
      <c r="G1814" s="11" t="s">
        <v>5</v>
      </c>
      <c r="H1814" s="10" t="s">
        <v>6</v>
      </c>
      <c r="I1814" s="12" t="s">
        <v>7</v>
      </c>
      <c r="J1814" s="12" t="s">
        <v>9</v>
      </c>
    </row>
    <row r="1815" spans="1:10" ht="24" customHeight="1">
      <c r="A1815" s="13" t="s">
        <v>627</v>
      </c>
      <c r="B1815" s="14" t="s">
        <v>549</v>
      </c>
      <c r="C1815" s="13" t="s">
        <v>57</v>
      </c>
      <c r="D1815" s="13" t="s">
        <v>550</v>
      </c>
      <c r="E1815" s="155" t="s">
        <v>1320</v>
      </c>
      <c r="F1815" s="155"/>
      <c r="G1815" s="15" t="s">
        <v>197</v>
      </c>
      <c r="H1815" s="16">
        <v>1</v>
      </c>
      <c r="I1815" s="17">
        <v>1613.61</v>
      </c>
      <c r="J1815" s="17">
        <v>1613.61</v>
      </c>
    </row>
    <row r="1816" spans="1:10" ht="25.9" customHeight="1">
      <c r="A1816" s="18" t="s">
        <v>629</v>
      </c>
      <c r="B1816" s="19" t="s">
        <v>1060</v>
      </c>
      <c r="C1816" s="18" t="s">
        <v>26</v>
      </c>
      <c r="D1816" s="18" t="s">
        <v>1055</v>
      </c>
      <c r="E1816" s="151" t="s">
        <v>665</v>
      </c>
      <c r="F1816" s="151"/>
      <c r="G1816" s="20" t="s">
        <v>632</v>
      </c>
      <c r="H1816" s="21">
        <v>8.3010000000000002</v>
      </c>
      <c r="I1816" s="22">
        <v>19.09</v>
      </c>
      <c r="J1816" s="22">
        <v>158.46</v>
      </c>
    </row>
    <row r="1817" spans="1:10" ht="25.9" customHeight="1">
      <c r="A1817" s="18" t="s">
        <v>629</v>
      </c>
      <c r="B1817" s="19" t="s">
        <v>1061</v>
      </c>
      <c r="C1817" s="18" t="s">
        <v>26</v>
      </c>
      <c r="D1817" s="18" t="s">
        <v>1057</v>
      </c>
      <c r="E1817" s="151" t="s">
        <v>665</v>
      </c>
      <c r="F1817" s="151"/>
      <c r="G1817" s="20" t="s">
        <v>632</v>
      </c>
      <c r="H1817" s="21">
        <v>6.6820000000000004</v>
      </c>
      <c r="I1817" s="22">
        <v>23.22</v>
      </c>
      <c r="J1817" s="22">
        <v>155.15</v>
      </c>
    </row>
    <row r="1818" spans="1:10" ht="25.9" customHeight="1">
      <c r="A1818" s="23" t="s">
        <v>635</v>
      </c>
      <c r="B1818" s="24" t="s">
        <v>1321</v>
      </c>
      <c r="C1818" s="23" t="s">
        <v>57</v>
      </c>
      <c r="D1818" s="23" t="s">
        <v>1322</v>
      </c>
      <c r="E1818" s="152" t="s">
        <v>638</v>
      </c>
      <c r="F1818" s="152"/>
      <c r="G1818" s="25" t="s">
        <v>197</v>
      </c>
      <c r="H1818" s="26">
        <v>1</v>
      </c>
      <c r="I1818" s="27">
        <v>1300</v>
      </c>
      <c r="J1818" s="27">
        <v>1300</v>
      </c>
    </row>
    <row r="1819" spans="1:10">
      <c r="A1819" s="28"/>
      <c r="B1819" s="28"/>
      <c r="C1819" s="28"/>
      <c r="D1819" s="28"/>
      <c r="E1819" s="28" t="s">
        <v>644</v>
      </c>
      <c r="F1819" s="29">
        <v>212.62</v>
      </c>
      <c r="G1819" s="28" t="s">
        <v>645</v>
      </c>
      <c r="H1819" s="29">
        <v>0</v>
      </c>
      <c r="I1819" s="30" t="s">
        <v>646</v>
      </c>
      <c r="J1819" s="30">
        <v>212.62</v>
      </c>
    </row>
    <row r="1820" spans="1:10">
      <c r="A1820" s="28"/>
      <c r="B1820" s="28"/>
      <c r="C1820" s="28"/>
      <c r="D1820" s="28"/>
      <c r="E1820" s="28" t="s">
        <v>647</v>
      </c>
      <c r="F1820" s="29">
        <v>465.04</v>
      </c>
      <c r="G1820" s="28"/>
      <c r="H1820" s="153" t="s">
        <v>648</v>
      </c>
      <c r="I1820" s="153"/>
      <c r="J1820" s="30">
        <v>2078.65</v>
      </c>
    </row>
    <row r="1821" spans="1:10" ht="30" customHeight="1" thickBot="1">
      <c r="A1821" s="31"/>
      <c r="B1821" s="31"/>
      <c r="C1821" s="31"/>
      <c r="D1821" s="31"/>
      <c r="E1821" s="31"/>
      <c r="F1821" s="31"/>
      <c r="G1821" s="31" t="s">
        <v>649</v>
      </c>
      <c r="H1821" s="32">
        <v>1</v>
      </c>
      <c r="I1821" s="33" t="s">
        <v>650</v>
      </c>
      <c r="J1821" s="33">
        <v>2078.65</v>
      </c>
    </row>
    <row r="1822" spans="1:10" ht="1.1499999999999999" customHeight="1" thickTop="1">
      <c r="A1822" s="34"/>
      <c r="B1822" s="34"/>
      <c r="C1822" s="34"/>
      <c r="D1822" s="34"/>
      <c r="E1822" s="34"/>
      <c r="F1822" s="34"/>
      <c r="G1822" s="34"/>
      <c r="H1822" s="34"/>
      <c r="I1822" s="35"/>
      <c r="J1822" s="35"/>
    </row>
    <row r="1823" spans="1:10" ht="18" customHeight="1">
      <c r="A1823" s="9" t="s">
        <v>551</v>
      </c>
      <c r="B1823" s="10" t="s">
        <v>2</v>
      </c>
      <c r="C1823" s="9" t="s">
        <v>3</v>
      </c>
      <c r="D1823" s="9" t="s">
        <v>4</v>
      </c>
      <c r="E1823" s="154" t="s">
        <v>626</v>
      </c>
      <c r="F1823" s="154"/>
      <c r="G1823" s="11" t="s">
        <v>5</v>
      </c>
      <c r="H1823" s="10" t="s">
        <v>6</v>
      </c>
      <c r="I1823" s="12" t="s">
        <v>7</v>
      </c>
      <c r="J1823" s="12" t="s">
        <v>9</v>
      </c>
    </row>
    <row r="1824" spans="1:10" ht="24" customHeight="1">
      <c r="A1824" s="13" t="s">
        <v>627</v>
      </c>
      <c r="B1824" s="14" t="s">
        <v>552</v>
      </c>
      <c r="C1824" s="13" t="s">
        <v>57</v>
      </c>
      <c r="D1824" s="13" t="s">
        <v>553</v>
      </c>
      <c r="E1824" s="155" t="s">
        <v>1320</v>
      </c>
      <c r="F1824" s="155"/>
      <c r="G1824" s="15" t="s">
        <v>197</v>
      </c>
      <c r="H1824" s="16">
        <v>1</v>
      </c>
      <c r="I1824" s="17">
        <v>1191.46</v>
      </c>
      <c r="J1824" s="17">
        <v>1191.46</v>
      </c>
    </row>
    <row r="1825" spans="1:10" ht="25.9" customHeight="1">
      <c r="A1825" s="18" t="s">
        <v>629</v>
      </c>
      <c r="B1825" s="19" t="s">
        <v>1060</v>
      </c>
      <c r="C1825" s="18" t="s">
        <v>26</v>
      </c>
      <c r="D1825" s="18" t="s">
        <v>1055</v>
      </c>
      <c r="E1825" s="151" t="s">
        <v>665</v>
      </c>
      <c r="F1825" s="151"/>
      <c r="G1825" s="20" t="s">
        <v>632</v>
      </c>
      <c r="H1825" s="21">
        <v>3.1640000000000001</v>
      </c>
      <c r="I1825" s="22">
        <v>19.09</v>
      </c>
      <c r="J1825" s="22">
        <v>60.4</v>
      </c>
    </row>
    <row r="1826" spans="1:10" ht="25.9" customHeight="1">
      <c r="A1826" s="18" t="s">
        <v>629</v>
      </c>
      <c r="B1826" s="19" t="s">
        <v>1061</v>
      </c>
      <c r="C1826" s="18" t="s">
        <v>26</v>
      </c>
      <c r="D1826" s="18" t="s">
        <v>1057</v>
      </c>
      <c r="E1826" s="151" t="s">
        <v>665</v>
      </c>
      <c r="F1826" s="151"/>
      <c r="G1826" s="20" t="s">
        <v>632</v>
      </c>
      <c r="H1826" s="21">
        <v>2.8580000000000001</v>
      </c>
      <c r="I1826" s="22">
        <v>23.22</v>
      </c>
      <c r="J1826" s="22">
        <v>66.36</v>
      </c>
    </row>
    <row r="1827" spans="1:10" ht="24" customHeight="1">
      <c r="A1827" s="23" t="s">
        <v>635</v>
      </c>
      <c r="B1827" s="24" t="s">
        <v>977</v>
      </c>
      <c r="C1827" s="23" t="s">
        <v>57</v>
      </c>
      <c r="D1827" s="23" t="s">
        <v>978</v>
      </c>
      <c r="E1827" s="152" t="s">
        <v>638</v>
      </c>
      <c r="F1827" s="152"/>
      <c r="G1827" s="25" t="s">
        <v>78</v>
      </c>
      <c r="H1827" s="26">
        <v>4</v>
      </c>
      <c r="I1827" s="27">
        <v>0.57999999999999996</v>
      </c>
      <c r="J1827" s="27">
        <v>2.3199999999999998</v>
      </c>
    </row>
    <row r="1828" spans="1:10" ht="24" customHeight="1">
      <c r="A1828" s="23" t="s">
        <v>635</v>
      </c>
      <c r="B1828" s="24" t="s">
        <v>979</v>
      </c>
      <c r="C1828" s="23" t="s">
        <v>57</v>
      </c>
      <c r="D1828" s="23" t="s">
        <v>980</v>
      </c>
      <c r="E1828" s="152" t="s">
        <v>638</v>
      </c>
      <c r="F1828" s="152"/>
      <c r="G1828" s="25" t="s">
        <v>36</v>
      </c>
      <c r="H1828" s="26">
        <v>1E-3</v>
      </c>
      <c r="I1828" s="27">
        <v>91.17</v>
      </c>
      <c r="J1828" s="27">
        <v>0.09</v>
      </c>
    </row>
    <row r="1829" spans="1:10" ht="24" customHeight="1">
      <c r="A1829" s="23" t="s">
        <v>635</v>
      </c>
      <c r="B1829" s="24" t="s">
        <v>1323</v>
      </c>
      <c r="C1829" s="23" t="s">
        <v>57</v>
      </c>
      <c r="D1829" s="23" t="s">
        <v>1324</v>
      </c>
      <c r="E1829" s="152" t="s">
        <v>638</v>
      </c>
      <c r="F1829" s="152"/>
      <c r="G1829" s="25" t="s">
        <v>78</v>
      </c>
      <c r="H1829" s="26">
        <v>0.7</v>
      </c>
      <c r="I1829" s="27">
        <v>3.77</v>
      </c>
      <c r="J1829" s="27">
        <v>2.63</v>
      </c>
    </row>
    <row r="1830" spans="1:10" ht="24" customHeight="1">
      <c r="A1830" s="23" t="s">
        <v>635</v>
      </c>
      <c r="B1830" s="24" t="s">
        <v>1325</v>
      </c>
      <c r="C1830" s="23" t="s">
        <v>57</v>
      </c>
      <c r="D1830" s="23" t="s">
        <v>1326</v>
      </c>
      <c r="E1830" s="152" t="s">
        <v>638</v>
      </c>
      <c r="F1830" s="152"/>
      <c r="G1830" s="25" t="s">
        <v>197</v>
      </c>
      <c r="H1830" s="26">
        <v>1</v>
      </c>
      <c r="I1830" s="27">
        <v>131.9</v>
      </c>
      <c r="J1830" s="27">
        <v>131.9</v>
      </c>
    </row>
    <row r="1831" spans="1:10" ht="24" customHeight="1">
      <c r="A1831" s="23" t="s">
        <v>635</v>
      </c>
      <c r="B1831" s="24" t="s">
        <v>1327</v>
      </c>
      <c r="C1831" s="23" t="s">
        <v>57</v>
      </c>
      <c r="D1831" s="23" t="s">
        <v>1328</v>
      </c>
      <c r="E1831" s="152" t="s">
        <v>638</v>
      </c>
      <c r="F1831" s="152"/>
      <c r="G1831" s="25" t="s">
        <v>62</v>
      </c>
      <c r="H1831" s="26">
        <v>0.8</v>
      </c>
      <c r="I1831" s="27">
        <v>0.19</v>
      </c>
      <c r="J1831" s="27">
        <v>0.15</v>
      </c>
    </row>
    <row r="1832" spans="1:10" ht="24" customHeight="1">
      <c r="A1832" s="23" t="s">
        <v>635</v>
      </c>
      <c r="B1832" s="24" t="s">
        <v>1329</v>
      </c>
      <c r="C1832" s="23" t="s">
        <v>57</v>
      </c>
      <c r="D1832" s="23" t="s">
        <v>1330</v>
      </c>
      <c r="E1832" s="152" t="s">
        <v>638</v>
      </c>
      <c r="F1832" s="152"/>
      <c r="G1832" s="25" t="s">
        <v>197</v>
      </c>
      <c r="H1832" s="26">
        <v>1</v>
      </c>
      <c r="I1832" s="27">
        <v>199.9</v>
      </c>
      <c r="J1832" s="27">
        <v>199.9</v>
      </c>
    </row>
    <row r="1833" spans="1:10" ht="25.9" customHeight="1">
      <c r="A1833" s="23" t="s">
        <v>635</v>
      </c>
      <c r="B1833" s="24" t="s">
        <v>1331</v>
      </c>
      <c r="C1833" s="23" t="s">
        <v>57</v>
      </c>
      <c r="D1833" s="23" t="s">
        <v>1332</v>
      </c>
      <c r="E1833" s="152" t="s">
        <v>638</v>
      </c>
      <c r="F1833" s="152"/>
      <c r="G1833" s="25" t="s">
        <v>197</v>
      </c>
      <c r="H1833" s="26">
        <v>1</v>
      </c>
      <c r="I1833" s="27">
        <v>77.81</v>
      </c>
      <c r="J1833" s="27">
        <v>77.81</v>
      </c>
    </row>
    <row r="1834" spans="1:10" ht="24" customHeight="1">
      <c r="A1834" s="23" t="s">
        <v>635</v>
      </c>
      <c r="B1834" s="24" t="s">
        <v>1333</v>
      </c>
      <c r="C1834" s="23" t="s">
        <v>57</v>
      </c>
      <c r="D1834" s="23" t="s">
        <v>1334</v>
      </c>
      <c r="E1834" s="152" t="s">
        <v>638</v>
      </c>
      <c r="F1834" s="152"/>
      <c r="G1834" s="25" t="s">
        <v>197</v>
      </c>
      <c r="H1834" s="26">
        <v>1</v>
      </c>
      <c r="I1834" s="27">
        <v>649.9</v>
      </c>
      <c r="J1834" s="27">
        <v>649.9</v>
      </c>
    </row>
    <row r="1835" spans="1:10">
      <c r="A1835" s="28"/>
      <c r="B1835" s="28"/>
      <c r="C1835" s="28"/>
      <c r="D1835" s="28"/>
      <c r="E1835" s="28" t="s">
        <v>644</v>
      </c>
      <c r="F1835" s="29">
        <v>86.16</v>
      </c>
      <c r="G1835" s="28" t="s">
        <v>645</v>
      </c>
      <c r="H1835" s="29">
        <v>0</v>
      </c>
      <c r="I1835" s="30" t="s">
        <v>646</v>
      </c>
      <c r="J1835" s="30">
        <v>86.16</v>
      </c>
    </row>
    <row r="1836" spans="1:10">
      <c r="A1836" s="28"/>
      <c r="B1836" s="28"/>
      <c r="C1836" s="28"/>
      <c r="D1836" s="28"/>
      <c r="E1836" s="28" t="s">
        <v>647</v>
      </c>
      <c r="F1836" s="29">
        <v>343.37</v>
      </c>
      <c r="G1836" s="28"/>
      <c r="H1836" s="153" t="s">
        <v>648</v>
      </c>
      <c r="I1836" s="153"/>
      <c r="J1836" s="30">
        <v>1534.83</v>
      </c>
    </row>
    <row r="1837" spans="1:10" ht="30" customHeight="1" thickBot="1">
      <c r="A1837" s="31"/>
      <c r="B1837" s="31"/>
      <c r="C1837" s="31"/>
      <c r="D1837" s="31"/>
      <c r="E1837" s="31"/>
      <c r="F1837" s="31"/>
      <c r="G1837" s="31" t="s">
        <v>649</v>
      </c>
      <c r="H1837" s="32">
        <v>7</v>
      </c>
      <c r="I1837" s="33" t="s">
        <v>650</v>
      </c>
      <c r="J1837" s="33">
        <v>10743.81</v>
      </c>
    </row>
    <row r="1838" spans="1:10" ht="1.1499999999999999" customHeight="1" thickTop="1">
      <c r="A1838" s="34"/>
      <c r="B1838" s="34"/>
      <c r="C1838" s="34"/>
      <c r="D1838" s="34"/>
      <c r="E1838" s="34"/>
      <c r="F1838" s="34"/>
      <c r="G1838" s="34"/>
      <c r="H1838" s="34"/>
      <c r="I1838" s="35"/>
      <c r="J1838" s="35"/>
    </row>
    <row r="1839" spans="1:10" ht="18" customHeight="1">
      <c r="A1839" s="9" t="s">
        <v>554</v>
      </c>
      <c r="B1839" s="10" t="s">
        <v>2</v>
      </c>
      <c r="C1839" s="9" t="s">
        <v>3</v>
      </c>
      <c r="D1839" s="9" t="s">
        <v>4</v>
      </c>
      <c r="E1839" s="154" t="s">
        <v>626</v>
      </c>
      <c r="F1839" s="154"/>
      <c r="G1839" s="11" t="s">
        <v>5</v>
      </c>
      <c r="H1839" s="10" t="s">
        <v>6</v>
      </c>
      <c r="I1839" s="12" t="s">
        <v>7</v>
      </c>
      <c r="J1839" s="12" t="s">
        <v>9</v>
      </c>
    </row>
    <row r="1840" spans="1:10" ht="25.9" customHeight="1">
      <c r="A1840" s="13" t="s">
        <v>627</v>
      </c>
      <c r="B1840" s="14" t="s">
        <v>555</v>
      </c>
      <c r="C1840" s="13" t="s">
        <v>57</v>
      </c>
      <c r="D1840" s="13" t="s">
        <v>556</v>
      </c>
      <c r="E1840" s="155" t="s">
        <v>1320</v>
      </c>
      <c r="F1840" s="155"/>
      <c r="G1840" s="15" t="s">
        <v>197</v>
      </c>
      <c r="H1840" s="16">
        <v>1</v>
      </c>
      <c r="I1840" s="17">
        <v>1685.36</v>
      </c>
      <c r="J1840" s="17">
        <v>1685.36</v>
      </c>
    </row>
    <row r="1841" spans="1:10" ht="25.9" customHeight="1">
      <c r="A1841" s="18" t="s">
        <v>629</v>
      </c>
      <c r="B1841" s="19" t="s">
        <v>1060</v>
      </c>
      <c r="C1841" s="18" t="s">
        <v>26</v>
      </c>
      <c r="D1841" s="18" t="s">
        <v>1055</v>
      </c>
      <c r="E1841" s="151" t="s">
        <v>665</v>
      </c>
      <c r="F1841" s="151"/>
      <c r="G1841" s="20" t="s">
        <v>632</v>
      </c>
      <c r="H1841" s="21">
        <v>2.5739999999999998</v>
      </c>
      <c r="I1841" s="22">
        <v>19.09</v>
      </c>
      <c r="J1841" s="22">
        <v>49.13</v>
      </c>
    </row>
    <row r="1842" spans="1:10" ht="25.9" customHeight="1">
      <c r="A1842" s="18" t="s">
        <v>629</v>
      </c>
      <c r="B1842" s="19" t="s">
        <v>1061</v>
      </c>
      <c r="C1842" s="18" t="s">
        <v>26</v>
      </c>
      <c r="D1842" s="18" t="s">
        <v>1057</v>
      </c>
      <c r="E1842" s="151" t="s">
        <v>665</v>
      </c>
      <c r="F1842" s="151"/>
      <c r="G1842" s="20" t="s">
        <v>632</v>
      </c>
      <c r="H1842" s="21">
        <v>2.5739999999999998</v>
      </c>
      <c r="I1842" s="22">
        <v>23.22</v>
      </c>
      <c r="J1842" s="22">
        <v>59.76</v>
      </c>
    </row>
    <row r="1843" spans="1:10" ht="24" customHeight="1">
      <c r="A1843" s="23" t="s">
        <v>635</v>
      </c>
      <c r="B1843" s="24" t="s">
        <v>1335</v>
      </c>
      <c r="C1843" s="23" t="s">
        <v>57</v>
      </c>
      <c r="D1843" s="23" t="s">
        <v>1336</v>
      </c>
      <c r="E1843" s="152" t="s">
        <v>638</v>
      </c>
      <c r="F1843" s="152"/>
      <c r="G1843" s="25" t="s">
        <v>197</v>
      </c>
      <c r="H1843" s="26">
        <v>1</v>
      </c>
      <c r="I1843" s="27">
        <v>19.899999999999999</v>
      </c>
      <c r="J1843" s="27">
        <v>19.899999999999999</v>
      </c>
    </row>
    <row r="1844" spans="1:10" ht="24" customHeight="1">
      <c r="A1844" s="23" t="s">
        <v>635</v>
      </c>
      <c r="B1844" s="24" t="s">
        <v>1327</v>
      </c>
      <c r="C1844" s="23" t="s">
        <v>57</v>
      </c>
      <c r="D1844" s="23" t="s">
        <v>1328</v>
      </c>
      <c r="E1844" s="152" t="s">
        <v>638</v>
      </c>
      <c r="F1844" s="152"/>
      <c r="G1844" s="25" t="s">
        <v>62</v>
      </c>
      <c r="H1844" s="26">
        <v>1.2</v>
      </c>
      <c r="I1844" s="27">
        <v>0.19</v>
      </c>
      <c r="J1844" s="27">
        <v>0.22</v>
      </c>
    </row>
    <row r="1845" spans="1:10" ht="24" customHeight="1">
      <c r="A1845" s="23" t="s">
        <v>635</v>
      </c>
      <c r="B1845" s="24" t="s">
        <v>1329</v>
      </c>
      <c r="C1845" s="23" t="s">
        <v>57</v>
      </c>
      <c r="D1845" s="23" t="s">
        <v>1330</v>
      </c>
      <c r="E1845" s="152" t="s">
        <v>638</v>
      </c>
      <c r="F1845" s="152"/>
      <c r="G1845" s="25" t="s">
        <v>197</v>
      </c>
      <c r="H1845" s="26">
        <v>1</v>
      </c>
      <c r="I1845" s="27">
        <v>199.9</v>
      </c>
      <c r="J1845" s="27">
        <v>199.9</v>
      </c>
    </row>
    <row r="1846" spans="1:10" ht="25.9" customHeight="1">
      <c r="A1846" s="23" t="s">
        <v>635</v>
      </c>
      <c r="B1846" s="24" t="s">
        <v>1337</v>
      </c>
      <c r="C1846" s="23" t="s">
        <v>57</v>
      </c>
      <c r="D1846" s="23" t="s">
        <v>1338</v>
      </c>
      <c r="E1846" s="152" t="s">
        <v>638</v>
      </c>
      <c r="F1846" s="152"/>
      <c r="G1846" s="25" t="s">
        <v>197</v>
      </c>
      <c r="H1846" s="26">
        <v>1</v>
      </c>
      <c r="I1846" s="27">
        <v>1319.55</v>
      </c>
      <c r="J1846" s="27">
        <v>1319.55</v>
      </c>
    </row>
    <row r="1847" spans="1:10" ht="25.9" customHeight="1">
      <c r="A1847" s="23" t="s">
        <v>635</v>
      </c>
      <c r="B1847" s="24" t="s">
        <v>1339</v>
      </c>
      <c r="C1847" s="23" t="s">
        <v>57</v>
      </c>
      <c r="D1847" s="23" t="s">
        <v>1340</v>
      </c>
      <c r="E1847" s="152" t="s">
        <v>638</v>
      </c>
      <c r="F1847" s="152"/>
      <c r="G1847" s="25" t="s">
        <v>197</v>
      </c>
      <c r="H1847" s="26">
        <v>1</v>
      </c>
      <c r="I1847" s="27">
        <v>36.9</v>
      </c>
      <c r="J1847" s="27">
        <v>36.9</v>
      </c>
    </row>
    <row r="1848" spans="1:10">
      <c r="A1848" s="28"/>
      <c r="B1848" s="28"/>
      <c r="C1848" s="28"/>
      <c r="D1848" s="28"/>
      <c r="E1848" s="28" t="s">
        <v>644</v>
      </c>
      <c r="F1848" s="29">
        <v>74.19</v>
      </c>
      <c r="G1848" s="28" t="s">
        <v>645</v>
      </c>
      <c r="H1848" s="29">
        <v>0</v>
      </c>
      <c r="I1848" s="30" t="s">
        <v>646</v>
      </c>
      <c r="J1848" s="30">
        <v>74.19</v>
      </c>
    </row>
    <row r="1849" spans="1:10">
      <c r="A1849" s="28"/>
      <c r="B1849" s="28"/>
      <c r="C1849" s="28"/>
      <c r="D1849" s="28"/>
      <c r="E1849" s="28" t="s">
        <v>647</v>
      </c>
      <c r="F1849" s="29">
        <v>485.72</v>
      </c>
      <c r="G1849" s="28"/>
      <c r="H1849" s="153" t="s">
        <v>648</v>
      </c>
      <c r="I1849" s="153"/>
      <c r="J1849" s="30">
        <v>2171.08</v>
      </c>
    </row>
    <row r="1850" spans="1:10" ht="30" customHeight="1" thickBot="1">
      <c r="A1850" s="31"/>
      <c r="B1850" s="31"/>
      <c r="C1850" s="31"/>
      <c r="D1850" s="31"/>
      <c r="E1850" s="31"/>
      <c r="F1850" s="31"/>
      <c r="G1850" s="31" t="s">
        <v>649</v>
      </c>
      <c r="H1850" s="32">
        <v>1</v>
      </c>
      <c r="I1850" s="33" t="s">
        <v>650</v>
      </c>
      <c r="J1850" s="33">
        <v>2171.08</v>
      </c>
    </row>
    <row r="1851" spans="1:10" ht="1.1499999999999999" customHeight="1" thickTop="1">
      <c r="A1851" s="34"/>
      <c r="B1851" s="34"/>
      <c r="C1851" s="34"/>
      <c r="D1851" s="34"/>
      <c r="E1851" s="34"/>
      <c r="F1851" s="34"/>
      <c r="G1851" s="34"/>
      <c r="H1851" s="34"/>
      <c r="I1851" s="35"/>
      <c r="J1851" s="35"/>
    </row>
    <row r="1852" spans="1:10" ht="24" customHeight="1">
      <c r="A1852" s="5" t="s">
        <v>557</v>
      </c>
      <c r="B1852" s="5"/>
      <c r="C1852" s="5"/>
      <c r="D1852" s="5" t="s">
        <v>558</v>
      </c>
      <c r="E1852" s="5"/>
      <c r="F1852" s="158"/>
      <c r="G1852" s="158"/>
      <c r="H1852" s="6"/>
      <c r="I1852" s="7"/>
      <c r="J1852" s="8">
        <v>7710.57</v>
      </c>
    </row>
    <row r="1853" spans="1:10" ht="18" customHeight="1">
      <c r="A1853" s="9" t="s">
        <v>559</v>
      </c>
      <c r="B1853" s="10" t="s">
        <v>2</v>
      </c>
      <c r="C1853" s="9" t="s">
        <v>3</v>
      </c>
      <c r="D1853" s="9" t="s">
        <v>4</v>
      </c>
      <c r="E1853" s="154" t="s">
        <v>626</v>
      </c>
      <c r="F1853" s="154"/>
      <c r="G1853" s="11" t="s">
        <v>5</v>
      </c>
      <c r="H1853" s="10" t="s">
        <v>6</v>
      </c>
      <c r="I1853" s="12" t="s">
        <v>7</v>
      </c>
      <c r="J1853" s="12" t="s">
        <v>9</v>
      </c>
    </row>
    <row r="1854" spans="1:10" ht="39" customHeight="1">
      <c r="A1854" s="13" t="s">
        <v>627</v>
      </c>
      <c r="B1854" s="14" t="s">
        <v>560</v>
      </c>
      <c r="C1854" s="13" t="s">
        <v>26</v>
      </c>
      <c r="D1854" s="13" t="s">
        <v>561</v>
      </c>
      <c r="E1854" s="155" t="s">
        <v>1341</v>
      </c>
      <c r="F1854" s="155"/>
      <c r="G1854" s="15" t="s">
        <v>197</v>
      </c>
      <c r="H1854" s="16">
        <v>1</v>
      </c>
      <c r="I1854" s="17">
        <v>208.97</v>
      </c>
      <c r="J1854" s="17">
        <v>208.97</v>
      </c>
    </row>
    <row r="1855" spans="1:10" ht="25.9" customHeight="1">
      <c r="A1855" s="18" t="s">
        <v>629</v>
      </c>
      <c r="B1855" s="19" t="s">
        <v>1060</v>
      </c>
      <c r="C1855" s="18" t="s">
        <v>26</v>
      </c>
      <c r="D1855" s="18" t="s">
        <v>1055</v>
      </c>
      <c r="E1855" s="151" t="s">
        <v>665</v>
      </c>
      <c r="F1855" s="151"/>
      <c r="G1855" s="20" t="s">
        <v>632</v>
      </c>
      <c r="H1855" s="21">
        <v>0.45739999999999997</v>
      </c>
      <c r="I1855" s="22">
        <v>19.09</v>
      </c>
      <c r="J1855" s="22">
        <v>8.73</v>
      </c>
    </row>
    <row r="1856" spans="1:10" ht="25.9" customHeight="1">
      <c r="A1856" s="18" t="s">
        <v>629</v>
      </c>
      <c r="B1856" s="19" t="s">
        <v>1061</v>
      </c>
      <c r="C1856" s="18" t="s">
        <v>26</v>
      </c>
      <c r="D1856" s="18" t="s">
        <v>1057</v>
      </c>
      <c r="E1856" s="151" t="s">
        <v>665</v>
      </c>
      <c r="F1856" s="151"/>
      <c r="G1856" s="20" t="s">
        <v>632</v>
      </c>
      <c r="H1856" s="21">
        <v>0.45739999999999997</v>
      </c>
      <c r="I1856" s="22">
        <v>23.22</v>
      </c>
      <c r="J1856" s="22">
        <v>10.62</v>
      </c>
    </row>
    <row r="1857" spans="1:10" ht="39" customHeight="1">
      <c r="A1857" s="23" t="s">
        <v>635</v>
      </c>
      <c r="B1857" s="24" t="s">
        <v>1342</v>
      </c>
      <c r="C1857" s="23" t="s">
        <v>26</v>
      </c>
      <c r="D1857" s="23" t="s">
        <v>1343</v>
      </c>
      <c r="E1857" s="152" t="s">
        <v>638</v>
      </c>
      <c r="F1857" s="152"/>
      <c r="G1857" s="25" t="s">
        <v>197</v>
      </c>
      <c r="H1857" s="26">
        <v>2</v>
      </c>
      <c r="I1857" s="27">
        <v>0.68</v>
      </c>
      <c r="J1857" s="27">
        <v>1.36</v>
      </c>
    </row>
    <row r="1858" spans="1:10" ht="25.9" customHeight="1">
      <c r="A1858" s="23" t="s">
        <v>635</v>
      </c>
      <c r="B1858" s="24" t="s">
        <v>1344</v>
      </c>
      <c r="C1858" s="23" t="s">
        <v>26</v>
      </c>
      <c r="D1858" s="23" t="s">
        <v>1345</v>
      </c>
      <c r="E1858" s="152" t="s">
        <v>638</v>
      </c>
      <c r="F1858" s="152"/>
      <c r="G1858" s="25" t="s">
        <v>197</v>
      </c>
      <c r="H1858" s="26">
        <v>1</v>
      </c>
      <c r="I1858" s="27">
        <v>188.26</v>
      </c>
      <c r="J1858" s="27">
        <v>188.26</v>
      </c>
    </row>
    <row r="1859" spans="1:10">
      <c r="A1859" s="28"/>
      <c r="B1859" s="28"/>
      <c r="C1859" s="28"/>
      <c r="D1859" s="28"/>
      <c r="E1859" s="28" t="s">
        <v>644</v>
      </c>
      <c r="F1859" s="29">
        <v>13.17</v>
      </c>
      <c r="G1859" s="28" t="s">
        <v>645</v>
      </c>
      <c r="H1859" s="29">
        <v>0</v>
      </c>
      <c r="I1859" s="30" t="s">
        <v>646</v>
      </c>
      <c r="J1859" s="30">
        <v>13.17</v>
      </c>
    </row>
    <row r="1860" spans="1:10">
      <c r="A1860" s="28"/>
      <c r="B1860" s="28"/>
      <c r="C1860" s="28"/>
      <c r="D1860" s="28"/>
      <c r="E1860" s="28" t="s">
        <v>647</v>
      </c>
      <c r="F1860" s="29">
        <v>60.22</v>
      </c>
      <c r="G1860" s="28"/>
      <c r="H1860" s="153" t="s">
        <v>648</v>
      </c>
      <c r="I1860" s="153"/>
      <c r="J1860" s="30">
        <v>269.19</v>
      </c>
    </row>
    <row r="1861" spans="1:10" ht="30" customHeight="1" thickBot="1">
      <c r="A1861" s="31"/>
      <c r="B1861" s="31"/>
      <c r="C1861" s="31"/>
      <c r="D1861" s="31"/>
      <c r="E1861" s="31"/>
      <c r="F1861" s="31"/>
      <c r="G1861" s="31" t="s">
        <v>649</v>
      </c>
      <c r="H1861" s="32">
        <v>4</v>
      </c>
      <c r="I1861" s="33" t="s">
        <v>650</v>
      </c>
      <c r="J1861" s="33">
        <v>1076.76</v>
      </c>
    </row>
    <row r="1862" spans="1:10" ht="1.1499999999999999" customHeight="1" thickTop="1">
      <c r="A1862" s="34"/>
      <c r="B1862" s="34"/>
      <c r="C1862" s="34"/>
      <c r="D1862" s="34"/>
      <c r="E1862" s="34"/>
      <c r="F1862" s="34"/>
      <c r="G1862" s="34"/>
      <c r="H1862" s="34"/>
      <c r="I1862" s="35"/>
      <c r="J1862" s="35"/>
    </row>
    <row r="1863" spans="1:10" ht="18" customHeight="1">
      <c r="A1863" s="9" t="s">
        <v>562</v>
      </c>
      <c r="B1863" s="10" t="s">
        <v>2</v>
      </c>
      <c r="C1863" s="9" t="s">
        <v>3</v>
      </c>
      <c r="D1863" s="9" t="s">
        <v>4</v>
      </c>
      <c r="E1863" s="154" t="s">
        <v>626</v>
      </c>
      <c r="F1863" s="154"/>
      <c r="G1863" s="11" t="s">
        <v>5</v>
      </c>
      <c r="H1863" s="10" t="s">
        <v>6</v>
      </c>
      <c r="I1863" s="12" t="s">
        <v>7</v>
      </c>
      <c r="J1863" s="12" t="s">
        <v>9</v>
      </c>
    </row>
    <row r="1864" spans="1:10" ht="39" customHeight="1">
      <c r="A1864" s="13" t="s">
        <v>627</v>
      </c>
      <c r="B1864" s="14" t="s">
        <v>563</v>
      </c>
      <c r="C1864" s="13" t="s">
        <v>26</v>
      </c>
      <c r="D1864" s="13" t="s">
        <v>564</v>
      </c>
      <c r="E1864" s="155" t="s">
        <v>985</v>
      </c>
      <c r="F1864" s="155"/>
      <c r="G1864" s="15" t="s">
        <v>197</v>
      </c>
      <c r="H1864" s="16">
        <v>1</v>
      </c>
      <c r="I1864" s="17">
        <v>30.57</v>
      </c>
      <c r="J1864" s="17">
        <v>30.57</v>
      </c>
    </row>
    <row r="1865" spans="1:10" ht="25.9" customHeight="1">
      <c r="A1865" s="18" t="s">
        <v>629</v>
      </c>
      <c r="B1865" s="19" t="s">
        <v>986</v>
      </c>
      <c r="C1865" s="18" t="s">
        <v>26</v>
      </c>
      <c r="D1865" s="18" t="s">
        <v>987</v>
      </c>
      <c r="E1865" s="151" t="s">
        <v>665</v>
      </c>
      <c r="F1865" s="151"/>
      <c r="G1865" s="20" t="s">
        <v>632</v>
      </c>
      <c r="H1865" s="21">
        <v>7.4800000000000005E-2</v>
      </c>
      <c r="I1865" s="22">
        <v>20.010000000000002</v>
      </c>
      <c r="J1865" s="22">
        <v>1.49</v>
      </c>
    </row>
    <row r="1866" spans="1:10" ht="24" customHeight="1">
      <c r="A1866" s="18" t="s">
        <v>629</v>
      </c>
      <c r="B1866" s="19" t="s">
        <v>988</v>
      </c>
      <c r="C1866" s="18" t="s">
        <v>26</v>
      </c>
      <c r="D1866" s="18" t="s">
        <v>989</v>
      </c>
      <c r="E1866" s="151" t="s">
        <v>665</v>
      </c>
      <c r="F1866" s="151"/>
      <c r="G1866" s="20" t="s">
        <v>632</v>
      </c>
      <c r="H1866" s="21">
        <v>0.17949999999999999</v>
      </c>
      <c r="I1866" s="22">
        <v>24.22</v>
      </c>
      <c r="J1866" s="22">
        <v>4.34</v>
      </c>
    </row>
    <row r="1867" spans="1:10" ht="25.9" customHeight="1">
      <c r="A1867" s="23" t="s">
        <v>635</v>
      </c>
      <c r="B1867" s="24" t="s">
        <v>1346</v>
      </c>
      <c r="C1867" s="23" t="s">
        <v>26</v>
      </c>
      <c r="D1867" s="23" t="s">
        <v>1347</v>
      </c>
      <c r="E1867" s="152" t="s">
        <v>638</v>
      </c>
      <c r="F1867" s="152"/>
      <c r="G1867" s="25" t="s">
        <v>197</v>
      </c>
      <c r="H1867" s="26">
        <v>1</v>
      </c>
      <c r="I1867" s="27">
        <v>24.74</v>
      </c>
      <c r="J1867" s="27">
        <v>24.74</v>
      </c>
    </row>
    <row r="1868" spans="1:10">
      <c r="A1868" s="28"/>
      <c r="B1868" s="28"/>
      <c r="C1868" s="28"/>
      <c r="D1868" s="28"/>
      <c r="E1868" s="28" t="s">
        <v>644</v>
      </c>
      <c r="F1868" s="29">
        <v>3.9499999999999997</v>
      </c>
      <c r="G1868" s="28" t="s">
        <v>645</v>
      </c>
      <c r="H1868" s="29">
        <v>0</v>
      </c>
      <c r="I1868" s="30" t="s">
        <v>646</v>
      </c>
      <c r="J1868" s="30">
        <v>3.9499999999999997</v>
      </c>
    </row>
    <row r="1869" spans="1:10">
      <c r="A1869" s="28"/>
      <c r="B1869" s="28"/>
      <c r="C1869" s="28"/>
      <c r="D1869" s="28"/>
      <c r="E1869" s="28" t="s">
        <v>647</v>
      </c>
      <c r="F1869" s="29">
        <v>8.81</v>
      </c>
      <c r="G1869" s="28"/>
      <c r="H1869" s="153" t="s">
        <v>648</v>
      </c>
      <c r="I1869" s="153"/>
      <c r="J1869" s="30">
        <v>39.380000000000003</v>
      </c>
    </row>
    <row r="1870" spans="1:10" ht="30" customHeight="1" thickBot="1">
      <c r="A1870" s="31"/>
      <c r="B1870" s="31"/>
      <c r="C1870" s="31"/>
      <c r="D1870" s="31"/>
      <c r="E1870" s="31"/>
      <c r="F1870" s="31"/>
      <c r="G1870" s="31" t="s">
        <v>649</v>
      </c>
      <c r="H1870" s="32">
        <v>24</v>
      </c>
      <c r="I1870" s="33" t="s">
        <v>650</v>
      </c>
      <c r="J1870" s="33">
        <v>945.12</v>
      </c>
    </row>
    <row r="1871" spans="1:10" ht="1.1499999999999999" customHeight="1" thickTop="1">
      <c r="A1871" s="34"/>
      <c r="B1871" s="34"/>
      <c r="C1871" s="34"/>
      <c r="D1871" s="34"/>
      <c r="E1871" s="34"/>
      <c r="F1871" s="34"/>
      <c r="G1871" s="34"/>
      <c r="H1871" s="34"/>
      <c r="I1871" s="35"/>
      <c r="J1871" s="35"/>
    </row>
    <row r="1872" spans="1:10" ht="18" customHeight="1">
      <c r="A1872" s="9" t="s">
        <v>565</v>
      </c>
      <c r="B1872" s="10" t="s">
        <v>2</v>
      </c>
      <c r="C1872" s="9" t="s">
        <v>3</v>
      </c>
      <c r="D1872" s="9" t="s">
        <v>4</v>
      </c>
      <c r="E1872" s="154" t="s">
        <v>626</v>
      </c>
      <c r="F1872" s="154"/>
      <c r="G1872" s="11" t="s">
        <v>5</v>
      </c>
      <c r="H1872" s="10" t="s">
        <v>6</v>
      </c>
      <c r="I1872" s="12" t="s">
        <v>7</v>
      </c>
      <c r="J1872" s="12" t="s">
        <v>9</v>
      </c>
    </row>
    <row r="1873" spans="1:10" ht="25.9" customHeight="1">
      <c r="A1873" s="13" t="s">
        <v>627</v>
      </c>
      <c r="B1873" s="14" t="s">
        <v>566</v>
      </c>
      <c r="C1873" s="13" t="s">
        <v>57</v>
      </c>
      <c r="D1873" s="13" t="s">
        <v>567</v>
      </c>
      <c r="E1873" s="155" t="s">
        <v>1348</v>
      </c>
      <c r="F1873" s="155"/>
      <c r="G1873" s="15" t="s">
        <v>197</v>
      </c>
      <c r="H1873" s="16">
        <v>1</v>
      </c>
      <c r="I1873" s="17">
        <v>211.06</v>
      </c>
      <c r="J1873" s="17">
        <v>211.06</v>
      </c>
    </row>
    <row r="1874" spans="1:10" ht="25.9" customHeight="1">
      <c r="A1874" s="18" t="s">
        <v>629</v>
      </c>
      <c r="B1874" s="19" t="s">
        <v>986</v>
      </c>
      <c r="C1874" s="18" t="s">
        <v>26</v>
      </c>
      <c r="D1874" s="18" t="s">
        <v>987</v>
      </c>
      <c r="E1874" s="151" t="s">
        <v>665</v>
      </c>
      <c r="F1874" s="151"/>
      <c r="G1874" s="20" t="s">
        <v>632</v>
      </c>
      <c r="H1874" s="21">
        <v>0.99</v>
      </c>
      <c r="I1874" s="22">
        <v>20.010000000000002</v>
      </c>
      <c r="J1874" s="22">
        <v>19.8</v>
      </c>
    </row>
    <row r="1875" spans="1:10" ht="24" customHeight="1">
      <c r="A1875" s="18" t="s">
        <v>629</v>
      </c>
      <c r="B1875" s="19" t="s">
        <v>988</v>
      </c>
      <c r="C1875" s="18" t="s">
        <v>26</v>
      </c>
      <c r="D1875" s="18" t="s">
        <v>989</v>
      </c>
      <c r="E1875" s="151" t="s">
        <v>665</v>
      </c>
      <c r="F1875" s="151"/>
      <c r="G1875" s="20" t="s">
        <v>632</v>
      </c>
      <c r="H1875" s="21">
        <v>0.99</v>
      </c>
      <c r="I1875" s="22">
        <v>24.22</v>
      </c>
      <c r="J1875" s="22">
        <v>23.97</v>
      </c>
    </row>
    <row r="1876" spans="1:10" ht="24" customHeight="1">
      <c r="A1876" s="23" t="s">
        <v>635</v>
      </c>
      <c r="B1876" s="24" t="s">
        <v>1349</v>
      </c>
      <c r="C1876" s="23" t="s">
        <v>57</v>
      </c>
      <c r="D1876" s="23" t="s">
        <v>1350</v>
      </c>
      <c r="E1876" s="152" t="s">
        <v>638</v>
      </c>
      <c r="F1876" s="152"/>
      <c r="G1876" s="25" t="s">
        <v>62</v>
      </c>
      <c r="H1876" s="26">
        <v>0.1</v>
      </c>
      <c r="I1876" s="27">
        <v>0.91</v>
      </c>
      <c r="J1876" s="27">
        <v>0.09</v>
      </c>
    </row>
    <row r="1877" spans="1:10" ht="25.9" customHeight="1">
      <c r="A1877" s="23" t="s">
        <v>635</v>
      </c>
      <c r="B1877" s="24" t="s">
        <v>1351</v>
      </c>
      <c r="C1877" s="23" t="s">
        <v>57</v>
      </c>
      <c r="D1877" s="23" t="s">
        <v>1352</v>
      </c>
      <c r="E1877" s="152" t="s">
        <v>638</v>
      </c>
      <c r="F1877" s="152"/>
      <c r="G1877" s="25" t="s">
        <v>197</v>
      </c>
      <c r="H1877" s="26">
        <v>1</v>
      </c>
      <c r="I1877" s="27">
        <v>167.2</v>
      </c>
      <c r="J1877" s="27">
        <v>167.2</v>
      </c>
    </row>
    <row r="1878" spans="1:10">
      <c r="A1878" s="28"/>
      <c r="B1878" s="28"/>
      <c r="C1878" s="28"/>
      <c r="D1878" s="28"/>
      <c r="E1878" s="28" t="s">
        <v>644</v>
      </c>
      <c r="F1878" s="29">
        <v>29.11</v>
      </c>
      <c r="G1878" s="28" t="s">
        <v>645</v>
      </c>
      <c r="H1878" s="29">
        <v>0</v>
      </c>
      <c r="I1878" s="30" t="s">
        <v>646</v>
      </c>
      <c r="J1878" s="30">
        <v>29.11</v>
      </c>
    </row>
    <row r="1879" spans="1:10">
      <c r="A1879" s="28"/>
      <c r="B1879" s="28"/>
      <c r="C1879" s="28"/>
      <c r="D1879" s="28"/>
      <c r="E1879" s="28" t="s">
        <v>647</v>
      </c>
      <c r="F1879" s="29">
        <v>60.82</v>
      </c>
      <c r="G1879" s="28"/>
      <c r="H1879" s="153" t="s">
        <v>648</v>
      </c>
      <c r="I1879" s="153"/>
      <c r="J1879" s="30">
        <v>271.88</v>
      </c>
    </row>
    <row r="1880" spans="1:10" ht="30" customHeight="1" thickBot="1">
      <c r="A1880" s="31"/>
      <c r="B1880" s="31"/>
      <c r="C1880" s="31"/>
      <c r="D1880" s="31"/>
      <c r="E1880" s="31"/>
      <c r="F1880" s="31"/>
      <c r="G1880" s="31" t="s">
        <v>649</v>
      </c>
      <c r="H1880" s="32">
        <v>3</v>
      </c>
      <c r="I1880" s="33" t="s">
        <v>650</v>
      </c>
      <c r="J1880" s="33">
        <v>815.64</v>
      </c>
    </row>
    <row r="1881" spans="1:10" ht="1.1499999999999999" customHeight="1" thickTop="1">
      <c r="A1881" s="34"/>
      <c r="B1881" s="34"/>
      <c r="C1881" s="34"/>
      <c r="D1881" s="34"/>
      <c r="E1881" s="34"/>
      <c r="F1881" s="34"/>
      <c r="G1881" s="34"/>
      <c r="H1881" s="34"/>
      <c r="I1881" s="35"/>
      <c r="J1881" s="35"/>
    </row>
    <row r="1882" spans="1:10" ht="18" customHeight="1">
      <c r="A1882" s="9" t="s">
        <v>568</v>
      </c>
      <c r="B1882" s="10" t="s">
        <v>2</v>
      </c>
      <c r="C1882" s="9" t="s">
        <v>3</v>
      </c>
      <c r="D1882" s="9" t="s">
        <v>4</v>
      </c>
      <c r="E1882" s="154" t="s">
        <v>626</v>
      </c>
      <c r="F1882" s="154"/>
      <c r="G1882" s="11" t="s">
        <v>5</v>
      </c>
      <c r="H1882" s="10" t="s">
        <v>6</v>
      </c>
      <c r="I1882" s="12" t="s">
        <v>7</v>
      </c>
      <c r="J1882" s="12" t="s">
        <v>9</v>
      </c>
    </row>
    <row r="1883" spans="1:10" ht="25.9" customHeight="1">
      <c r="A1883" s="13" t="s">
        <v>627</v>
      </c>
      <c r="B1883" s="14" t="s">
        <v>569</v>
      </c>
      <c r="C1883" s="13" t="s">
        <v>57</v>
      </c>
      <c r="D1883" s="13" t="s">
        <v>570</v>
      </c>
      <c r="E1883" s="155" t="s">
        <v>1353</v>
      </c>
      <c r="F1883" s="155"/>
      <c r="G1883" s="15" t="s">
        <v>197</v>
      </c>
      <c r="H1883" s="16">
        <v>1</v>
      </c>
      <c r="I1883" s="17">
        <v>1402.07</v>
      </c>
      <c r="J1883" s="17">
        <v>1402.07</v>
      </c>
    </row>
    <row r="1884" spans="1:10" ht="25.9" customHeight="1">
      <c r="A1884" s="18" t="s">
        <v>629</v>
      </c>
      <c r="B1884" s="19" t="s">
        <v>789</v>
      </c>
      <c r="C1884" s="18" t="s">
        <v>26</v>
      </c>
      <c r="D1884" s="18" t="s">
        <v>790</v>
      </c>
      <c r="E1884" s="151" t="s">
        <v>665</v>
      </c>
      <c r="F1884" s="151"/>
      <c r="G1884" s="20" t="s">
        <v>632</v>
      </c>
      <c r="H1884" s="21">
        <v>34.095999999999997</v>
      </c>
      <c r="I1884" s="22">
        <v>19.53</v>
      </c>
      <c r="J1884" s="22">
        <v>665.89</v>
      </c>
    </row>
    <row r="1885" spans="1:10" ht="24" customHeight="1">
      <c r="A1885" s="18" t="s">
        <v>629</v>
      </c>
      <c r="B1885" s="19" t="s">
        <v>1354</v>
      </c>
      <c r="C1885" s="18" t="s">
        <v>26</v>
      </c>
      <c r="D1885" s="18" t="s">
        <v>1355</v>
      </c>
      <c r="E1885" s="151" t="s">
        <v>665</v>
      </c>
      <c r="F1885" s="151"/>
      <c r="G1885" s="20" t="s">
        <v>632</v>
      </c>
      <c r="H1885" s="21">
        <v>27.675999999999998</v>
      </c>
      <c r="I1885" s="22">
        <v>26.6</v>
      </c>
      <c r="J1885" s="22">
        <v>736.18</v>
      </c>
    </row>
    <row r="1886" spans="1:10">
      <c r="A1886" s="28"/>
      <c r="B1886" s="28"/>
      <c r="C1886" s="28"/>
      <c r="D1886" s="28"/>
      <c r="E1886" s="28" t="s">
        <v>644</v>
      </c>
      <c r="F1886" s="29">
        <v>949.79</v>
      </c>
      <c r="G1886" s="28" t="s">
        <v>645</v>
      </c>
      <c r="H1886" s="29">
        <v>0</v>
      </c>
      <c r="I1886" s="30" t="s">
        <v>646</v>
      </c>
      <c r="J1886" s="30">
        <v>949.79</v>
      </c>
    </row>
    <row r="1887" spans="1:10">
      <c r="A1887" s="28"/>
      <c r="B1887" s="28"/>
      <c r="C1887" s="28"/>
      <c r="D1887" s="28"/>
      <c r="E1887" s="28" t="s">
        <v>647</v>
      </c>
      <c r="F1887" s="29">
        <v>404.07</v>
      </c>
      <c r="G1887" s="28"/>
      <c r="H1887" s="153" t="s">
        <v>648</v>
      </c>
      <c r="I1887" s="153"/>
      <c r="J1887" s="30">
        <v>1806.14</v>
      </c>
    </row>
    <row r="1888" spans="1:10" ht="30" customHeight="1" thickBot="1">
      <c r="A1888" s="31"/>
      <c r="B1888" s="31"/>
      <c r="C1888" s="31"/>
      <c r="D1888" s="31"/>
      <c r="E1888" s="31"/>
      <c r="F1888" s="31"/>
      <c r="G1888" s="31" t="s">
        <v>649</v>
      </c>
      <c r="H1888" s="32">
        <v>1</v>
      </c>
      <c r="I1888" s="33" t="s">
        <v>650</v>
      </c>
      <c r="J1888" s="33">
        <v>1806.14</v>
      </c>
    </row>
    <row r="1889" spans="1:10" ht="1.1499999999999999" customHeight="1" thickTop="1">
      <c r="A1889" s="34"/>
      <c r="B1889" s="34"/>
      <c r="C1889" s="34"/>
      <c r="D1889" s="34"/>
      <c r="E1889" s="34"/>
      <c r="F1889" s="34"/>
      <c r="G1889" s="34"/>
      <c r="H1889" s="34"/>
      <c r="I1889" s="35"/>
      <c r="J1889" s="35"/>
    </row>
    <row r="1890" spans="1:10" ht="18" customHeight="1">
      <c r="A1890" s="9" t="s">
        <v>571</v>
      </c>
      <c r="B1890" s="10" t="s">
        <v>2</v>
      </c>
      <c r="C1890" s="9" t="s">
        <v>3</v>
      </c>
      <c r="D1890" s="9" t="s">
        <v>4</v>
      </c>
      <c r="E1890" s="154" t="s">
        <v>626</v>
      </c>
      <c r="F1890" s="154"/>
      <c r="G1890" s="11" t="s">
        <v>5</v>
      </c>
      <c r="H1890" s="10" t="s">
        <v>6</v>
      </c>
      <c r="I1890" s="12" t="s">
        <v>7</v>
      </c>
      <c r="J1890" s="12" t="s">
        <v>9</v>
      </c>
    </row>
    <row r="1891" spans="1:10" ht="24" customHeight="1">
      <c r="A1891" s="13" t="s">
        <v>627</v>
      </c>
      <c r="B1891" s="14" t="s">
        <v>572</v>
      </c>
      <c r="C1891" s="13" t="s">
        <v>15</v>
      </c>
      <c r="D1891" s="13" t="s">
        <v>573</v>
      </c>
      <c r="E1891" s="155" t="s">
        <v>628</v>
      </c>
      <c r="F1891" s="155"/>
      <c r="G1891" s="15" t="s">
        <v>197</v>
      </c>
      <c r="H1891" s="16">
        <v>1</v>
      </c>
      <c r="I1891" s="17">
        <v>48.59</v>
      </c>
      <c r="J1891" s="17">
        <v>48.59</v>
      </c>
    </row>
    <row r="1892" spans="1:10" ht="24" customHeight="1">
      <c r="A1892" s="18" t="s">
        <v>629</v>
      </c>
      <c r="B1892" s="19" t="s">
        <v>856</v>
      </c>
      <c r="C1892" s="18" t="s">
        <v>15</v>
      </c>
      <c r="D1892" s="18" t="s">
        <v>857</v>
      </c>
      <c r="E1892" s="151" t="s">
        <v>628</v>
      </c>
      <c r="F1892" s="151"/>
      <c r="G1892" s="20" t="s">
        <v>632</v>
      </c>
      <c r="H1892" s="21">
        <v>0.2</v>
      </c>
      <c r="I1892" s="22">
        <v>18.41</v>
      </c>
      <c r="J1892" s="22">
        <v>3.68</v>
      </c>
    </row>
    <row r="1893" spans="1:10" ht="24" customHeight="1">
      <c r="A1893" s="18" t="s">
        <v>629</v>
      </c>
      <c r="B1893" s="19" t="s">
        <v>736</v>
      </c>
      <c r="C1893" s="18" t="s">
        <v>15</v>
      </c>
      <c r="D1893" s="18" t="s">
        <v>679</v>
      </c>
      <c r="E1893" s="151" t="s">
        <v>628</v>
      </c>
      <c r="F1893" s="151"/>
      <c r="G1893" s="20" t="s">
        <v>632</v>
      </c>
      <c r="H1893" s="21">
        <v>0.2</v>
      </c>
      <c r="I1893" s="22">
        <v>23.05</v>
      </c>
      <c r="J1893" s="22">
        <v>4.6100000000000003</v>
      </c>
    </row>
    <row r="1894" spans="1:10" ht="24" customHeight="1">
      <c r="A1894" s="23" t="s">
        <v>635</v>
      </c>
      <c r="B1894" s="24" t="s">
        <v>1356</v>
      </c>
      <c r="C1894" s="23" t="s">
        <v>15</v>
      </c>
      <c r="D1894" s="23" t="s">
        <v>573</v>
      </c>
      <c r="E1894" s="152" t="s">
        <v>638</v>
      </c>
      <c r="F1894" s="152"/>
      <c r="G1894" s="25" t="s">
        <v>197</v>
      </c>
      <c r="H1894" s="26">
        <v>1</v>
      </c>
      <c r="I1894" s="27">
        <v>40.299999999999997</v>
      </c>
      <c r="J1894" s="27">
        <v>40.299999999999997</v>
      </c>
    </row>
    <row r="1895" spans="1:10">
      <c r="A1895" s="28"/>
      <c r="B1895" s="28"/>
      <c r="C1895" s="28"/>
      <c r="D1895" s="28"/>
      <c r="E1895" s="28" t="s">
        <v>644</v>
      </c>
      <c r="F1895" s="29">
        <v>5.65</v>
      </c>
      <c r="G1895" s="28" t="s">
        <v>645</v>
      </c>
      <c r="H1895" s="29">
        <v>0</v>
      </c>
      <c r="I1895" s="30" t="s">
        <v>646</v>
      </c>
      <c r="J1895" s="30">
        <v>5.65</v>
      </c>
    </row>
    <row r="1896" spans="1:10">
      <c r="A1896" s="28"/>
      <c r="B1896" s="28"/>
      <c r="C1896" s="28"/>
      <c r="D1896" s="28"/>
      <c r="E1896" s="28" t="s">
        <v>647</v>
      </c>
      <c r="F1896" s="29">
        <v>14</v>
      </c>
      <c r="G1896" s="28"/>
      <c r="H1896" s="153" t="s">
        <v>648</v>
      </c>
      <c r="I1896" s="153"/>
      <c r="J1896" s="30">
        <v>62.59</v>
      </c>
    </row>
    <row r="1897" spans="1:10" ht="30" customHeight="1" thickBot="1">
      <c r="A1897" s="31"/>
      <c r="B1897" s="31"/>
      <c r="C1897" s="31"/>
      <c r="D1897" s="31"/>
      <c r="E1897" s="31"/>
      <c r="F1897" s="31"/>
      <c r="G1897" s="31" t="s">
        <v>649</v>
      </c>
      <c r="H1897" s="32">
        <v>49</v>
      </c>
      <c r="I1897" s="33" t="s">
        <v>650</v>
      </c>
      <c r="J1897" s="33">
        <v>3066.91</v>
      </c>
    </row>
    <row r="1898" spans="1:10" ht="1.1499999999999999" customHeight="1" thickTop="1">
      <c r="A1898" s="34"/>
      <c r="B1898" s="34"/>
      <c r="C1898" s="34"/>
      <c r="D1898" s="34"/>
      <c r="E1898" s="34"/>
      <c r="F1898" s="34"/>
      <c r="G1898" s="34"/>
      <c r="H1898" s="34"/>
      <c r="I1898" s="35"/>
      <c r="J1898" s="35"/>
    </row>
    <row r="1899" spans="1:10" ht="24" customHeight="1">
      <c r="A1899" s="5" t="s">
        <v>574</v>
      </c>
      <c r="B1899" s="5"/>
      <c r="C1899" s="5"/>
      <c r="D1899" s="5" t="s">
        <v>575</v>
      </c>
      <c r="E1899" s="5"/>
      <c r="F1899" s="158"/>
      <c r="G1899" s="158"/>
      <c r="H1899" s="6"/>
      <c r="I1899" s="7"/>
      <c r="J1899" s="8">
        <v>7459.74</v>
      </c>
    </row>
    <row r="1900" spans="1:10" ht="18" customHeight="1">
      <c r="A1900" s="9" t="s">
        <v>576</v>
      </c>
      <c r="B1900" s="10" t="s">
        <v>2</v>
      </c>
      <c r="C1900" s="9" t="s">
        <v>3</v>
      </c>
      <c r="D1900" s="9" t="s">
        <v>4</v>
      </c>
      <c r="E1900" s="154" t="s">
        <v>626</v>
      </c>
      <c r="F1900" s="154"/>
      <c r="G1900" s="11" t="s">
        <v>5</v>
      </c>
      <c r="H1900" s="10" t="s">
        <v>6</v>
      </c>
      <c r="I1900" s="12" t="s">
        <v>7</v>
      </c>
      <c r="J1900" s="12" t="s">
        <v>9</v>
      </c>
    </row>
    <row r="1901" spans="1:10" ht="39" customHeight="1">
      <c r="A1901" s="13" t="s">
        <v>627</v>
      </c>
      <c r="B1901" s="14" t="s">
        <v>577</v>
      </c>
      <c r="C1901" s="13" t="s">
        <v>26</v>
      </c>
      <c r="D1901" s="13" t="s">
        <v>578</v>
      </c>
      <c r="E1901" s="155" t="s">
        <v>1059</v>
      </c>
      <c r="F1901" s="155"/>
      <c r="G1901" s="15" t="s">
        <v>62</v>
      </c>
      <c r="H1901" s="16">
        <v>1</v>
      </c>
      <c r="I1901" s="17">
        <v>59.4</v>
      </c>
      <c r="J1901" s="17">
        <v>59.4</v>
      </c>
    </row>
    <row r="1902" spans="1:10" ht="25.9" customHeight="1">
      <c r="A1902" s="18" t="s">
        <v>629</v>
      </c>
      <c r="B1902" s="19" t="s">
        <v>1060</v>
      </c>
      <c r="C1902" s="18" t="s">
        <v>26</v>
      </c>
      <c r="D1902" s="18" t="s">
        <v>1055</v>
      </c>
      <c r="E1902" s="151" t="s">
        <v>665</v>
      </c>
      <c r="F1902" s="151"/>
      <c r="G1902" s="20" t="s">
        <v>632</v>
      </c>
      <c r="H1902" s="21">
        <v>0.29089999999999999</v>
      </c>
      <c r="I1902" s="22">
        <v>19.09</v>
      </c>
      <c r="J1902" s="22">
        <v>5.55</v>
      </c>
    </row>
    <row r="1903" spans="1:10" ht="25.9" customHeight="1">
      <c r="A1903" s="18" t="s">
        <v>629</v>
      </c>
      <c r="B1903" s="19" t="s">
        <v>1061</v>
      </c>
      <c r="C1903" s="18" t="s">
        <v>26</v>
      </c>
      <c r="D1903" s="18" t="s">
        <v>1057</v>
      </c>
      <c r="E1903" s="151" t="s">
        <v>665</v>
      </c>
      <c r="F1903" s="151"/>
      <c r="G1903" s="20" t="s">
        <v>632</v>
      </c>
      <c r="H1903" s="21">
        <v>0.29089999999999999</v>
      </c>
      <c r="I1903" s="22">
        <v>23.22</v>
      </c>
      <c r="J1903" s="22">
        <v>6.75</v>
      </c>
    </row>
    <row r="1904" spans="1:10" ht="39" customHeight="1">
      <c r="A1904" s="23" t="s">
        <v>635</v>
      </c>
      <c r="B1904" s="24" t="s">
        <v>1357</v>
      </c>
      <c r="C1904" s="23" t="s">
        <v>26</v>
      </c>
      <c r="D1904" s="23" t="s">
        <v>1358</v>
      </c>
      <c r="E1904" s="152" t="s">
        <v>638</v>
      </c>
      <c r="F1904" s="152"/>
      <c r="G1904" s="25" t="s">
        <v>62</v>
      </c>
      <c r="H1904" s="26">
        <v>1.0225</v>
      </c>
      <c r="I1904" s="27">
        <v>46.07</v>
      </c>
      <c r="J1904" s="27">
        <v>47.1</v>
      </c>
    </row>
    <row r="1905" spans="1:10">
      <c r="A1905" s="28"/>
      <c r="B1905" s="28"/>
      <c r="C1905" s="28"/>
      <c r="D1905" s="28"/>
      <c r="E1905" s="28" t="s">
        <v>644</v>
      </c>
      <c r="F1905" s="29">
        <v>8.3800000000000008</v>
      </c>
      <c r="G1905" s="28" t="s">
        <v>645</v>
      </c>
      <c r="H1905" s="29">
        <v>0</v>
      </c>
      <c r="I1905" s="30" t="s">
        <v>646</v>
      </c>
      <c r="J1905" s="30">
        <v>8.3800000000000008</v>
      </c>
    </row>
    <row r="1906" spans="1:10">
      <c r="A1906" s="28"/>
      <c r="B1906" s="28"/>
      <c r="C1906" s="28"/>
      <c r="D1906" s="28"/>
      <c r="E1906" s="28" t="s">
        <v>647</v>
      </c>
      <c r="F1906" s="29">
        <v>17.11</v>
      </c>
      <c r="G1906" s="28"/>
      <c r="H1906" s="153" t="s">
        <v>648</v>
      </c>
      <c r="I1906" s="153"/>
      <c r="J1906" s="30">
        <v>76.510000000000005</v>
      </c>
    </row>
    <row r="1907" spans="1:10" ht="30" customHeight="1" thickBot="1">
      <c r="A1907" s="31"/>
      <c r="B1907" s="31"/>
      <c r="C1907" s="31"/>
      <c r="D1907" s="31"/>
      <c r="E1907" s="31"/>
      <c r="F1907" s="31"/>
      <c r="G1907" s="31" t="s">
        <v>649</v>
      </c>
      <c r="H1907" s="32">
        <v>46</v>
      </c>
      <c r="I1907" s="33" t="s">
        <v>650</v>
      </c>
      <c r="J1907" s="33">
        <v>3519.46</v>
      </c>
    </row>
    <row r="1908" spans="1:10" ht="1.1499999999999999" customHeight="1" thickTop="1">
      <c r="A1908" s="34"/>
      <c r="B1908" s="34"/>
      <c r="C1908" s="34"/>
      <c r="D1908" s="34"/>
      <c r="E1908" s="34"/>
      <c r="F1908" s="34"/>
      <c r="G1908" s="34"/>
      <c r="H1908" s="34"/>
      <c r="I1908" s="35"/>
      <c r="J1908" s="35"/>
    </row>
    <row r="1909" spans="1:10" ht="18" customHeight="1">
      <c r="A1909" s="9" t="s">
        <v>579</v>
      </c>
      <c r="B1909" s="10" t="s">
        <v>2</v>
      </c>
      <c r="C1909" s="9" t="s">
        <v>3</v>
      </c>
      <c r="D1909" s="9" t="s">
        <v>4</v>
      </c>
      <c r="E1909" s="154" t="s">
        <v>626</v>
      </c>
      <c r="F1909" s="154"/>
      <c r="G1909" s="11" t="s">
        <v>5</v>
      </c>
      <c r="H1909" s="10" t="s">
        <v>6</v>
      </c>
      <c r="I1909" s="12" t="s">
        <v>7</v>
      </c>
      <c r="J1909" s="12" t="s">
        <v>9</v>
      </c>
    </row>
    <row r="1910" spans="1:10" ht="39" customHeight="1">
      <c r="A1910" s="13" t="s">
        <v>627</v>
      </c>
      <c r="B1910" s="14" t="s">
        <v>580</v>
      </c>
      <c r="C1910" s="13" t="s">
        <v>26</v>
      </c>
      <c r="D1910" s="13" t="s">
        <v>581</v>
      </c>
      <c r="E1910" s="155" t="s">
        <v>1059</v>
      </c>
      <c r="F1910" s="155"/>
      <c r="G1910" s="15" t="s">
        <v>197</v>
      </c>
      <c r="H1910" s="16">
        <v>1</v>
      </c>
      <c r="I1910" s="17">
        <v>10.15</v>
      </c>
      <c r="J1910" s="17">
        <v>10.15</v>
      </c>
    </row>
    <row r="1911" spans="1:10" ht="25.9" customHeight="1">
      <c r="A1911" s="18" t="s">
        <v>629</v>
      </c>
      <c r="B1911" s="19" t="s">
        <v>1060</v>
      </c>
      <c r="C1911" s="18" t="s">
        <v>26</v>
      </c>
      <c r="D1911" s="18" t="s">
        <v>1055</v>
      </c>
      <c r="E1911" s="151" t="s">
        <v>665</v>
      </c>
      <c r="F1911" s="151"/>
      <c r="G1911" s="20" t="s">
        <v>632</v>
      </c>
      <c r="H1911" s="21">
        <v>0.15240000000000001</v>
      </c>
      <c r="I1911" s="22">
        <v>19.09</v>
      </c>
      <c r="J1911" s="22">
        <v>2.9</v>
      </c>
    </row>
    <row r="1912" spans="1:10" ht="25.9" customHeight="1">
      <c r="A1912" s="18" t="s">
        <v>629</v>
      </c>
      <c r="B1912" s="19" t="s">
        <v>1061</v>
      </c>
      <c r="C1912" s="18" t="s">
        <v>26</v>
      </c>
      <c r="D1912" s="18" t="s">
        <v>1057</v>
      </c>
      <c r="E1912" s="151" t="s">
        <v>665</v>
      </c>
      <c r="F1912" s="151"/>
      <c r="G1912" s="20" t="s">
        <v>632</v>
      </c>
      <c r="H1912" s="21">
        <v>0.15240000000000001</v>
      </c>
      <c r="I1912" s="22">
        <v>23.22</v>
      </c>
      <c r="J1912" s="22">
        <v>3.53</v>
      </c>
    </row>
    <row r="1913" spans="1:10" ht="25.9" customHeight="1">
      <c r="A1913" s="23" t="s">
        <v>635</v>
      </c>
      <c r="B1913" s="24" t="s">
        <v>1359</v>
      </c>
      <c r="C1913" s="23" t="s">
        <v>26</v>
      </c>
      <c r="D1913" s="23" t="s">
        <v>1360</v>
      </c>
      <c r="E1913" s="152" t="s">
        <v>638</v>
      </c>
      <c r="F1913" s="152"/>
      <c r="G1913" s="25" t="s">
        <v>197</v>
      </c>
      <c r="H1913" s="26">
        <v>1</v>
      </c>
      <c r="I1913" s="27">
        <v>2.78</v>
      </c>
      <c r="J1913" s="27">
        <v>2.78</v>
      </c>
    </row>
    <row r="1914" spans="1:10" ht="25.9" customHeight="1">
      <c r="A1914" s="23" t="s">
        <v>635</v>
      </c>
      <c r="B1914" s="24" t="s">
        <v>1361</v>
      </c>
      <c r="C1914" s="23" t="s">
        <v>26</v>
      </c>
      <c r="D1914" s="23" t="s">
        <v>1362</v>
      </c>
      <c r="E1914" s="152" t="s">
        <v>638</v>
      </c>
      <c r="F1914" s="152"/>
      <c r="G1914" s="25" t="s">
        <v>197</v>
      </c>
      <c r="H1914" s="26">
        <v>2.8E-3</v>
      </c>
      <c r="I1914" s="27">
        <v>281.37</v>
      </c>
      <c r="J1914" s="27">
        <v>0.78</v>
      </c>
    </row>
    <row r="1915" spans="1:10" ht="24" customHeight="1">
      <c r="A1915" s="23" t="s">
        <v>635</v>
      </c>
      <c r="B1915" s="24" t="s">
        <v>1068</v>
      </c>
      <c r="C1915" s="23" t="s">
        <v>26</v>
      </c>
      <c r="D1915" s="23" t="s">
        <v>1069</v>
      </c>
      <c r="E1915" s="152" t="s">
        <v>638</v>
      </c>
      <c r="F1915" s="152"/>
      <c r="G1915" s="25" t="s">
        <v>197</v>
      </c>
      <c r="H1915" s="26">
        <v>7.6200000000000004E-2</v>
      </c>
      <c r="I1915" s="27">
        <v>1.74</v>
      </c>
      <c r="J1915" s="27">
        <v>0.13</v>
      </c>
    </row>
    <row r="1916" spans="1:10" ht="25.9" customHeight="1">
      <c r="A1916" s="23" t="s">
        <v>635</v>
      </c>
      <c r="B1916" s="24" t="s">
        <v>1363</v>
      </c>
      <c r="C1916" s="23" t="s">
        <v>26</v>
      </c>
      <c r="D1916" s="23" t="s">
        <v>1364</v>
      </c>
      <c r="E1916" s="152" t="s">
        <v>638</v>
      </c>
      <c r="F1916" s="152"/>
      <c r="G1916" s="25" t="s">
        <v>197</v>
      </c>
      <c r="H1916" s="26">
        <v>6.9999999999999999E-4</v>
      </c>
      <c r="I1916" s="27">
        <v>51.58</v>
      </c>
      <c r="J1916" s="27">
        <v>0.03</v>
      </c>
    </row>
    <row r="1917" spans="1:10">
      <c r="A1917" s="28"/>
      <c r="B1917" s="28"/>
      <c r="C1917" s="28"/>
      <c r="D1917" s="28"/>
      <c r="E1917" s="28" t="s">
        <v>644</v>
      </c>
      <c r="F1917" s="29">
        <v>4.3899999999999997</v>
      </c>
      <c r="G1917" s="28" t="s">
        <v>645</v>
      </c>
      <c r="H1917" s="29">
        <v>0</v>
      </c>
      <c r="I1917" s="30" t="s">
        <v>646</v>
      </c>
      <c r="J1917" s="30">
        <v>4.3899999999999997</v>
      </c>
    </row>
    <row r="1918" spans="1:10">
      <c r="A1918" s="28"/>
      <c r="B1918" s="28"/>
      <c r="C1918" s="28"/>
      <c r="D1918" s="28"/>
      <c r="E1918" s="28" t="s">
        <v>647</v>
      </c>
      <c r="F1918" s="29">
        <v>2.92</v>
      </c>
      <c r="G1918" s="28"/>
      <c r="H1918" s="153" t="s">
        <v>648</v>
      </c>
      <c r="I1918" s="153"/>
      <c r="J1918" s="30">
        <v>13.07</v>
      </c>
    </row>
    <row r="1919" spans="1:10" ht="30" customHeight="1" thickBot="1">
      <c r="A1919" s="31"/>
      <c r="B1919" s="31"/>
      <c r="C1919" s="31"/>
      <c r="D1919" s="31"/>
      <c r="E1919" s="31"/>
      <c r="F1919" s="31"/>
      <c r="G1919" s="31" t="s">
        <v>649</v>
      </c>
      <c r="H1919" s="32">
        <v>5</v>
      </c>
      <c r="I1919" s="33" t="s">
        <v>650</v>
      </c>
      <c r="J1919" s="33">
        <v>65.349999999999994</v>
      </c>
    </row>
    <row r="1920" spans="1:10" ht="1.1499999999999999" customHeight="1" thickTop="1">
      <c r="A1920" s="34"/>
      <c r="B1920" s="34"/>
      <c r="C1920" s="34"/>
      <c r="D1920" s="34"/>
      <c r="E1920" s="34"/>
      <c r="F1920" s="34"/>
      <c r="G1920" s="34"/>
      <c r="H1920" s="34"/>
      <c r="I1920" s="35"/>
      <c r="J1920" s="35"/>
    </row>
    <row r="1921" spans="1:10" ht="18" customHeight="1">
      <c r="A1921" s="9" t="s">
        <v>582</v>
      </c>
      <c r="B1921" s="10" t="s">
        <v>2</v>
      </c>
      <c r="C1921" s="9" t="s">
        <v>3</v>
      </c>
      <c r="D1921" s="9" t="s">
        <v>4</v>
      </c>
      <c r="E1921" s="154" t="s">
        <v>626</v>
      </c>
      <c r="F1921" s="154"/>
      <c r="G1921" s="11" t="s">
        <v>5</v>
      </c>
      <c r="H1921" s="10" t="s">
        <v>6</v>
      </c>
      <c r="I1921" s="12" t="s">
        <v>7</v>
      </c>
      <c r="J1921" s="12" t="s">
        <v>9</v>
      </c>
    </row>
    <row r="1922" spans="1:10" ht="39" customHeight="1">
      <c r="A1922" s="13" t="s">
        <v>627</v>
      </c>
      <c r="B1922" s="14" t="s">
        <v>583</v>
      </c>
      <c r="C1922" s="13" t="s">
        <v>26</v>
      </c>
      <c r="D1922" s="13" t="s">
        <v>584</v>
      </c>
      <c r="E1922" s="155" t="s">
        <v>1059</v>
      </c>
      <c r="F1922" s="155"/>
      <c r="G1922" s="15" t="s">
        <v>197</v>
      </c>
      <c r="H1922" s="16">
        <v>1</v>
      </c>
      <c r="I1922" s="17">
        <v>15.6</v>
      </c>
      <c r="J1922" s="17">
        <v>15.6</v>
      </c>
    </row>
    <row r="1923" spans="1:10" ht="25.9" customHeight="1">
      <c r="A1923" s="18" t="s">
        <v>629</v>
      </c>
      <c r="B1923" s="19" t="s">
        <v>1060</v>
      </c>
      <c r="C1923" s="18" t="s">
        <v>26</v>
      </c>
      <c r="D1923" s="18" t="s">
        <v>1055</v>
      </c>
      <c r="E1923" s="151" t="s">
        <v>665</v>
      </c>
      <c r="F1923" s="151"/>
      <c r="G1923" s="20" t="s">
        <v>632</v>
      </c>
      <c r="H1923" s="21">
        <v>0.2286</v>
      </c>
      <c r="I1923" s="22">
        <v>19.09</v>
      </c>
      <c r="J1923" s="22">
        <v>4.3600000000000003</v>
      </c>
    </row>
    <row r="1924" spans="1:10" ht="25.9" customHeight="1">
      <c r="A1924" s="18" t="s">
        <v>629</v>
      </c>
      <c r="B1924" s="19" t="s">
        <v>1061</v>
      </c>
      <c r="C1924" s="18" t="s">
        <v>26</v>
      </c>
      <c r="D1924" s="18" t="s">
        <v>1057</v>
      </c>
      <c r="E1924" s="151" t="s">
        <v>665</v>
      </c>
      <c r="F1924" s="151"/>
      <c r="G1924" s="20" t="s">
        <v>632</v>
      </c>
      <c r="H1924" s="21">
        <v>0.2286</v>
      </c>
      <c r="I1924" s="22">
        <v>23.22</v>
      </c>
      <c r="J1924" s="22">
        <v>5.3</v>
      </c>
    </row>
    <row r="1925" spans="1:10" ht="25.9" customHeight="1">
      <c r="A1925" s="23" t="s">
        <v>635</v>
      </c>
      <c r="B1925" s="24" t="s">
        <v>1365</v>
      </c>
      <c r="C1925" s="23" t="s">
        <v>26</v>
      </c>
      <c r="D1925" s="23" t="s">
        <v>1366</v>
      </c>
      <c r="E1925" s="152" t="s">
        <v>638</v>
      </c>
      <c r="F1925" s="152"/>
      <c r="G1925" s="25" t="s">
        <v>197</v>
      </c>
      <c r="H1925" s="26">
        <v>1</v>
      </c>
      <c r="I1925" s="27">
        <v>5</v>
      </c>
      <c r="J1925" s="27">
        <v>5</v>
      </c>
    </row>
    <row r="1926" spans="1:10" ht="25.9" customHeight="1">
      <c r="A1926" s="23" t="s">
        <v>635</v>
      </c>
      <c r="B1926" s="24" t="s">
        <v>1361</v>
      </c>
      <c r="C1926" s="23" t="s">
        <v>26</v>
      </c>
      <c r="D1926" s="23" t="s">
        <v>1362</v>
      </c>
      <c r="E1926" s="152" t="s">
        <v>638</v>
      </c>
      <c r="F1926" s="152"/>
      <c r="G1926" s="25" t="s">
        <v>197</v>
      </c>
      <c r="H1926" s="26">
        <v>2.8E-3</v>
      </c>
      <c r="I1926" s="27">
        <v>281.37</v>
      </c>
      <c r="J1926" s="27">
        <v>0.78</v>
      </c>
    </row>
    <row r="1927" spans="1:10" ht="24" customHeight="1">
      <c r="A1927" s="23" t="s">
        <v>635</v>
      </c>
      <c r="B1927" s="24" t="s">
        <v>1068</v>
      </c>
      <c r="C1927" s="23" t="s">
        <v>26</v>
      </c>
      <c r="D1927" s="23" t="s">
        <v>1069</v>
      </c>
      <c r="E1927" s="152" t="s">
        <v>638</v>
      </c>
      <c r="F1927" s="152"/>
      <c r="G1927" s="25" t="s">
        <v>197</v>
      </c>
      <c r="H1927" s="26">
        <v>7.6200000000000004E-2</v>
      </c>
      <c r="I1927" s="27">
        <v>1.74</v>
      </c>
      <c r="J1927" s="27">
        <v>0.13</v>
      </c>
    </row>
    <row r="1928" spans="1:10" ht="25.9" customHeight="1">
      <c r="A1928" s="23" t="s">
        <v>635</v>
      </c>
      <c r="B1928" s="24" t="s">
        <v>1363</v>
      </c>
      <c r="C1928" s="23" t="s">
        <v>26</v>
      </c>
      <c r="D1928" s="23" t="s">
        <v>1364</v>
      </c>
      <c r="E1928" s="152" t="s">
        <v>638</v>
      </c>
      <c r="F1928" s="152"/>
      <c r="G1928" s="25" t="s">
        <v>197</v>
      </c>
      <c r="H1928" s="26">
        <v>6.9999999999999999E-4</v>
      </c>
      <c r="I1928" s="27">
        <v>51.58</v>
      </c>
      <c r="J1928" s="27">
        <v>0.03</v>
      </c>
    </row>
    <row r="1929" spans="1:10">
      <c r="A1929" s="28"/>
      <c r="B1929" s="28"/>
      <c r="C1929" s="28"/>
      <c r="D1929" s="28"/>
      <c r="E1929" s="28" t="s">
        <v>644</v>
      </c>
      <c r="F1929" s="29">
        <v>6.58</v>
      </c>
      <c r="G1929" s="28" t="s">
        <v>645</v>
      </c>
      <c r="H1929" s="29">
        <v>0</v>
      </c>
      <c r="I1929" s="30" t="s">
        <v>646</v>
      </c>
      <c r="J1929" s="30">
        <v>6.58</v>
      </c>
    </row>
    <row r="1930" spans="1:10">
      <c r="A1930" s="28"/>
      <c r="B1930" s="28"/>
      <c r="C1930" s="28"/>
      <c r="D1930" s="28"/>
      <c r="E1930" s="28" t="s">
        <v>647</v>
      </c>
      <c r="F1930" s="29">
        <v>4.49</v>
      </c>
      <c r="G1930" s="28"/>
      <c r="H1930" s="153" t="s">
        <v>648</v>
      </c>
      <c r="I1930" s="153"/>
      <c r="J1930" s="30">
        <v>20.09</v>
      </c>
    </row>
    <row r="1931" spans="1:10" ht="30" customHeight="1" thickBot="1">
      <c r="A1931" s="31"/>
      <c r="B1931" s="31"/>
      <c r="C1931" s="31"/>
      <c r="D1931" s="31"/>
      <c r="E1931" s="31"/>
      <c r="F1931" s="31"/>
      <c r="G1931" s="31" t="s">
        <v>649</v>
      </c>
      <c r="H1931" s="32">
        <v>13</v>
      </c>
      <c r="I1931" s="33" t="s">
        <v>650</v>
      </c>
      <c r="J1931" s="33">
        <v>261.17</v>
      </c>
    </row>
    <row r="1932" spans="1:10" ht="1.1499999999999999" customHeight="1" thickTop="1">
      <c r="A1932" s="34"/>
      <c r="B1932" s="34"/>
      <c r="C1932" s="34"/>
      <c r="D1932" s="34"/>
      <c r="E1932" s="34"/>
      <c r="F1932" s="34"/>
      <c r="G1932" s="34"/>
      <c r="H1932" s="34"/>
      <c r="I1932" s="35"/>
      <c r="J1932" s="35"/>
    </row>
    <row r="1933" spans="1:10" ht="18" customHeight="1">
      <c r="A1933" s="9" t="s">
        <v>585</v>
      </c>
      <c r="B1933" s="10" t="s">
        <v>2</v>
      </c>
      <c r="C1933" s="9" t="s">
        <v>3</v>
      </c>
      <c r="D1933" s="9" t="s">
        <v>4</v>
      </c>
      <c r="E1933" s="154" t="s">
        <v>626</v>
      </c>
      <c r="F1933" s="154"/>
      <c r="G1933" s="11" t="s">
        <v>5</v>
      </c>
      <c r="H1933" s="10" t="s">
        <v>6</v>
      </c>
      <c r="I1933" s="12" t="s">
        <v>7</v>
      </c>
      <c r="J1933" s="12" t="s">
        <v>9</v>
      </c>
    </row>
    <row r="1934" spans="1:10" ht="39" customHeight="1">
      <c r="A1934" s="13" t="s">
        <v>627</v>
      </c>
      <c r="B1934" s="14" t="s">
        <v>586</v>
      </c>
      <c r="C1934" s="13" t="s">
        <v>26</v>
      </c>
      <c r="D1934" s="13" t="s">
        <v>587</v>
      </c>
      <c r="E1934" s="155" t="s">
        <v>1059</v>
      </c>
      <c r="F1934" s="155"/>
      <c r="G1934" s="15" t="s">
        <v>197</v>
      </c>
      <c r="H1934" s="16">
        <v>1</v>
      </c>
      <c r="I1934" s="17">
        <v>21.09</v>
      </c>
      <c r="J1934" s="17">
        <v>21.09</v>
      </c>
    </row>
    <row r="1935" spans="1:10" ht="25.9" customHeight="1">
      <c r="A1935" s="18" t="s">
        <v>629</v>
      </c>
      <c r="B1935" s="19" t="s">
        <v>1060</v>
      </c>
      <c r="C1935" s="18" t="s">
        <v>26</v>
      </c>
      <c r="D1935" s="18" t="s">
        <v>1055</v>
      </c>
      <c r="E1935" s="151" t="s">
        <v>665</v>
      </c>
      <c r="F1935" s="151"/>
      <c r="G1935" s="20" t="s">
        <v>632</v>
      </c>
      <c r="H1935" s="21">
        <v>0.30470000000000003</v>
      </c>
      <c r="I1935" s="22">
        <v>19.09</v>
      </c>
      <c r="J1935" s="22">
        <v>5.81</v>
      </c>
    </row>
    <row r="1936" spans="1:10" ht="25.9" customHeight="1">
      <c r="A1936" s="18" t="s">
        <v>629</v>
      </c>
      <c r="B1936" s="19" t="s">
        <v>1061</v>
      </c>
      <c r="C1936" s="18" t="s">
        <v>26</v>
      </c>
      <c r="D1936" s="18" t="s">
        <v>1057</v>
      </c>
      <c r="E1936" s="151" t="s">
        <v>665</v>
      </c>
      <c r="F1936" s="151"/>
      <c r="G1936" s="20" t="s">
        <v>632</v>
      </c>
      <c r="H1936" s="21">
        <v>0.30470000000000003</v>
      </c>
      <c r="I1936" s="22">
        <v>23.22</v>
      </c>
      <c r="J1936" s="22">
        <v>7.07</v>
      </c>
    </row>
    <row r="1937" spans="1:10" ht="25.9" customHeight="1">
      <c r="A1937" s="23" t="s">
        <v>635</v>
      </c>
      <c r="B1937" s="24" t="s">
        <v>1361</v>
      </c>
      <c r="C1937" s="23" t="s">
        <v>26</v>
      </c>
      <c r="D1937" s="23" t="s">
        <v>1362</v>
      </c>
      <c r="E1937" s="152" t="s">
        <v>638</v>
      </c>
      <c r="F1937" s="152"/>
      <c r="G1937" s="25" t="s">
        <v>197</v>
      </c>
      <c r="H1937" s="26">
        <v>4.1999999999999997E-3</v>
      </c>
      <c r="I1937" s="27">
        <v>281.37</v>
      </c>
      <c r="J1937" s="27">
        <v>1.18</v>
      </c>
    </row>
    <row r="1938" spans="1:10" ht="25.9" customHeight="1">
      <c r="A1938" s="23" t="s">
        <v>635</v>
      </c>
      <c r="B1938" s="24" t="s">
        <v>1367</v>
      </c>
      <c r="C1938" s="23" t="s">
        <v>26</v>
      </c>
      <c r="D1938" s="23" t="s">
        <v>1368</v>
      </c>
      <c r="E1938" s="152" t="s">
        <v>638</v>
      </c>
      <c r="F1938" s="152"/>
      <c r="G1938" s="25" t="s">
        <v>197</v>
      </c>
      <c r="H1938" s="26">
        <v>1</v>
      </c>
      <c r="I1938" s="27">
        <v>6.79</v>
      </c>
      <c r="J1938" s="27">
        <v>6.79</v>
      </c>
    </row>
    <row r="1939" spans="1:10" ht="24" customHeight="1">
      <c r="A1939" s="23" t="s">
        <v>635</v>
      </c>
      <c r="B1939" s="24" t="s">
        <v>1068</v>
      </c>
      <c r="C1939" s="23" t="s">
        <v>26</v>
      </c>
      <c r="D1939" s="23" t="s">
        <v>1069</v>
      </c>
      <c r="E1939" s="152" t="s">
        <v>638</v>
      </c>
      <c r="F1939" s="152"/>
      <c r="G1939" s="25" t="s">
        <v>197</v>
      </c>
      <c r="H1939" s="26">
        <v>0.1143</v>
      </c>
      <c r="I1939" s="27">
        <v>1.74</v>
      </c>
      <c r="J1939" s="27">
        <v>0.19</v>
      </c>
    </row>
    <row r="1940" spans="1:10" ht="25.9" customHeight="1">
      <c r="A1940" s="23" t="s">
        <v>635</v>
      </c>
      <c r="B1940" s="24" t="s">
        <v>1363</v>
      </c>
      <c r="C1940" s="23" t="s">
        <v>26</v>
      </c>
      <c r="D1940" s="23" t="s">
        <v>1364</v>
      </c>
      <c r="E1940" s="152" t="s">
        <v>638</v>
      </c>
      <c r="F1940" s="152"/>
      <c r="G1940" s="25" t="s">
        <v>197</v>
      </c>
      <c r="H1940" s="26">
        <v>1.1000000000000001E-3</v>
      </c>
      <c r="I1940" s="27">
        <v>51.58</v>
      </c>
      <c r="J1940" s="27">
        <v>0.05</v>
      </c>
    </row>
    <row r="1941" spans="1:10">
      <c r="A1941" s="28"/>
      <c r="B1941" s="28"/>
      <c r="C1941" s="28"/>
      <c r="D1941" s="28"/>
      <c r="E1941" s="28" t="s">
        <v>644</v>
      </c>
      <c r="F1941" s="29">
        <v>8.7799999999999994</v>
      </c>
      <c r="G1941" s="28" t="s">
        <v>645</v>
      </c>
      <c r="H1941" s="29">
        <v>0</v>
      </c>
      <c r="I1941" s="30" t="s">
        <v>646</v>
      </c>
      <c r="J1941" s="30">
        <v>8.7799999999999994</v>
      </c>
    </row>
    <row r="1942" spans="1:10">
      <c r="A1942" s="28"/>
      <c r="B1942" s="28"/>
      <c r="C1942" s="28"/>
      <c r="D1942" s="28"/>
      <c r="E1942" s="28" t="s">
        <v>647</v>
      </c>
      <c r="F1942" s="29">
        <v>6.07</v>
      </c>
      <c r="G1942" s="28"/>
      <c r="H1942" s="153" t="s">
        <v>648</v>
      </c>
      <c r="I1942" s="153"/>
      <c r="J1942" s="30">
        <v>27.16</v>
      </c>
    </row>
    <row r="1943" spans="1:10" ht="30" customHeight="1" thickBot="1">
      <c r="A1943" s="31"/>
      <c r="B1943" s="31"/>
      <c r="C1943" s="31"/>
      <c r="D1943" s="31"/>
      <c r="E1943" s="31"/>
      <c r="F1943" s="31"/>
      <c r="G1943" s="31" t="s">
        <v>649</v>
      </c>
      <c r="H1943" s="32">
        <v>7</v>
      </c>
      <c r="I1943" s="33" t="s">
        <v>650</v>
      </c>
      <c r="J1943" s="33">
        <v>190.12</v>
      </c>
    </row>
    <row r="1944" spans="1:10" ht="1.1499999999999999" customHeight="1" thickTop="1">
      <c r="A1944" s="34"/>
      <c r="B1944" s="34"/>
      <c r="C1944" s="34"/>
      <c r="D1944" s="34"/>
      <c r="E1944" s="34"/>
      <c r="F1944" s="34"/>
      <c r="G1944" s="34"/>
      <c r="H1944" s="34"/>
      <c r="I1944" s="35"/>
      <c r="J1944" s="35"/>
    </row>
    <row r="1945" spans="1:10" ht="18" customHeight="1">
      <c r="A1945" s="9" t="s">
        <v>588</v>
      </c>
      <c r="B1945" s="10" t="s">
        <v>2</v>
      </c>
      <c r="C1945" s="9" t="s">
        <v>3</v>
      </c>
      <c r="D1945" s="9" t="s">
        <v>4</v>
      </c>
      <c r="E1945" s="154" t="s">
        <v>626</v>
      </c>
      <c r="F1945" s="154"/>
      <c r="G1945" s="11" t="s">
        <v>5</v>
      </c>
      <c r="H1945" s="10" t="s">
        <v>6</v>
      </c>
      <c r="I1945" s="12" t="s">
        <v>7</v>
      </c>
      <c r="J1945" s="12" t="s">
        <v>9</v>
      </c>
    </row>
    <row r="1946" spans="1:10" ht="25.9" customHeight="1">
      <c r="A1946" s="13" t="s">
        <v>627</v>
      </c>
      <c r="B1946" s="14" t="s">
        <v>589</v>
      </c>
      <c r="C1946" s="13" t="s">
        <v>26</v>
      </c>
      <c r="D1946" s="13" t="s">
        <v>590</v>
      </c>
      <c r="E1946" s="155" t="s">
        <v>1059</v>
      </c>
      <c r="F1946" s="155"/>
      <c r="G1946" s="15" t="s">
        <v>197</v>
      </c>
      <c r="H1946" s="16">
        <v>1</v>
      </c>
      <c r="I1946" s="17">
        <v>40.700000000000003</v>
      </c>
      <c r="J1946" s="17">
        <v>40.700000000000003</v>
      </c>
    </row>
    <row r="1947" spans="1:10" ht="25.9" customHeight="1">
      <c r="A1947" s="18" t="s">
        <v>629</v>
      </c>
      <c r="B1947" s="19" t="s">
        <v>1060</v>
      </c>
      <c r="C1947" s="18" t="s">
        <v>26</v>
      </c>
      <c r="D1947" s="18" t="s">
        <v>1055</v>
      </c>
      <c r="E1947" s="151" t="s">
        <v>665</v>
      </c>
      <c r="F1947" s="151"/>
      <c r="G1947" s="20" t="s">
        <v>632</v>
      </c>
      <c r="H1947" s="21">
        <v>7.1900000000000006E-2</v>
      </c>
      <c r="I1947" s="22">
        <v>19.09</v>
      </c>
      <c r="J1947" s="22">
        <v>1.37</v>
      </c>
    </row>
    <row r="1948" spans="1:10" ht="25.9" customHeight="1">
      <c r="A1948" s="18" t="s">
        <v>629</v>
      </c>
      <c r="B1948" s="19" t="s">
        <v>1061</v>
      </c>
      <c r="C1948" s="18" t="s">
        <v>26</v>
      </c>
      <c r="D1948" s="18" t="s">
        <v>1057</v>
      </c>
      <c r="E1948" s="151" t="s">
        <v>665</v>
      </c>
      <c r="F1948" s="151"/>
      <c r="G1948" s="20" t="s">
        <v>632</v>
      </c>
      <c r="H1948" s="21">
        <v>7.1900000000000006E-2</v>
      </c>
      <c r="I1948" s="22">
        <v>23.22</v>
      </c>
      <c r="J1948" s="22">
        <v>1.66</v>
      </c>
    </row>
    <row r="1949" spans="1:10" ht="24" customHeight="1">
      <c r="A1949" s="23" t="s">
        <v>635</v>
      </c>
      <c r="B1949" s="24" t="s">
        <v>1198</v>
      </c>
      <c r="C1949" s="23" t="s">
        <v>26</v>
      </c>
      <c r="D1949" s="23" t="s">
        <v>1199</v>
      </c>
      <c r="E1949" s="152" t="s">
        <v>638</v>
      </c>
      <c r="F1949" s="152"/>
      <c r="G1949" s="25" t="s">
        <v>197</v>
      </c>
      <c r="H1949" s="26">
        <v>8.3999999999999995E-3</v>
      </c>
      <c r="I1949" s="27">
        <v>12.54</v>
      </c>
      <c r="J1949" s="27">
        <v>0.1</v>
      </c>
    </row>
    <row r="1950" spans="1:10" ht="25.9" customHeight="1">
      <c r="A1950" s="23" t="s">
        <v>635</v>
      </c>
      <c r="B1950" s="24" t="s">
        <v>1369</v>
      </c>
      <c r="C1950" s="23" t="s">
        <v>26</v>
      </c>
      <c r="D1950" s="23" t="s">
        <v>1370</v>
      </c>
      <c r="E1950" s="152" t="s">
        <v>638</v>
      </c>
      <c r="F1950" s="152"/>
      <c r="G1950" s="25" t="s">
        <v>197</v>
      </c>
      <c r="H1950" s="26">
        <v>1</v>
      </c>
      <c r="I1950" s="27">
        <v>37.57</v>
      </c>
      <c r="J1950" s="27">
        <v>37.57</v>
      </c>
    </row>
    <row r="1951" spans="1:10">
      <c r="A1951" s="28"/>
      <c r="B1951" s="28"/>
      <c r="C1951" s="28"/>
      <c r="D1951" s="28"/>
      <c r="E1951" s="28" t="s">
        <v>644</v>
      </c>
      <c r="F1951" s="29">
        <v>2.06</v>
      </c>
      <c r="G1951" s="28" t="s">
        <v>645</v>
      </c>
      <c r="H1951" s="29">
        <v>0</v>
      </c>
      <c r="I1951" s="30" t="s">
        <v>646</v>
      </c>
      <c r="J1951" s="30">
        <v>2.06</v>
      </c>
    </row>
    <row r="1952" spans="1:10">
      <c r="A1952" s="28"/>
      <c r="B1952" s="28"/>
      <c r="C1952" s="28"/>
      <c r="D1952" s="28"/>
      <c r="E1952" s="28" t="s">
        <v>647</v>
      </c>
      <c r="F1952" s="29">
        <v>11.72</v>
      </c>
      <c r="G1952" s="28"/>
      <c r="H1952" s="153" t="s">
        <v>648</v>
      </c>
      <c r="I1952" s="153"/>
      <c r="J1952" s="30">
        <v>52.42</v>
      </c>
    </row>
    <row r="1953" spans="1:10" ht="30" customHeight="1" thickBot="1">
      <c r="A1953" s="31"/>
      <c r="B1953" s="31"/>
      <c r="C1953" s="31"/>
      <c r="D1953" s="31"/>
      <c r="E1953" s="31"/>
      <c r="F1953" s="31"/>
      <c r="G1953" s="31" t="s">
        <v>649</v>
      </c>
      <c r="H1953" s="32">
        <v>2</v>
      </c>
      <c r="I1953" s="33" t="s">
        <v>650</v>
      </c>
      <c r="J1953" s="33">
        <v>104.84</v>
      </c>
    </row>
    <row r="1954" spans="1:10" ht="1.1499999999999999" customHeight="1" thickTop="1">
      <c r="A1954" s="34"/>
      <c r="B1954" s="34"/>
      <c r="C1954" s="34"/>
      <c r="D1954" s="34"/>
      <c r="E1954" s="34"/>
      <c r="F1954" s="34"/>
      <c r="G1954" s="34"/>
      <c r="H1954" s="34"/>
      <c r="I1954" s="35"/>
      <c r="J1954" s="35"/>
    </row>
    <row r="1955" spans="1:10" ht="18" customHeight="1">
      <c r="A1955" s="9" t="s">
        <v>591</v>
      </c>
      <c r="B1955" s="10" t="s">
        <v>2</v>
      </c>
      <c r="C1955" s="9" t="s">
        <v>3</v>
      </c>
      <c r="D1955" s="9" t="s">
        <v>4</v>
      </c>
      <c r="E1955" s="154" t="s">
        <v>626</v>
      </c>
      <c r="F1955" s="154"/>
      <c r="G1955" s="11" t="s">
        <v>5</v>
      </c>
      <c r="H1955" s="10" t="s">
        <v>6</v>
      </c>
      <c r="I1955" s="12" t="s">
        <v>7</v>
      </c>
      <c r="J1955" s="12" t="s">
        <v>9</v>
      </c>
    </row>
    <row r="1956" spans="1:10" ht="25.9" customHeight="1">
      <c r="A1956" s="13" t="s">
        <v>627</v>
      </c>
      <c r="B1956" s="14" t="s">
        <v>592</v>
      </c>
      <c r="C1956" s="13" t="s">
        <v>57</v>
      </c>
      <c r="D1956" s="13" t="s">
        <v>593</v>
      </c>
      <c r="E1956" s="155" t="s">
        <v>1103</v>
      </c>
      <c r="F1956" s="155"/>
      <c r="G1956" s="15" t="s">
        <v>197</v>
      </c>
      <c r="H1956" s="16">
        <v>1</v>
      </c>
      <c r="I1956" s="17">
        <v>193.38</v>
      </c>
      <c r="J1956" s="17">
        <v>193.38</v>
      </c>
    </row>
    <row r="1957" spans="1:10" ht="25.9" customHeight="1">
      <c r="A1957" s="18" t="s">
        <v>629</v>
      </c>
      <c r="B1957" s="19" t="s">
        <v>1060</v>
      </c>
      <c r="C1957" s="18" t="s">
        <v>26</v>
      </c>
      <c r="D1957" s="18" t="s">
        <v>1055</v>
      </c>
      <c r="E1957" s="151" t="s">
        <v>665</v>
      </c>
      <c r="F1957" s="151"/>
      <c r="G1957" s="20" t="s">
        <v>632</v>
      </c>
      <c r="H1957" s="21">
        <v>1.143</v>
      </c>
      <c r="I1957" s="22">
        <v>19.09</v>
      </c>
      <c r="J1957" s="22">
        <v>21.81</v>
      </c>
    </row>
    <row r="1958" spans="1:10" ht="25.9" customHeight="1">
      <c r="A1958" s="18" t="s">
        <v>629</v>
      </c>
      <c r="B1958" s="19" t="s">
        <v>1061</v>
      </c>
      <c r="C1958" s="18" t="s">
        <v>26</v>
      </c>
      <c r="D1958" s="18" t="s">
        <v>1057</v>
      </c>
      <c r="E1958" s="151" t="s">
        <v>665</v>
      </c>
      <c r="F1958" s="151"/>
      <c r="G1958" s="20" t="s">
        <v>632</v>
      </c>
      <c r="H1958" s="21">
        <v>1.143</v>
      </c>
      <c r="I1958" s="22">
        <v>23.22</v>
      </c>
      <c r="J1958" s="22">
        <v>26.54</v>
      </c>
    </row>
    <row r="1959" spans="1:10" ht="25.9" customHeight="1">
      <c r="A1959" s="23" t="s">
        <v>635</v>
      </c>
      <c r="B1959" s="24" t="s">
        <v>1371</v>
      </c>
      <c r="C1959" s="23" t="s">
        <v>57</v>
      </c>
      <c r="D1959" s="23" t="s">
        <v>1372</v>
      </c>
      <c r="E1959" s="152" t="s">
        <v>638</v>
      </c>
      <c r="F1959" s="152"/>
      <c r="G1959" s="25" t="s">
        <v>197</v>
      </c>
      <c r="H1959" s="26">
        <v>1</v>
      </c>
      <c r="I1959" s="27">
        <v>109</v>
      </c>
      <c r="J1959" s="27">
        <v>109</v>
      </c>
    </row>
    <row r="1960" spans="1:10" ht="24" customHeight="1">
      <c r="A1960" s="23" t="s">
        <v>635</v>
      </c>
      <c r="B1960" s="24" t="s">
        <v>1106</v>
      </c>
      <c r="C1960" s="23" t="s">
        <v>57</v>
      </c>
      <c r="D1960" s="23" t="s">
        <v>1107</v>
      </c>
      <c r="E1960" s="152" t="s">
        <v>638</v>
      </c>
      <c r="F1960" s="152"/>
      <c r="G1960" s="25" t="s">
        <v>197</v>
      </c>
      <c r="H1960" s="26">
        <v>1E-3</v>
      </c>
      <c r="I1960" s="27">
        <v>10.9</v>
      </c>
      <c r="J1960" s="27">
        <v>0.01</v>
      </c>
    </row>
    <row r="1961" spans="1:10" ht="24" customHeight="1">
      <c r="A1961" s="23" t="s">
        <v>635</v>
      </c>
      <c r="B1961" s="24" t="s">
        <v>1142</v>
      </c>
      <c r="C1961" s="23" t="s">
        <v>57</v>
      </c>
      <c r="D1961" s="23" t="s">
        <v>1143</v>
      </c>
      <c r="E1961" s="152" t="s">
        <v>638</v>
      </c>
      <c r="F1961" s="152"/>
      <c r="G1961" s="25" t="s">
        <v>197</v>
      </c>
      <c r="H1961" s="26">
        <v>0.01</v>
      </c>
      <c r="I1961" s="27">
        <v>69.900000000000006</v>
      </c>
      <c r="J1961" s="27">
        <v>0.69</v>
      </c>
    </row>
    <row r="1962" spans="1:10" ht="24" customHeight="1">
      <c r="A1962" s="23" t="s">
        <v>635</v>
      </c>
      <c r="B1962" s="24" t="s">
        <v>1373</v>
      </c>
      <c r="C1962" s="23" t="s">
        <v>57</v>
      </c>
      <c r="D1962" s="23" t="s">
        <v>1374</v>
      </c>
      <c r="E1962" s="152" t="s">
        <v>638</v>
      </c>
      <c r="F1962" s="152"/>
      <c r="G1962" s="25" t="s">
        <v>197</v>
      </c>
      <c r="H1962" s="26">
        <v>1</v>
      </c>
      <c r="I1962" s="27">
        <v>3.49</v>
      </c>
      <c r="J1962" s="27">
        <v>3.49</v>
      </c>
    </row>
    <row r="1963" spans="1:10" ht="24" customHeight="1">
      <c r="A1963" s="23" t="s">
        <v>635</v>
      </c>
      <c r="B1963" s="24" t="s">
        <v>1375</v>
      </c>
      <c r="C1963" s="23" t="s">
        <v>57</v>
      </c>
      <c r="D1963" s="23" t="s">
        <v>1376</v>
      </c>
      <c r="E1963" s="152" t="s">
        <v>638</v>
      </c>
      <c r="F1963" s="152"/>
      <c r="G1963" s="25" t="s">
        <v>197</v>
      </c>
      <c r="H1963" s="26">
        <v>1</v>
      </c>
      <c r="I1963" s="27">
        <v>18.899999999999999</v>
      </c>
      <c r="J1963" s="27">
        <v>18.899999999999999</v>
      </c>
    </row>
    <row r="1964" spans="1:10" ht="24" customHeight="1">
      <c r="A1964" s="23" t="s">
        <v>635</v>
      </c>
      <c r="B1964" s="24" t="s">
        <v>1377</v>
      </c>
      <c r="C1964" s="23" t="s">
        <v>57</v>
      </c>
      <c r="D1964" s="23" t="s">
        <v>1378</v>
      </c>
      <c r="E1964" s="152" t="s">
        <v>638</v>
      </c>
      <c r="F1964" s="152"/>
      <c r="G1964" s="25" t="s">
        <v>197</v>
      </c>
      <c r="H1964" s="26">
        <v>1</v>
      </c>
      <c r="I1964" s="27">
        <v>12.94</v>
      </c>
      <c r="J1964" s="27">
        <v>12.94</v>
      </c>
    </row>
    <row r="1965" spans="1:10">
      <c r="A1965" s="28"/>
      <c r="B1965" s="28"/>
      <c r="C1965" s="28"/>
      <c r="D1965" s="28"/>
      <c r="E1965" s="28" t="s">
        <v>644</v>
      </c>
      <c r="F1965" s="29">
        <v>32.94</v>
      </c>
      <c r="G1965" s="28" t="s">
        <v>645</v>
      </c>
      <c r="H1965" s="29">
        <v>0</v>
      </c>
      <c r="I1965" s="30" t="s">
        <v>646</v>
      </c>
      <c r="J1965" s="30">
        <v>32.94</v>
      </c>
    </row>
    <row r="1966" spans="1:10">
      <c r="A1966" s="28"/>
      <c r="B1966" s="28"/>
      <c r="C1966" s="28"/>
      <c r="D1966" s="28"/>
      <c r="E1966" s="28" t="s">
        <v>647</v>
      </c>
      <c r="F1966" s="29">
        <v>55.73</v>
      </c>
      <c r="G1966" s="28"/>
      <c r="H1966" s="153" t="s">
        <v>648</v>
      </c>
      <c r="I1966" s="153"/>
      <c r="J1966" s="30">
        <v>249.11</v>
      </c>
    </row>
    <row r="1967" spans="1:10" ht="30" customHeight="1" thickBot="1">
      <c r="A1967" s="31"/>
      <c r="B1967" s="31"/>
      <c r="C1967" s="31"/>
      <c r="D1967" s="31"/>
      <c r="E1967" s="31"/>
      <c r="F1967" s="31"/>
      <c r="G1967" s="31" t="s">
        <v>649</v>
      </c>
      <c r="H1967" s="32">
        <v>5</v>
      </c>
      <c r="I1967" s="33" t="s">
        <v>650</v>
      </c>
      <c r="J1967" s="33">
        <v>1245.55</v>
      </c>
    </row>
    <row r="1968" spans="1:10" ht="1.1499999999999999" customHeight="1" thickTop="1">
      <c r="A1968" s="34"/>
      <c r="B1968" s="34"/>
      <c r="C1968" s="34"/>
      <c r="D1968" s="34"/>
      <c r="E1968" s="34"/>
      <c r="F1968" s="34"/>
      <c r="G1968" s="34"/>
      <c r="H1968" s="34"/>
      <c r="I1968" s="35"/>
      <c r="J1968" s="35"/>
    </row>
    <row r="1969" spans="1:10" ht="18" customHeight="1">
      <c r="A1969" s="9" t="s">
        <v>594</v>
      </c>
      <c r="B1969" s="10" t="s">
        <v>2</v>
      </c>
      <c r="C1969" s="9" t="s">
        <v>3</v>
      </c>
      <c r="D1969" s="9" t="s">
        <v>4</v>
      </c>
      <c r="E1969" s="154" t="s">
        <v>626</v>
      </c>
      <c r="F1969" s="154"/>
      <c r="G1969" s="11" t="s">
        <v>5</v>
      </c>
      <c r="H1969" s="10" t="s">
        <v>6</v>
      </c>
      <c r="I1969" s="12" t="s">
        <v>7</v>
      </c>
      <c r="J1969" s="12" t="s">
        <v>9</v>
      </c>
    </row>
    <row r="1970" spans="1:10" ht="24" customHeight="1">
      <c r="A1970" s="13" t="s">
        <v>627</v>
      </c>
      <c r="B1970" s="14" t="s">
        <v>595</v>
      </c>
      <c r="C1970" s="13" t="s">
        <v>57</v>
      </c>
      <c r="D1970" s="13" t="s">
        <v>596</v>
      </c>
      <c r="E1970" s="155" t="s">
        <v>1379</v>
      </c>
      <c r="F1970" s="155"/>
      <c r="G1970" s="15" t="s">
        <v>62</v>
      </c>
      <c r="H1970" s="16">
        <v>1</v>
      </c>
      <c r="I1970" s="17">
        <v>77.150000000000006</v>
      </c>
      <c r="J1970" s="17">
        <v>77.150000000000006</v>
      </c>
    </row>
    <row r="1971" spans="1:10" ht="25.9" customHeight="1">
      <c r="A1971" s="18" t="s">
        <v>629</v>
      </c>
      <c r="B1971" s="19" t="s">
        <v>1060</v>
      </c>
      <c r="C1971" s="18" t="s">
        <v>26</v>
      </c>
      <c r="D1971" s="18" t="s">
        <v>1055</v>
      </c>
      <c r="E1971" s="151" t="s">
        <v>665</v>
      </c>
      <c r="F1971" s="151"/>
      <c r="G1971" s="20" t="s">
        <v>632</v>
      </c>
      <c r="H1971" s="21">
        <v>1.5840000000000001</v>
      </c>
      <c r="I1971" s="22">
        <v>19.09</v>
      </c>
      <c r="J1971" s="22">
        <v>30.23</v>
      </c>
    </row>
    <row r="1972" spans="1:10" ht="25.9" customHeight="1">
      <c r="A1972" s="18" t="s">
        <v>629</v>
      </c>
      <c r="B1972" s="19" t="s">
        <v>1061</v>
      </c>
      <c r="C1972" s="18" t="s">
        <v>26</v>
      </c>
      <c r="D1972" s="18" t="s">
        <v>1057</v>
      </c>
      <c r="E1972" s="151" t="s">
        <v>665</v>
      </c>
      <c r="F1972" s="151"/>
      <c r="G1972" s="20" t="s">
        <v>632</v>
      </c>
      <c r="H1972" s="21">
        <v>1.5840000000000001</v>
      </c>
      <c r="I1972" s="22">
        <v>23.22</v>
      </c>
      <c r="J1972" s="22">
        <v>36.78</v>
      </c>
    </row>
    <row r="1973" spans="1:10" ht="24" customHeight="1">
      <c r="A1973" s="23" t="s">
        <v>635</v>
      </c>
      <c r="B1973" s="24" t="s">
        <v>1380</v>
      </c>
      <c r="C1973" s="23" t="s">
        <v>57</v>
      </c>
      <c r="D1973" s="23" t="s">
        <v>1381</v>
      </c>
      <c r="E1973" s="152" t="s">
        <v>638</v>
      </c>
      <c r="F1973" s="152"/>
      <c r="G1973" s="25" t="s">
        <v>197</v>
      </c>
      <c r="H1973" s="26">
        <v>0.33</v>
      </c>
      <c r="I1973" s="27">
        <v>0.7</v>
      </c>
      <c r="J1973" s="27">
        <v>0.23</v>
      </c>
    </row>
    <row r="1974" spans="1:10" ht="24" customHeight="1">
      <c r="A1974" s="23" t="s">
        <v>635</v>
      </c>
      <c r="B1974" s="24" t="s">
        <v>1106</v>
      </c>
      <c r="C1974" s="23" t="s">
        <v>57</v>
      </c>
      <c r="D1974" s="23" t="s">
        <v>1107</v>
      </c>
      <c r="E1974" s="152" t="s">
        <v>638</v>
      </c>
      <c r="F1974" s="152"/>
      <c r="G1974" s="25" t="s">
        <v>197</v>
      </c>
      <c r="H1974" s="26">
        <v>0.2</v>
      </c>
      <c r="I1974" s="27">
        <v>10.9</v>
      </c>
      <c r="J1974" s="27">
        <v>2.1800000000000002</v>
      </c>
    </row>
    <row r="1975" spans="1:10" ht="24" customHeight="1">
      <c r="A1975" s="23" t="s">
        <v>635</v>
      </c>
      <c r="B1975" s="24" t="s">
        <v>1140</v>
      </c>
      <c r="C1975" s="23" t="s">
        <v>57</v>
      </c>
      <c r="D1975" s="23" t="s">
        <v>1141</v>
      </c>
      <c r="E1975" s="152" t="s">
        <v>638</v>
      </c>
      <c r="F1975" s="152"/>
      <c r="G1975" s="25" t="s">
        <v>197</v>
      </c>
      <c r="H1975" s="26">
        <v>0.02</v>
      </c>
      <c r="I1975" s="27">
        <v>45.65</v>
      </c>
      <c r="J1975" s="27">
        <v>0.91</v>
      </c>
    </row>
    <row r="1976" spans="1:10" ht="24" customHeight="1">
      <c r="A1976" s="23" t="s">
        <v>635</v>
      </c>
      <c r="B1976" s="24" t="s">
        <v>1142</v>
      </c>
      <c r="C1976" s="23" t="s">
        <v>57</v>
      </c>
      <c r="D1976" s="23" t="s">
        <v>1143</v>
      </c>
      <c r="E1976" s="152" t="s">
        <v>638</v>
      </c>
      <c r="F1976" s="152"/>
      <c r="G1976" s="25" t="s">
        <v>197</v>
      </c>
      <c r="H1976" s="26">
        <v>0.03</v>
      </c>
      <c r="I1976" s="27">
        <v>69.900000000000006</v>
      </c>
      <c r="J1976" s="27">
        <v>2.09</v>
      </c>
    </row>
    <row r="1977" spans="1:10" ht="24" customHeight="1">
      <c r="A1977" s="23" t="s">
        <v>635</v>
      </c>
      <c r="B1977" s="24" t="s">
        <v>1382</v>
      </c>
      <c r="C1977" s="23" t="s">
        <v>57</v>
      </c>
      <c r="D1977" s="23" t="s">
        <v>1383</v>
      </c>
      <c r="E1977" s="152" t="s">
        <v>638</v>
      </c>
      <c r="F1977" s="152"/>
      <c r="G1977" s="25" t="s">
        <v>197</v>
      </c>
      <c r="H1977" s="26">
        <v>0.33</v>
      </c>
      <c r="I1977" s="27">
        <v>0.81</v>
      </c>
      <c r="J1977" s="27">
        <v>0.26</v>
      </c>
    </row>
    <row r="1978" spans="1:10" ht="24" customHeight="1">
      <c r="A1978" s="23" t="s">
        <v>635</v>
      </c>
      <c r="B1978" s="24" t="s">
        <v>1384</v>
      </c>
      <c r="C1978" s="23" t="s">
        <v>57</v>
      </c>
      <c r="D1978" s="23" t="s">
        <v>1385</v>
      </c>
      <c r="E1978" s="152" t="s">
        <v>638</v>
      </c>
      <c r="F1978" s="152"/>
      <c r="G1978" s="25" t="s">
        <v>62</v>
      </c>
      <c r="H1978" s="26">
        <v>1.05</v>
      </c>
      <c r="I1978" s="27">
        <v>4.26</v>
      </c>
      <c r="J1978" s="27">
        <v>4.47</v>
      </c>
    </row>
    <row r="1979" spans="1:10">
      <c r="A1979" s="28"/>
      <c r="B1979" s="28"/>
      <c r="C1979" s="28"/>
      <c r="D1979" s="28"/>
      <c r="E1979" s="28" t="s">
        <v>644</v>
      </c>
      <c r="F1979" s="29">
        <v>45.66</v>
      </c>
      <c r="G1979" s="28" t="s">
        <v>645</v>
      </c>
      <c r="H1979" s="29">
        <v>0</v>
      </c>
      <c r="I1979" s="30" t="s">
        <v>646</v>
      </c>
      <c r="J1979" s="30">
        <v>45.66</v>
      </c>
    </row>
    <row r="1980" spans="1:10">
      <c r="A1980" s="28"/>
      <c r="B1980" s="28"/>
      <c r="C1980" s="28"/>
      <c r="D1980" s="28"/>
      <c r="E1980" s="28" t="s">
        <v>647</v>
      </c>
      <c r="F1980" s="29">
        <v>22.23</v>
      </c>
      <c r="G1980" s="28"/>
      <c r="H1980" s="153" t="s">
        <v>648</v>
      </c>
      <c r="I1980" s="153"/>
      <c r="J1980" s="30">
        <v>99.38</v>
      </c>
    </row>
    <row r="1981" spans="1:10" ht="30" customHeight="1" thickBot="1">
      <c r="A1981" s="31"/>
      <c r="B1981" s="31"/>
      <c r="C1981" s="31"/>
      <c r="D1981" s="31"/>
      <c r="E1981" s="31"/>
      <c r="F1981" s="31"/>
      <c r="G1981" s="31" t="s">
        <v>649</v>
      </c>
      <c r="H1981" s="32">
        <v>14</v>
      </c>
      <c r="I1981" s="33" t="s">
        <v>650</v>
      </c>
      <c r="J1981" s="33">
        <v>1391.32</v>
      </c>
    </row>
    <row r="1982" spans="1:10" ht="1.1499999999999999" customHeight="1" thickTop="1">
      <c r="A1982" s="34"/>
      <c r="B1982" s="34"/>
      <c r="C1982" s="34"/>
      <c r="D1982" s="34"/>
      <c r="E1982" s="34"/>
      <c r="F1982" s="34"/>
      <c r="G1982" s="34"/>
      <c r="H1982" s="34"/>
      <c r="I1982" s="35"/>
      <c r="J1982" s="35"/>
    </row>
    <row r="1983" spans="1:10" ht="18" customHeight="1">
      <c r="A1983" s="9" t="s">
        <v>597</v>
      </c>
      <c r="B1983" s="10" t="s">
        <v>2</v>
      </c>
      <c r="C1983" s="9" t="s">
        <v>3</v>
      </c>
      <c r="D1983" s="9" t="s">
        <v>4</v>
      </c>
      <c r="E1983" s="154" t="s">
        <v>626</v>
      </c>
      <c r="F1983" s="154"/>
      <c r="G1983" s="11" t="s">
        <v>5</v>
      </c>
      <c r="H1983" s="10" t="s">
        <v>6</v>
      </c>
      <c r="I1983" s="12" t="s">
        <v>7</v>
      </c>
      <c r="J1983" s="12" t="s">
        <v>9</v>
      </c>
    </row>
    <row r="1984" spans="1:10" ht="24" customHeight="1">
      <c r="A1984" s="13" t="s">
        <v>627</v>
      </c>
      <c r="B1984" s="14" t="s">
        <v>598</v>
      </c>
      <c r="C1984" s="13" t="s">
        <v>15</v>
      </c>
      <c r="D1984" s="13" t="s">
        <v>599</v>
      </c>
      <c r="E1984" s="155" t="s">
        <v>628</v>
      </c>
      <c r="F1984" s="155"/>
      <c r="G1984" s="15" t="s">
        <v>197</v>
      </c>
      <c r="H1984" s="16">
        <v>1</v>
      </c>
      <c r="I1984" s="17">
        <v>10.41</v>
      </c>
      <c r="J1984" s="17">
        <v>10.41</v>
      </c>
    </row>
    <row r="1985" spans="1:10" ht="25.9" customHeight="1">
      <c r="A1985" s="18" t="s">
        <v>629</v>
      </c>
      <c r="B1985" s="19" t="s">
        <v>1054</v>
      </c>
      <c r="C1985" s="18" t="s">
        <v>15</v>
      </c>
      <c r="D1985" s="18" t="s">
        <v>1055</v>
      </c>
      <c r="E1985" s="151" t="s">
        <v>628</v>
      </c>
      <c r="F1985" s="151"/>
      <c r="G1985" s="20" t="s">
        <v>632</v>
      </c>
      <c r="H1985" s="21">
        <v>0.18</v>
      </c>
      <c r="I1985" s="22">
        <v>18.29</v>
      </c>
      <c r="J1985" s="22">
        <v>3.29</v>
      </c>
    </row>
    <row r="1986" spans="1:10" ht="25.9" customHeight="1">
      <c r="A1986" s="18" t="s">
        <v>629</v>
      </c>
      <c r="B1986" s="19" t="s">
        <v>1056</v>
      </c>
      <c r="C1986" s="18" t="s">
        <v>15</v>
      </c>
      <c r="D1986" s="18" t="s">
        <v>1057</v>
      </c>
      <c r="E1986" s="151" t="s">
        <v>628</v>
      </c>
      <c r="F1986" s="151"/>
      <c r="G1986" s="20" t="s">
        <v>632</v>
      </c>
      <c r="H1986" s="21">
        <v>0.18</v>
      </c>
      <c r="I1986" s="22">
        <v>22.84</v>
      </c>
      <c r="J1986" s="22">
        <v>4.1100000000000003</v>
      </c>
    </row>
    <row r="1987" spans="1:10" ht="24" customHeight="1">
      <c r="A1987" s="23" t="s">
        <v>635</v>
      </c>
      <c r="B1987" s="24" t="s">
        <v>1386</v>
      </c>
      <c r="C1987" s="23" t="s">
        <v>15</v>
      </c>
      <c r="D1987" s="23" t="s">
        <v>1387</v>
      </c>
      <c r="E1987" s="152" t="s">
        <v>638</v>
      </c>
      <c r="F1987" s="152"/>
      <c r="G1987" s="25" t="s">
        <v>197</v>
      </c>
      <c r="H1987" s="26">
        <v>1</v>
      </c>
      <c r="I1987" s="27">
        <v>2</v>
      </c>
      <c r="J1987" s="27">
        <v>2</v>
      </c>
    </row>
    <row r="1988" spans="1:10" ht="24" customHeight="1">
      <c r="A1988" s="23" t="s">
        <v>635</v>
      </c>
      <c r="B1988" s="24" t="s">
        <v>1110</v>
      </c>
      <c r="C1988" s="23" t="s">
        <v>15</v>
      </c>
      <c r="D1988" s="23" t="s">
        <v>1111</v>
      </c>
      <c r="E1988" s="152" t="s">
        <v>638</v>
      </c>
      <c r="F1988" s="152"/>
      <c r="G1988" s="25" t="s">
        <v>818</v>
      </c>
      <c r="H1988" s="26">
        <v>4.0000000000000001E-3</v>
      </c>
      <c r="I1988" s="27">
        <v>44.08</v>
      </c>
      <c r="J1988" s="27">
        <v>0.17</v>
      </c>
    </row>
    <row r="1989" spans="1:10" ht="24" customHeight="1">
      <c r="A1989" s="23" t="s">
        <v>635</v>
      </c>
      <c r="B1989" s="24" t="s">
        <v>1112</v>
      </c>
      <c r="C1989" s="23" t="s">
        <v>15</v>
      </c>
      <c r="D1989" s="23" t="s">
        <v>1113</v>
      </c>
      <c r="E1989" s="152" t="s">
        <v>638</v>
      </c>
      <c r="F1989" s="152"/>
      <c r="G1989" s="25" t="s">
        <v>1114</v>
      </c>
      <c r="H1989" s="26">
        <v>0.1066</v>
      </c>
      <c r="I1989" s="27">
        <v>7.95</v>
      </c>
      <c r="J1989" s="27">
        <v>0.84</v>
      </c>
    </row>
    <row r="1990" spans="1:10">
      <c r="A1990" s="28"/>
      <c r="B1990" s="28"/>
      <c r="C1990" s="28"/>
      <c r="D1990" s="28"/>
      <c r="E1990" s="28" t="s">
        <v>644</v>
      </c>
      <c r="F1990" s="29">
        <v>5.08</v>
      </c>
      <c r="G1990" s="28" t="s">
        <v>645</v>
      </c>
      <c r="H1990" s="29">
        <v>0</v>
      </c>
      <c r="I1990" s="30" t="s">
        <v>646</v>
      </c>
      <c r="J1990" s="30">
        <v>5.08</v>
      </c>
    </row>
    <row r="1991" spans="1:10">
      <c r="A1991" s="28"/>
      <c r="B1991" s="28"/>
      <c r="C1991" s="28"/>
      <c r="D1991" s="28"/>
      <c r="E1991" s="28" t="s">
        <v>647</v>
      </c>
      <c r="F1991" s="29">
        <v>3</v>
      </c>
      <c r="G1991" s="28"/>
      <c r="H1991" s="153" t="s">
        <v>648</v>
      </c>
      <c r="I1991" s="153"/>
      <c r="J1991" s="30">
        <v>13.41</v>
      </c>
    </row>
    <row r="1992" spans="1:10" ht="30" customHeight="1" thickBot="1">
      <c r="A1992" s="31"/>
      <c r="B1992" s="31"/>
      <c r="C1992" s="31"/>
      <c r="D1992" s="31"/>
      <c r="E1992" s="31"/>
      <c r="F1992" s="31"/>
      <c r="G1992" s="31" t="s">
        <v>649</v>
      </c>
      <c r="H1992" s="32">
        <v>3</v>
      </c>
      <c r="I1992" s="33" t="s">
        <v>650</v>
      </c>
      <c r="J1992" s="33">
        <v>40.229999999999997</v>
      </c>
    </row>
    <row r="1993" spans="1:10" ht="1.1499999999999999" customHeight="1" thickTop="1">
      <c r="A1993" s="34"/>
      <c r="B1993" s="34"/>
      <c r="C1993" s="34"/>
      <c r="D1993" s="34"/>
      <c r="E1993" s="34"/>
      <c r="F1993" s="34"/>
      <c r="G1993" s="34"/>
      <c r="H1993" s="34"/>
      <c r="I1993" s="35"/>
      <c r="J1993" s="35"/>
    </row>
    <row r="1994" spans="1:10" ht="18" customHeight="1">
      <c r="A1994" s="9" t="s">
        <v>600</v>
      </c>
      <c r="B1994" s="10" t="s">
        <v>2</v>
      </c>
      <c r="C1994" s="9" t="s">
        <v>3</v>
      </c>
      <c r="D1994" s="9" t="s">
        <v>4</v>
      </c>
      <c r="E1994" s="154" t="s">
        <v>626</v>
      </c>
      <c r="F1994" s="154"/>
      <c r="G1994" s="11" t="s">
        <v>5</v>
      </c>
      <c r="H1994" s="10" t="s">
        <v>6</v>
      </c>
      <c r="I1994" s="12" t="s">
        <v>7</v>
      </c>
      <c r="J1994" s="12" t="s">
        <v>9</v>
      </c>
    </row>
    <row r="1995" spans="1:10" ht="25.9" customHeight="1">
      <c r="A1995" s="13" t="s">
        <v>627</v>
      </c>
      <c r="B1995" s="14" t="s">
        <v>601</v>
      </c>
      <c r="C1995" s="13" t="s">
        <v>602</v>
      </c>
      <c r="D1995" s="13" t="s">
        <v>603</v>
      </c>
      <c r="E1995" s="155" t="s">
        <v>1388</v>
      </c>
      <c r="F1995" s="155"/>
      <c r="G1995" s="15" t="s">
        <v>604</v>
      </c>
      <c r="H1995" s="16">
        <v>1</v>
      </c>
      <c r="I1995" s="17">
        <v>9.7100000000000009</v>
      </c>
      <c r="J1995" s="17">
        <v>9.7100000000000009</v>
      </c>
    </row>
    <row r="1996" spans="1:10" ht="24" customHeight="1">
      <c r="A1996" s="18" t="s">
        <v>629</v>
      </c>
      <c r="B1996" s="19" t="s">
        <v>1389</v>
      </c>
      <c r="C1996" s="18" t="s">
        <v>602</v>
      </c>
      <c r="D1996" s="18" t="s">
        <v>1390</v>
      </c>
      <c r="E1996" s="151" t="s">
        <v>1391</v>
      </c>
      <c r="F1996" s="151"/>
      <c r="G1996" s="20" t="s">
        <v>1392</v>
      </c>
      <c r="H1996" s="21">
        <v>0.18</v>
      </c>
      <c r="I1996" s="22">
        <v>3.75</v>
      </c>
      <c r="J1996" s="22">
        <v>0.67</v>
      </c>
    </row>
    <row r="1997" spans="1:10" ht="24" customHeight="1">
      <c r="A1997" s="18" t="s">
        <v>629</v>
      </c>
      <c r="B1997" s="19" t="s">
        <v>1393</v>
      </c>
      <c r="C1997" s="18" t="s">
        <v>602</v>
      </c>
      <c r="D1997" s="18" t="s">
        <v>1394</v>
      </c>
      <c r="E1997" s="151" t="s">
        <v>1391</v>
      </c>
      <c r="F1997" s="151"/>
      <c r="G1997" s="20" t="s">
        <v>1392</v>
      </c>
      <c r="H1997" s="21">
        <v>0.18</v>
      </c>
      <c r="I1997" s="22">
        <v>3.64</v>
      </c>
      <c r="J1997" s="22">
        <v>0.65</v>
      </c>
    </row>
    <row r="1998" spans="1:10" ht="24" customHeight="1">
      <c r="A1998" s="23" t="s">
        <v>635</v>
      </c>
      <c r="B1998" s="24" t="s">
        <v>1395</v>
      </c>
      <c r="C1998" s="23" t="s">
        <v>602</v>
      </c>
      <c r="D1998" s="23" t="s">
        <v>1396</v>
      </c>
      <c r="E1998" s="152" t="s">
        <v>638</v>
      </c>
      <c r="F1998" s="152"/>
      <c r="G1998" s="25" t="s">
        <v>1397</v>
      </c>
      <c r="H1998" s="26">
        <v>6.0000000000000001E-3</v>
      </c>
      <c r="I1998" s="27">
        <v>72.41</v>
      </c>
      <c r="J1998" s="27">
        <v>0.43</v>
      </c>
    </row>
    <row r="1999" spans="1:10" ht="24" customHeight="1">
      <c r="A1999" s="23" t="s">
        <v>635</v>
      </c>
      <c r="B1999" s="24" t="s">
        <v>1398</v>
      </c>
      <c r="C1999" s="23" t="s">
        <v>602</v>
      </c>
      <c r="D1999" s="23" t="s">
        <v>1399</v>
      </c>
      <c r="E1999" s="152" t="s">
        <v>638</v>
      </c>
      <c r="F1999" s="152"/>
      <c r="G1999" s="25" t="s">
        <v>1400</v>
      </c>
      <c r="H1999" s="26">
        <v>3.0000000000000001E-3</v>
      </c>
      <c r="I1999" s="27">
        <v>69.739999999999995</v>
      </c>
      <c r="J1999" s="27">
        <v>0.2</v>
      </c>
    </row>
    <row r="2000" spans="1:10" ht="25.9" customHeight="1">
      <c r="A2000" s="23" t="s">
        <v>635</v>
      </c>
      <c r="B2000" s="24" t="s">
        <v>1401</v>
      </c>
      <c r="C2000" s="23" t="s">
        <v>26</v>
      </c>
      <c r="D2000" s="23" t="s">
        <v>1402</v>
      </c>
      <c r="E2000" s="152" t="s">
        <v>638</v>
      </c>
      <c r="F2000" s="152"/>
      <c r="G2000" s="25" t="s">
        <v>197</v>
      </c>
      <c r="H2000" s="26">
        <v>1</v>
      </c>
      <c r="I2000" s="27">
        <v>2.75</v>
      </c>
      <c r="J2000" s="27">
        <v>2.75</v>
      </c>
    </row>
    <row r="2001" spans="1:10" ht="24" customHeight="1">
      <c r="A2001" s="23" t="s">
        <v>635</v>
      </c>
      <c r="B2001" s="24" t="s">
        <v>1403</v>
      </c>
      <c r="C2001" s="23" t="s">
        <v>26</v>
      </c>
      <c r="D2001" s="23" t="s">
        <v>1404</v>
      </c>
      <c r="E2001" s="152" t="s">
        <v>1405</v>
      </c>
      <c r="F2001" s="152"/>
      <c r="G2001" s="25" t="s">
        <v>632</v>
      </c>
      <c r="H2001" s="26">
        <v>0.18</v>
      </c>
      <c r="I2001" s="27">
        <v>16.18</v>
      </c>
      <c r="J2001" s="27">
        <v>2.91</v>
      </c>
    </row>
    <row r="2002" spans="1:10" ht="24" customHeight="1">
      <c r="A2002" s="23" t="s">
        <v>635</v>
      </c>
      <c r="B2002" s="24" t="s">
        <v>1406</v>
      </c>
      <c r="C2002" s="23" t="s">
        <v>26</v>
      </c>
      <c r="D2002" s="23" t="s">
        <v>1407</v>
      </c>
      <c r="E2002" s="152" t="s">
        <v>1405</v>
      </c>
      <c r="F2002" s="152"/>
      <c r="G2002" s="25" t="s">
        <v>632</v>
      </c>
      <c r="H2002" s="26">
        <v>0.18</v>
      </c>
      <c r="I2002" s="27">
        <v>11.71</v>
      </c>
      <c r="J2002" s="27">
        <v>2.1</v>
      </c>
    </row>
    <row r="2003" spans="1:10">
      <c r="A2003" s="28"/>
      <c r="B2003" s="28"/>
      <c r="C2003" s="28"/>
      <c r="D2003" s="28"/>
      <c r="E2003" s="28" t="s">
        <v>644</v>
      </c>
      <c r="F2003" s="29">
        <v>5.01</v>
      </c>
      <c r="G2003" s="28" t="s">
        <v>645</v>
      </c>
      <c r="H2003" s="29">
        <v>0</v>
      </c>
      <c r="I2003" s="30" t="s">
        <v>646</v>
      </c>
      <c r="J2003" s="30">
        <v>5.01</v>
      </c>
    </row>
    <row r="2004" spans="1:10">
      <c r="A2004" s="28"/>
      <c r="B2004" s="28"/>
      <c r="C2004" s="28"/>
      <c r="D2004" s="28"/>
      <c r="E2004" s="28" t="s">
        <v>647</v>
      </c>
      <c r="F2004" s="29">
        <v>2.79</v>
      </c>
      <c r="G2004" s="28"/>
      <c r="H2004" s="153" t="s">
        <v>648</v>
      </c>
      <c r="I2004" s="153"/>
      <c r="J2004" s="30">
        <v>12.5</v>
      </c>
    </row>
    <row r="2005" spans="1:10" ht="30" customHeight="1" thickBot="1">
      <c r="A2005" s="31"/>
      <c r="B2005" s="31"/>
      <c r="C2005" s="31"/>
      <c r="D2005" s="31"/>
      <c r="E2005" s="31"/>
      <c r="F2005" s="31"/>
      <c r="G2005" s="31" t="s">
        <v>649</v>
      </c>
      <c r="H2005" s="32">
        <v>4</v>
      </c>
      <c r="I2005" s="33" t="s">
        <v>650</v>
      </c>
      <c r="J2005" s="33">
        <v>50</v>
      </c>
    </row>
    <row r="2006" spans="1:10" ht="1.1499999999999999" customHeight="1" thickTop="1">
      <c r="A2006" s="34"/>
      <c r="B2006" s="34"/>
      <c r="C2006" s="34"/>
      <c r="D2006" s="34"/>
      <c r="E2006" s="34"/>
      <c r="F2006" s="34"/>
      <c r="G2006" s="34"/>
      <c r="H2006" s="34"/>
      <c r="I2006" s="35"/>
      <c r="J2006" s="35"/>
    </row>
    <row r="2007" spans="1:10" ht="18" customHeight="1">
      <c r="A2007" s="9" t="s">
        <v>605</v>
      </c>
      <c r="B2007" s="10" t="s">
        <v>2</v>
      </c>
      <c r="C2007" s="9" t="s">
        <v>3</v>
      </c>
      <c r="D2007" s="9" t="s">
        <v>4</v>
      </c>
      <c r="E2007" s="154" t="s">
        <v>626</v>
      </c>
      <c r="F2007" s="154"/>
      <c r="G2007" s="11" t="s">
        <v>5</v>
      </c>
      <c r="H2007" s="10" t="s">
        <v>6</v>
      </c>
      <c r="I2007" s="12" t="s">
        <v>7</v>
      </c>
      <c r="J2007" s="12" t="s">
        <v>9</v>
      </c>
    </row>
    <row r="2008" spans="1:10" ht="24" customHeight="1">
      <c r="A2008" s="13" t="s">
        <v>627</v>
      </c>
      <c r="B2008" s="14" t="s">
        <v>606</v>
      </c>
      <c r="C2008" s="13" t="s">
        <v>15</v>
      </c>
      <c r="D2008" s="13" t="s">
        <v>607</v>
      </c>
      <c r="E2008" s="155" t="s">
        <v>628</v>
      </c>
      <c r="F2008" s="155"/>
      <c r="G2008" s="15" t="s">
        <v>62</v>
      </c>
      <c r="H2008" s="16">
        <v>1</v>
      </c>
      <c r="I2008" s="17">
        <v>27.38</v>
      </c>
      <c r="J2008" s="17">
        <v>27.38</v>
      </c>
    </row>
    <row r="2009" spans="1:10" ht="25.9" customHeight="1">
      <c r="A2009" s="18" t="s">
        <v>629</v>
      </c>
      <c r="B2009" s="19" t="s">
        <v>1054</v>
      </c>
      <c r="C2009" s="18" t="s">
        <v>15</v>
      </c>
      <c r="D2009" s="18" t="s">
        <v>1055</v>
      </c>
      <c r="E2009" s="151" t="s">
        <v>628</v>
      </c>
      <c r="F2009" s="151"/>
      <c r="G2009" s="20" t="s">
        <v>632</v>
      </c>
      <c r="H2009" s="21">
        <v>0.3</v>
      </c>
      <c r="I2009" s="22">
        <v>18.29</v>
      </c>
      <c r="J2009" s="22">
        <v>5.48</v>
      </c>
    </row>
    <row r="2010" spans="1:10" ht="25.9" customHeight="1">
      <c r="A2010" s="18" t="s">
        <v>629</v>
      </c>
      <c r="B2010" s="19" t="s">
        <v>1056</v>
      </c>
      <c r="C2010" s="18" t="s">
        <v>15</v>
      </c>
      <c r="D2010" s="18" t="s">
        <v>1057</v>
      </c>
      <c r="E2010" s="151" t="s">
        <v>628</v>
      </c>
      <c r="F2010" s="151"/>
      <c r="G2010" s="20" t="s">
        <v>632</v>
      </c>
      <c r="H2010" s="21">
        <v>0.3</v>
      </c>
      <c r="I2010" s="22">
        <v>22.84</v>
      </c>
      <c r="J2010" s="22">
        <v>6.85</v>
      </c>
    </row>
    <row r="2011" spans="1:10" ht="24" customHeight="1">
      <c r="A2011" s="23" t="s">
        <v>635</v>
      </c>
      <c r="B2011" s="24" t="s">
        <v>1110</v>
      </c>
      <c r="C2011" s="23" t="s">
        <v>15</v>
      </c>
      <c r="D2011" s="23" t="s">
        <v>1111</v>
      </c>
      <c r="E2011" s="152" t="s">
        <v>638</v>
      </c>
      <c r="F2011" s="152"/>
      <c r="G2011" s="25" t="s">
        <v>818</v>
      </c>
      <c r="H2011" s="26">
        <v>3.0000000000000001E-3</v>
      </c>
      <c r="I2011" s="27">
        <v>44.08</v>
      </c>
      <c r="J2011" s="27">
        <v>0.13</v>
      </c>
    </row>
    <row r="2012" spans="1:10" ht="24" customHeight="1">
      <c r="A2012" s="23" t="s">
        <v>635</v>
      </c>
      <c r="B2012" s="24" t="s">
        <v>1112</v>
      </c>
      <c r="C2012" s="23" t="s">
        <v>15</v>
      </c>
      <c r="D2012" s="23" t="s">
        <v>1113</v>
      </c>
      <c r="E2012" s="152" t="s">
        <v>638</v>
      </c>
      <c r="F2012" s="152"/>
      <c r="G2012" s="25" t="s">
        <v>1114</v>
      </c>
      <c r="H2012" s="26">
        <v>0.11</v>
      </c>
      <c r="I2012" s="27">
        <v>7.95</v>
      </c>
      <c r="J2012" s="27">
        <v>0.87</v>
      </c>
    </row>
    <row r="2013" spans="1:10" ht="24" customHeight="1">
      <c r="A2013" s="23" t="s">
        <v>635</v>
      </c>
      <c r="B2013" s="24" t="s">
        <v>1408</v>
      </c>
      <c r="C2013" s="23" t="s">
        <v>15</v>
      </c>
      <c r="D2013" s="23" t="s">
        <v>1409</v>
      </c>
      <c r="E2013" s="152" t="s">
        <v>638</v>
      </c>
      <c r="F2013" s="152"/>
      <c r="G2013" s="25" t="s">
        <v>62</v>
      </c>
      <c r="H2013" s="26">
        <v>1.05</v>
      </c>
      <c r="I2013" s="27">
        <v>13.39</v>
      </c>
      <c r="J2013" s="27">
        <v>14.05</v>
      </c>
    </row>
    <row r="2014" spans="1:10">
      <c r="A2014" s="28"/>
      <c r="B2014" s="28"/>
      <c r="C2014" s="28"/>
      <c r="D2014" s="28"/>
      <c r="E2014" s="28" t="s">
        <v>644</v>
      </c>
      <c r="F2014" s="29">
        <v>8.48</v>
      </c>
      <c r="G2014" s="28" t="s">
        <v>645</v>
      </c>
      <c r="H2014" s="29">
        <v>0</v>
      </c>
      <c r="I2014" s="30" t="s">
        <v>646</v>
      </c>
      <c r="J2014" s="30">
        <v>8.48</v>
      </c>
    </row>
    <row r="2015" spans="1:10">
      <c r="A2015" s="28"/>
      <c r="B2015" s="28"/>
      <c r="C2015" s="28"/>
      <c r="D2015" s="28"/>
      <c r="E2015" s="28" t="s">
        <v>647</v>
      </c>
      <c r="F2015" s="29">
        <v>7.89</v>
      </c>
      <c r="G2015" s="28"/>
      <c r="H2015" s="153" t="s">
        <v>648</v>
      </c>
      <c r="I2015" s="153"/>
      <c r="J2015" s="30">
        <v>35.270000000000003</v>
      </c>
    </row>
    <row r="2016" spans="1:10" ht="30" customHeight="1" thickBot="1">
      <c r="A2016" s="31"/>
      <c r="B2016" s="31"/>
      <c r="C2016" s="31"/>
      <c r="D2016" s="31"/>
      <c r="E2016" s="31"/>
      <c r="F2016" s="31"/>
      <c r="G2016" s="31" t="s">
        <v>649</v>
      </c>
      <c r="H2016" s="32">
        <v>15</v>
      </c>
      <c r="I2016" s="33" t="s">
        <v>650</v>
      </c>
      <c r="J2016" s="33">
        <v>529.04999999999995</v>
      </c>
    </row>
    <row r="2017" spans="1:10" ht="1.1499999999999999" customHeight="1" thickTop="1">
      <c r="A2017" s="34"/>
      <c r="B2017" s="34"/>
      <c r="C2017" s="34"/>
      <c r="D2017" s="34"/>
      <c r="E2017" s="34"/>
      <c r="F2017" s="34"/>
      <c r="G2017" s="34"/>
      <c r="H2017" s="34"/>
      <c r="I2017" s="35"/>
      <c r="J2017" s="35"/>
    </row>
    <row r="2018" spans="1:10" ht="18" customHeight="1">
      <c r="A2018" s="9" t="s">
        <v>608</v>
      </c>
      <c r="B2018" s="10" t="s">
        <v>2</v>
      </c>
      <c r="C2018" s="9" t="s">
        <v>3</v>
      </c>
      <c r="D2018" s="9" t="s">
        <v>4</v>
      </c>
      <c r="E2018" s="154" t="s">
        <v>626</v>
      </c>
      <c r="F2018" s="154"/>
      <c r="G2018" s="11" t="s">
        <v>5</v>
      </c>
      <c r="H2018" s="10" t="s">
        <v>6</v>
      </c>
      <c r="I2018" s="12" t="s">
        <v>7</v>
      </c>
      <c r="J2018" s="12" t="s">
        <v>9</v>
      </c>
    </row>
    <row r="2019" spans="1:10" ht="24" customHeight="1">
      <c r="A2019" s="13" t="s">
        <v>627</v>
      </c>
      <c r="B2019" s="14" t="s">
        <v>609</v>
      </c>
      <c r="C2019" s="13" t="s">
        <v>15</v>
      </c>
      <c r="D2019" s="13" t="s">
        <v>610</v>
      </c>
      <c r="E2019" s="155" t="s">
        <v>628</v>
      </c>
      <c r="F2019" s="155"/>
      <c r="G2019" s="15" t="s">
        <v>197</v>
      </c>
      <c r="H2019" s="16">
        <v>1</v>
      </c>
      <c r="I2019" s="17">
        <v>9.73</v>
      </c>
      <c r="J2019" s="17">
        <v>9.73</v>
      </c>
    </row>
    <row r="2020" spans="1:10" ht="25.9" customHeight="1">
      <c r="A2020" s="18" t="s">
        <v>629</v>
      </c>
      <c r="B2020" s="19" t="s">
        <v>1054</v>
      </c>
      <c r="C2020" s="18" t="s">
        <v>15</v>
      </c>
      <c r="D2020" s="18" t="s">
        <v>1055</v>
      </c>
      <c r="E2020" s="151" t="s">
        <v>628</v>
      </c>
      <c r="F2020" s="151"/>
      <c r="G2020" s="20" t="s">
        <v>632</v>
      </c>
      <c r="H2020" s="21">
        <v>0.18</v>
      </c>
      <c r="I2020" s="22">
        <v>18.29</v>
      </c>
      <c r="J2020" s="22">
        <v>3.29</v>
      </c>
    </row>
    <row r="2021" spans="1:10" ht="25.9" customHeight="1">
      <c r="A2021" s="18" t="s">
        <v>629</v>
      </c>
      <c r="B2021" s="19" t="s">
        <v>1056</v>
      </c>
      <c r="C2021" s="18" t="s">
        <v>15</v>
      </c>
      <c r="D2021" s="18" t="s">
        <v>1057</v>
      </c>
      <c r="E2021" s="151" t="s">
        <v>628</v>
      </c>
      <c r="F2021" s="151"/>
      <c r="G2021" s="20" t="s">
        <v>632</v>
      </c>
      <c r="H2021" s="21">
        <v>0.18</v>
      </c>
      <c r="I2021" s="22">
        <v>22.84</v>
      </c>
      <c r="J2021" s="22">
        <v>4.1100000000000003</v>
      </c>
    </row>
    <row r="2022" spans="1:10" ht="24" customHeight="1">
      <c r="A2022" s="23" t="s">
        <v>635</v>
      </c>
      <c r="B2022" s="24" t="s">
        <v>1410</v>
      </c>
      <c r="C2022" s="23" t="s">
        <v>15</v>
      </c>
      <c r="D2022" s="23" t="s">
        <v>1411</v>
      </c>
      <c r="E2022" s="152" t="s">
        <v>638</v>
      </c>
      <c r="F2022" s="152"/>
      <c r="G2022" s="25" t="s">
        <v>197</v>
      </c>
      <c r="H2022" s="26">
        <v>1</v>
      </c>
      <c r="I2022" s="27">
        <v>1.6</v>
      </c>
      <c r="J2022" s="27">
        <v>1.6</v>
      </c>
    </row>
    <row r="2023" spans="1:10" ht="24" customHeight="1">
      <c r="A2023" s="23" t="s">
        <v>635</v>
      </c>
      <c r="B2023" s="24" t="s">
        <v>1110</v>
      </c>
      <c r="C2023" s="23" t="s">
        <v>15</v>
      </c>
      <c r="D2023" s="23" t="s">
        <v>1111</v>
      </c>
      <c r="E2023" s="152" t="s">
        <v>638</v>
      </c>
      <c r="F2023" s="152"/>
      <c r="G2023" s="25" t="s">
        <v>818</v>
      </c>
      <c r="H2023" s="26">
        <v>2.3999999999999998E-3</v>
      </c>
      <c r="I2023" s="27">
        <v>44.08</v>
      </c>
      <c r="J2023" s="27">
        <v>0.1</v>
      </c>
    </row>
    <row r="2024" spans="1:10" ht="24" customHeight="1">
      <c r="A2024" s="23" t="s">
        <v>635</v>
      </c>
      <c r="B2024" s="24" t="s">
        <v>1112</v>
      </c>
      <c r="C2024" s="23" t="s">
        <v>15</v>
      </c>
      <c r="D2024" s="23" t="s">
        <v>1113</v>
      </c>
      <c r="E2024" s="152" t="s">
        <v>638</v>
      </c>
      <c r="F2024" s="152"/>
      <c r="G2024" s="25" t="s">
        <v>1114</v>
      </c>
      <c r="H2024" s="26">
        <v>0.08</v>
      </c>
      <c r="I2024" s="27">
        <v>7.95</v>
      </c>
      <c r="J2024" s="27">
        <v>0.63</v>
      </c>
    </row>
    <row r="2025" spans="1:10">
      <c r="A2025" s="28"/>
      <c r="B2025" s="28"/>
      <c r="C2025" s="28"/>
      <c r="D2025" s="28"/>
      <c r="E2025" s="28" t="s">
        <v>644</v>
      </c>
      <c r="F2025" s="29">
        <v>5.08</v>
      </c>
      <c r="G2025" s="28" t="s">
        <v>645</v>
      </c>
      <c r="H2025" s="29">
        <v>0</v>
      </c>
      <c r="I2025" s="30" t="s">
        <v>646</v>
      </c>
      <c r="J2025" s="30">
        <v>5.08</v>
      </c>
    </row>
    <row r="2026" spans="1:10">
      <c r="A2026" s="28"/>
      <c r="B2026" s="28"/>
      <c r="C2026" s="28"/>
      <c r="D2026" s="28"/>
      <c r="E2026" s="28" t="s">
        <v>647</v>
      </c>
      <c r="F2026" s="29">
        <v>2.8</v>
      </c>
      <c r="G2026" s="28"/>
      <c r="H2026" s="153" t="s">
        <v>648</v>
      </c>
      <c r="I2026" s="153"/>
      <c r="J2026" s="30">
        <v>12.53</v>
      </c>
    </row>
    <row r="2027" spans="1:10" ht="30" customHeight="1" thickBot="1">
      <c r="A2027" s="31"/>
      <c r="B2027" s="31"/>
      <c r="C2027" s="31"/>
      <c r="D2027" s="31"/>
      <c r="E2027" s="31"/>
      <c r="F2027" s="31"/>
      <c r="G2027" s="31" t="s">
        <v>649</v>
      </c>
      <c r="H2027" s="32">
        <v>5</v>
      </c>
      <c r="I2027" s="33" t="s">
        <v>650</v>
      </c>
      <c r="J2027" s="33">
        <v>62.65</v>
      </c>
    </row>
    <row r="2028" spans="1:10" ht="1.1499999999999999" customHeight="1" thickTop="1">
      <c r="A2028" s="34"/>
      <c r="B2028" s="34"/>
      <c r="C2028" s="34"/>
      <c r="D2028" s="34"/>
      <c r="E2028" s="34"/>
      <c r="F2028" s="34"/>
      <c r="G2028" s="34"/>
      <c r="H2028" s="34"/>
      <c r="I2028" s="35"/>
      <c r="J2028" s="35"/>
    </row>
    <row r="2029" spans="1:10" ht="24" customHeight="1">
      <c r="A2029" s="5" t="s">
        <v>611</v>
      </c>
      <c r="B2029" s="5"/>
      <c r="C2029" s="5"/>
      <c r="D2029" s="5" t="s">
        <v>612</v>
      </c>
      <c r="E2029" s="5"/>
      <c r="F2029" s="158"/>
      <c r="G2029" s="158"/>
      <c r="H2029" s="6"/>
      <c r="I2029" s="7"/>
      <c r="J2029" s="8">
        <v>13867.23</v>
      </c>
    </row>
    <row r="2030" spans="1:10" ht="18" customHeight="1">
      <c r="A2030" s="9" t="s">
        <v>613</v>
      </c>
      <c r="B2030" s="10" t="s">
        <v>2</v>
      </c>
      <c r="C2030" s="9" t="s">
        <v>3</v>
      </c>
      <c r="D2030" s="9" t="s">
        <v>4</v>
      </c>
      <c r="E2030" s="154" t="s">
        <v>626</v>
      </c>
      <c r="F2030" s="154"/>
      <c r="G2030" s="11" t="s">
        <v>5</v>
      </c>
      <c r="H2030" s="10" t="s">
        <v>6</v>
      </c>
      <c r="I2030" s="12" t="s">
        <v>7</v>
      </c>
      <c r="J2030" s="12" t="s">
        <v>9</v>
      </c>
    </row>
    <row r="2031" spans="1:10" ht="24" customHeight="1">
      <c r="A2031" s="13" t="s">
        <v>627</v>
      </c>
      <c r="B2031" s="14" t="s">
        <v>614</v>
      </c>
      <c r="C2031" s="13" t="s">
        <v>15</v>
      </c>
      <c r="D2031" s="13" t="s">
        <v>615</v>
      </c>
      <c r="E2031" s="155" t="s">
        <v>628</v>
      </c>
      <c r="F2031" s="155"/>
      <c r="G2031" s="15" t="s">
        <v>17</v>
      </c>
      <c r="H2031" s="16">
        <v>1</v>
      </c>
      <c r="I2031" s="17">
        <v>7.42</v>
      </c>
      <c r="J2031" s="17">
        <v>7.42</v>
      </c>
    </row>
    <row r="2032" spans="1:10" ht="24" customHeight="1">
      <c r="A2032" s="18" t="s">
        <v>629</v>
      </c>
      <c r="B2032" s="19" t="s">
        <v>633</v>
      </c>
      <c r="C2032" s="18" t="s">
        <v>15</v>
      </c>
      <c r="D2032" s="18" t="s">
        <v>634</v>
      </c>
      <c r="E2032" s="151" t="s">
        <v>628</v>
      </c>
      <c r="F2032" s="151"/>
      <c r="G2032" s="20" t="s">
        <v>632</v>
      </c>
      <c r="H2032" s="21">
        <v>0.4</v>
      </c>
      <c r="I2032" s="22">
        <v>18.559999999999999</v>
      </c>
      <c r="J2032" s="22">
        <v>7.42</v>
      </c>
    </row>
    <row r="2033" spans="1:10">
      <c r="A2033" s="28"/>
      <c r="B2033" s="28"/>
      <c r="C2033" s="28"/>
      <c r="D2033" s="28"/>
      <c r="E2033" s="28" t="s">
        <v>644</v>
      </c>
      <c r="F2033" s="29">
        <v>4.76</v>
      </c>
      <c r="G2033" s="28" t="s">
        <v>645</v>
      </c>
      <c r="H2033" s="29">
        <v>0</v>
      </c>
      <c r="I2033" s="30" t="s">
        <v>646</v>
      </c>
      <c r="J2033" s="30">
        <v>4.76</v>
      </c>
    </row>
    <row r="2034" spans="1:10">
      <c r="A2034" s="28"/>
      <c r="B2034" s="28"/>
      <c r="C2034" s="28"/>
      <c r="D2034" s="28"/>
      <c r="E2034" s="28" t="s">
        <v>647</v>
      </c>
      <c r="F2034" s="29">
        <v>2.13</v>
      </c>
      <c r="G2034" s="28"/>
      <c r="H2034" s="153" t="s">
        <v>648</v>
      </c>
      <c r="I2034" s="153"/>
      <c r="J2034" s="30">
        <v>9.5500000000000007</v>
      </c>
    </row>
    <row r="2035" spans="1:10" ht="30" customHeight="1" thickBot="1">
      <c r="A2035" s="31"/>
      <c r="B2035" s="31"/>
      <c r="C2035" s="31"/>
      <c r="D2035" s="31"/>
      <c r="E2035" s="31"/>
      <c r="F2035" s="31"/>
      <c r="G2035" s="31" t="s">
        <v>649</v>
      </c>
      <c r="H2035" s="32">
        <v>1050</v>
      </c>
      <c r="I2035" s="33" t="s">
        <v>650</v>
      </c>
      <c r="J2035" s="33">
        <v>10027.5</v>
      </c>
    </row>
    <row r="2036" spans="1:10" ht="1.1499999999999999" customHeight="1" thickTop="1">
      <c r="A2036" s="34"/>
      <c r="B2036" s="34"/>
      <c r="C2036" s="34"/>
      <c r="D2036" s="34"/>
      <c r="E2036" s="34"/>
      <c r="F2036" s="34"/>
      <c r="G2036" s="34"/>
      <c r="H2036" s="34"/>
      <c r="I2036" s="35"/>
      <c r="J2036" s="35"/>
    </row>
    <row r="2037" spans="1:10" ht="18" customHeight="1">
      <c r="A2037" s="9" t="s">
        <v>616</v>
      </c>
      <c r="B2037" s="10" t="s">
        <v>2</v>
      </c>
      <c r="C2037" s="9" t="s">
        <v>3</v>
      </c>
      <c r="D2037" s="9" t="s">
        <v>4</v>
      </c>
      <c r="E2037" s="154" t="s">
        <v>626</v>
      </c>
      <c r="F2037" s="154"/>
      <c r="G2037" s="11" t="s">
        <v>5</v>
      </c>
      <c r="H2037" s="10" t="s">
        <v>6</v>
      </c>
      <c r="I2037" s="12" t="s">
        <v>7</v>
      </c>
      <c r="J2037" s="12" t="s">
        <v>9</v>
      </c>
    </row>
    <row r="2038" spans="1:10" ht="25.9" customHeight="1">
      <c r="A2038" s="13" t="s">
        <v>627</v>
      </c>
      <c r="B2038" s="14" t="s">
        <v>617</v>
      </c>
      <c r="C2038" s="13" t="s">
        <v>15</v>
      </c>
      <c r="D2038" s="13" t="s">
        <v>618</v>
      </c>
      <c r="E2038" s="155" t="s">
        <v>628</v>
      </c>
      <c r="F2038" s="155"/>
      <c r="G2038" s="15" t="s">
        <v>197</v>
      </c>
      <c r="H2038" s="16">
        <v>1</v>
      </c>
      <c r="I2038" s="17">
        <v>1270.72</v>
      </c>
      <c r="J2038" s="17">
        <v>1270.72</v>
      </c>
    </row>
    <row r="2039" spans="1:10" ht="24" customHeight="1">
      <c r="A2039" s="18" t="s">
        <v>629</v>
      </c>
      <c r="B2039" s="19" t="s">
        <v>856</v>
      </c>
      <c r="C2039" s="18" t="s">
        <v>15</v>
      </c>
      <c r="D2039" s="18" t="s">
        <v>857</v>
      </c>
      <c r="E2039" s="151" t="s">
        <v>628</v>
      </c>
      <c r="F2039" s="151"/>
      <c r="G2039" s="20" t="s">
        <v>632</v>
      </c>
      <c r="H2039" s="21">
        <v>0.5</v>
      </c>
      <c r="I2039" s="22">
        <v>18.41</v>
      </c>
      <c r="J2039" s="22">
        <v>9.1999999999999993</v>
      </c>
    </row>
    <row r="2040" spans="1:10" ht="24" customHeight="1">
      <c r="A2040" s="18" t="s">
        <v>629</v>
      </c>
      <c r="B2040" s="19" t="s">
        <v>736</v>
      </c>
      <c r="C2040" s="18" t="s">
        <v>15</v>
      </c>
      <c r="D2040" s="18" t="s">
        <v>679</v>
      </c>
      <c r="E2040" s="151" t="s">
        <v>628</v>
      </c>
      <c r="F2040" s="151"/>
      <c r="G2040" s="20" t="s">
        <v>632</v>
      </c>
      <c r="H2040" s="21">
        <v>0.5</v>
      </c>
      <c r="I2040" s="22">
        <v>23.05</v>
      </c>
      <c r="J2040" s="22">
        <v>11.52</v>
      </c>
    </row>
    <row r="2041" spans="1:10" ht="25.9" customHeight="1">
      <c r="A2041" s="23" t="s">
        <v>635</v>
      </c>
      <c r="B2041" s="24" t="s">
        <v>1412</v>
      </c>
      <c r="C2041" s="23" t="s">
        <v>15</v>
      </c>
      <c r="D2041" s="23" t="s">
        <v>618</v>
      </c>
      <c r="E2041" s="152" t="s">
        <v>638</v>
      </c>
      <c r="F2041" s="152"/>
      <c r="G2041" s="25" t="s">
        <v>197</v>
      </c>
      <c r="H2041" s="26">
        <v>1</v>
      </c>
      <c r="I2041" s="27">
        <v>1250</v>
      </c>
      <c r="J2041" s="27">
        <v>1250</v>
      </c>
    </row>
    <row r="2042" spans="1:10">
      <c r="A2042" s="28"/>
      <c r="B2042" s="28"/>
      <c r="C2042" s="28"/>
      <c r="D2042" s="28"/>
      <c r="E2042" s="28" t="s">
        <v>644</v>
      </c>
      <c r="F2042" s="29">
        <v>14.16</v>
      </c>
      <c r="G2042" s="28" t="s">
        <v>645</v>
      </c>
      <c r="H2042" s="29">
        <v>0</v>
      </c>
      <c r="I2042" s="30" t="s">
        <v>646</v>
      </c>
      <c r="J2042" s="30">
        <v>14.16</v>
      </c>
    </row>
    <row r="2043" spans="1:10">
      <c r="A2043" s="28"/>
      <c r="B2043" s="28"/>
      <c r="C2043" s="28"/>
      <c r="D2043" s="28"/>
      <c r="E2043" s="28" t="s">
        <v>647</v>
      </c>
      <c r="F2043" s="29">
        <v>366.22</v>
      </c>
      <c r="G2043" s="28"/>
      <c r="H2043" s="153" t="s">
        <v>648</v>
      </c>
      <c r="I2043" s="153"/>
      <c r="J2043" s="30">
        <v>1636.94</v>
      </c>
    </row>
    <row r="2044" spans="1:10" ht="30" customHeight="1" thickBot="1">
      <c r="A2044" s="31"/>
      <c r="B2044" s="31"/>
      <c r="C2044" s="31"/>
      <c r="D2044" s="31"/>
      <c r="E2044" s="31"/>
      <c r="F2044" s="31"/>
      <c r="G2044" s="31" t="s">
        <v>649</v>
      </c>
      <c r="H2044" s="32">
        <v>1</v>
      </c>
      <c r="I2044" s="33" t="s">
        <v>650</v>
      </c>
      <c r="J2044" s="33">
        <v>1636.94</v>
      </c>
    </row>
    <row r="2045" spans="1:10" ht="1.1499999999999999" customHeight="1" thickTop="1">
      <c r="A2045" s="34"/>
      <c r="B2045" s="34"/>
      <c r="C2045" s="34"/>
      <c r="D2045" s="34"/>
      <c r="E2045" s="34"/>
      <c r="F2045" s="34"/>
      <c r="G2045" s="34"/>
      <c r="H2045" s="34"/>
      <c r="I2045" s="35"/>
      <c r="J2045" s="35"/>
    </row>
    <row r="2046" spans="1:10" ht="18" customHeight="1">
      <c r="A2046" s="9" t="s">
        <v>619</v>
      </c>
      <c r="B2046" s="10" t="s">
        <v>2</v>
      </c>
      <c r="C2046" s="9" t="s">
        <v>3</v>
      </c>
      <c r="D2046" s="9" t="s">
        <v>4</v>
      </c>
      <c r="E2046" s="154" t="s">
        <v>626</v>
      </c>
      <c r="F2046" s="154"/>
      <c r="G2046" s="11" t="s">
        <v>5</v>
      </c>
      <c r="H2046" s="10" t="s">
        <v>6</v>
      </c>
      <c r="I2046" s="12" t="s">
        <v>7</v>
      </c>
      <c r="J2046" s="12" t="s">
        <v>9</v>
      </c>
    </row>
    <row r="2047" spans="1:10" ht="25.9" customHeight="1">
      <c r="A2047" s="13" t="s">
        <v>627</v>
      </c>
      <c r="B2047" s="14" t="s">
        <v>620</v>
      </c>
      <c r="C2047" s="13" t="s">
        <v>57</v>
      </c>
      <c r="D2047" s="13" t="s">
        <v>621</v>
      </c>
      <c r="E2047" s="155" t="s">
        <v>1413</v>
      </c>
      <c r="F2047" s="155"/>
      <c r="G2047" s="15" t="s">
        <v>62</v>
      </c>
      <c r="H2047" s="16">
        <v>1</v>
      </c>
      <c r="I2047" s="17">
        <v>380</v>
      </c>
      <c r="J2047" s="17">
        <v>380</v>
      </c>
    </row>
    <row r="2048" spans="1:10" ht="25.9" customHeight="1">
      <c r="A2048" s="23" t="s">
        <v>635</v>
      </c>
      <c r="B2048" s="24" t="s">
        <v>1414</v>
      </c>
      <c r="C2048" s="23" t="s">
        <v>57</v>
      </c>
      <c r="D2048" s="23" t="s">
        <v>1415</v>
      </c>
      <c r="E2048" s="152" t="s">
        <v>638</v>
      </c>
      <c r="F2048" s="152"/>
      <c r="G2048" s="25" t="s">
        <v>197</v>
      </c>
      <c r="H2048" s="26">
        <v>1</v>
      </c>
      <c r="I2048" s="27">
        <v>380</v>
      </c>
      <c r="J2048" s="27">
        <v>380</v>
      </c>
    </row>
    <row r="2049" spans="1:10">
      <c r="A2049" s="28"/>
      <c r="B2049" s="28"/>
      <c r="C2049" s="28"/>
      <c r="D2049" s="28"/>
      <c r="E2049" s="28" t="s">
        <v>644</v>
      </c>
      <c r="F2049" s="29">
        <v>0</v>
      </c>
      <c r="G2049" s="28" t="s">
        <v>645</v>
      </c>
      <c r="H2049" s="29">
        <v>0</v>
      </c>
      <c r="I2049" s="30" t="s">
        <v>646</v>
      </c>
      <c r="J2049" s="30">
        <v>0</v>
      </c>
    </row>
    <row r="2050" spans="1:10">
      <c r="A2050" s="28"/>
      <c r="B2050" s="28"/>
      <c r="C2050" s="28"/>
      <c r="D2050" s="28"/>
      <c r="E2050" s="28" t="s">
        <v>647</v>
      </c>
      <c r="F2050" s="29">
        <v>109.51</v>
      </c>
      <c r="G2050" s="28"/>
      <c r="H2050" s="153" t="s">
        <v>648</v>
      </c>
      <c r="I2050" s="153"/>
      <c r="J2050" s="30">
        <v>489.51</v>
      </c>
    </row>
    <row r="2051" spans="1:10" ht="30" customHeight="1" thickBot="1">
      <c r="A2051" s="31"/>
      <c r="B2051" s="31"/>
      <c r="C2051" s="31"/>
      <c r="D2051" s="31"/>
      <c r="E2051" s="31"/>
      <c r="F2051" s="31"/>
      <c r="G2051" s="31" t="s">
        <v>649</v>
      </c>
      <c r="H2051" s="32">
        <v>4.5</v>
      </c>
      <c r="I2051" s="33" t="s">
        <v>650</v>
      </c>
      <c r="J2051" s="33">
        <v>2202.79</v>
      </c>
    </row>
    <row r="2052" spans="1:10" ht="1.1499999999999999" customHeight="1" thickTop="1">
      <c r="A2052" s="34"/>
      <c r="B2052" s="34"/>
      <c r="C2052" s="34"/>
      <c r="D2052" s="34"/>
      <c r="E2052" s="34"/>
      <c r="F2052" s="34"/>
      <c r="G2052" s="34"/>
      <c r="H2052" s="34"/>
      <c r="I2052" s="35"/>
      <c r="J2052" s="35"/>
    </row>
    <row r="2053" spans="1:10">
      <c r="A2053" s="163" t="s">
        <v>1694</v>
      </c>
      <c r="B2053" s="163"/>
      <c r="C2053" s="163"/>
      <c r="D2053" s="163"/>
      <c r="E2053" s="41"/>
      <c r="F2053" s="41"/>
      <c r="G2053" s="41"/>
      <c r="H2053" s="41"/>
      <c r="I2053" s="42"/>
      <c r="J2053" s="42"/>
    </row>
    <row r="2054" spans="1:10">
      <c r="A2054" s="163"/>
      <c r="B2054" s="163"/>
      <c r="C2054" s="163"/>
      <c r="D2054" s="163"/>
      <c r="E2054" s="31"/>
      <c r="F2054" s="161" t="s">
        <v>622</v>
      </c>
      <c r="G2054" s="162"/>
      <c r="H2054" s="140">
        <v>1052891.6399999999</v>
      </c>
      <c r="I2054" s="139"/>
      <c r="J2054" s="139"/>
    </row>
    <row r="2055" spans="1:10">
      <c r="A2055" s="163"/>
      <c r="B2055" s="163"/>
      <c r="C2055" s="163"/>
      <c r="D2055" s="163"/>
      <c r="E2055" s="31"/>
      <c r="F2055" s="161" t="s">
        <v>623</v>
      </c>
      <c r="G2055" s="162"/>
      <c r="H2055" s="140">
        <v>303287.06</v>
      </c>
      <c r="I2055" s="139"/>
      <c r="J2055" s="139"/>
    </row>
    <row r="2056" spans="1:10">
      <c r="A2056" s="163"/>
      <c r="B2056" s="163"/>
      <c r="C2056" s="163"/>
      <c r="D2056" s="163"/>
      <c r="E2056" s="31"/>
      <c r="F2056" s="161" t="s">
        <v>624</v>
      </c>
      <c r="G2056" s="162"/>
      <c r="H2056" s="140">
        <v>1356178.7</v>
      </c>
      <c r="I2056" s="139"/>
      <c r="J2056" s="139"/>
    </row>
    <row r="2057" spans="1:10" ht="60" customHeight="1">
      <c r="A2057" s="163"/>
      <c r="B2057" s="163"/>
      <c r="C2057" s="163"/>
      <c r="D2057" s="163"/>
      <c r="E2057" s="43"/>
      <c r="F2057" s="43"/>
      <c r="G2057" s="43"/>
      <c r="H2057" s="43"/>
      <c r="I2057" s="44"/>
      <c r="J2057" s="44"/>
    </row>
    <row r="2058" spans="1:10" ht="70.150000000000006" customHeight="1">
      <c r="A2058" s="160"/>
      <c r="B2058" s="142"/>
      <c r="C2058" s="142"/>
      <c r="D2058" s="142"/>
      <c r="E2058" s="142"/>
      <c r="F2058" s="142"/>
      <c r="G2058" s="142"/>
      <c r="H2058" s="142"/>
      <c r="I2058" s="142"/>
      <c r="J2058" s="142"/>
    </row>
  </sheetData>
  <mergeCells count="1501">
    <mergeCell ref="A2058:J2058"/>
    <mergeCell ref="F2055:G2055"/>
    <mergeCell ref="H2055:J2055"/>
    <mergeCell ref="F2056:G2056"/>
    <mergeCell ref="H2056:J2056"/>
    <mergeCell ref="H2043:I2043"/>
    <mergeCell ref="E2046:F2046"/>
    <mergeCell ref="E2047:F2047"/>
    <mergeCell ref="E2048:F2048"/>
    <mergeCell ref="H2050:I2050"/>
    <mergeCell ref="F2054:G2054"/>
    <mergeCell ref="H2054:J2054"/>
    <mergeCell ref="H2034:I2034"/>
    <mergeCell ref="E2037:F2037"/>
    <mergeCell ref="E2038:F2038"/>
    <mergeCell ref="E2039:F2039"/>
    <mergeCell ref="E2040:F2040"/>
    <mergeCell ref="E2041:F2041"/>
    <mergeCell ref="A2053:D2057"/>
    <mergeCell ref="E2024:F2024"/>
    <mergeCell ref="H2026:I2026"/>
    <mergeCell ref="F2029:G2029"/>
    <mergeCell ref="E2030:F2030"/>
    <mergeCell ref="E2031:F2031"/>
    <mergeCell ref="E2032:F2032"/>
    <mergeCell ref="E2018:F2018"/>
    <mergeCell ref="E2019:F2019"/>
    <mergeCell ref="E2020:F2020"/>
    <mergeCell ref="E2021:F2021"/>
    <mergeCell ref="E2022:F2022"/>
    <mergeCell ref="E2023:F2023"/>
    <mergeCell ref="E2009:F2009"/>
    <mergeCell ref="E2010:F2010"/>
    <mergeCell ref="E2011:F2011"/>
    <mergeCell ref="E2012:F2012"/>
    <mergeCell ref="E2013:F2013"/>
    <mergeCell ref="H2015:I2015"/>
    <mergeCell ref="E2000:F2000"/>
    <mergeCell ref="E2001:F2001"/>
    <mergeCell ref="E2002:F2002"/>
    <mergeCell ref="H2004:I2004"/>
    <mergeCell ref="E2007:F2007"/>
    <mergeCell ref="E2008:F2008"/>
    <mergeCell ref="E1994:F1994"/>
    <mergeCell ref="E1995:F1995"/>
    <mergeCell ref="E1996:F1996"/>
    <mergeCell ref="E1997:F1997"/>
    <mergeCell ref="E1998:F1998"/>
    <mergeCell ref="E1999:F1999"/>
    <mergeCell ref="E1985:F1985"/>
    <mergeCell ref="E1986:F1986"/>
    <mergeCell ref="E1987:F1987"/>
    <mergeCell ref="E1988:F1988"/>
    <mergeCell ref="E1989:F1989"/>
    <mergeCell ref="H1991:I1991"/>
    <mergeCell ref="E1976:F1976"/>
    <mergeCell ref="E1977:F1977"/>
    <mergeCell ref="E1978:F1978"/>
    <mergeCell ref="H1980:I1980"/>
    <mergeCell ref="E1983:F1983"/>
    <mergeCell ref="E1984:F1984"/>
    <mergeCell ref="E1970:F1970"/>
    <mergeCell ref="E1971:F1971"/>
    <mergeCell ref="E1972:F1972"/>
    <mergeCell ref="E1973:F1973"/>
    <mergeCell ref="E1974:F1974"/>
    <mergeCell ref="E1975:F1975"/>
    <mergeCell ref="E1961:F1961"/>
    <mergeCell ref="E1962:F1962"/>
    <mergeCell ref="E1963:F1963"/>
    <mergeCell ref="E1964:F1964"/>
    <mergeCell ref="H1966:I1966"/>
    <mergeCell ref="E1969:F1969"/>
    <mergeCell ref="E1955:F1955"/>
    <mergeCell ref="E1956:F1956"/>
    <mergeCell ref="E1957:F1957"/>
    <mergeCell ref="E1958:F1958"/>
    <mergeCell ref="E1959:F1959"/>
    <mergeCell ref="E1960:F1960"/>
    <mergeCell ref="E1946:F1946"/>
    <mergeCell ref="E1947:F1947"/>
    <mergeCell ref="E1948:F1948"/>
    <mergeCell ref="E1949:F1949"/>
    <mergeCell ref="E1950:F1950"/>
    <mergeCell ref="H1952:I1952"/>
    <mergeCell ref="E1937:F1937"/>
    <mergeCell ref="E1938:F1938"/>
    <mergeCell ref="E1939:F1939"/>
    <mergeCell ref="E1940:F1940"/>
    <mergeCell ref="H1942:I1942"/>
    <mergeCell ref="E1945:F1945"/>
    <mergeCell ref="E1928:F1928"/>
    <mergeCell ref="H1930:I1930"/>
    <mergeCell ref="E1933:F1933"/>
    <mergeCell ref="E1934:F1934"/>
    <mergeCell ref="E1935:F1935"/>
    <mergeCell ref="E1936:F1936"/>
    <mergeCell ref="E1922:F1922"/>
    <mergeCell ref="E1923:F1923"/>
    <mergeCell ref="E1924:F1924"/>
    <mergeCell ref="E1925:F1925"/>
    <mergeCell ref="E1926:F1926"/>
    <mergeCell ref="E1927:F1927"/>
    <mergeCell ref="E1913:F1913"/>
    <mergeCell ref="E1914:F1914"/>
    <mergeCell ref="E1915:F1915"/>
    <mergeCell ref="E1916:F1916"/>
    <mergeCell ref="H1918:I1918"/>
    <mergeCell ref="E1921:F1921"/>
    <mergeCell ref="E1904:F1904"/>
    <mergeCell ref="H1906:I1906"/>
    <mergeCell ref="E1909:F1909"/>
    <mergeCell ref="E1910:F1910"/>
    <mergeCell ref="E1911:F1911"/>
    <mergeCell ref="E1912:F1912"/>
    <mergeCell ref="H1896:I1896"/>
    <mergeCell ref="F1899:G1899"/>
    <mergeCell ref="E1900:F1900"/>
    <mergeCell ref="E1901:F1901"/>
    <mergeCell ref="E1902:F1902"/>
    <mergeCell ref="E1903:F1903"/>
    <mergeCell ref="H1887:I1887"/>
    <mergeCell ref="E1890:F1890"/>
    <mergeCell ref="E1891:F1891"/>
    <mergeCell ref="E1892:F1892"/>
    <mergeCell ref="E1893:F1893"/>
    <mergeCell ref="E1894:F1894"/>
    <mergeCell ref="E1877:F1877"/>
    <mergeCell ref="H1879:I1879"/>
    <mergeCell ref="E1882:F1882"/>
    <mergeCell ref="E1883:F1883"/>
    <mergeCell ref="E1884:F1884"/>
    <mergeCell ref="E1885:F1885"/>
    <mergeCell ref="H1869:I1869"/>
    <mergeCell ref="E1872:F1872"/>
    <mergeCell ref="E1873:F1873"/>
    <mergeCell ref="E1874:F1874"/>
    <mergeCell ref="E1875:F1875"/>
    <mergeCell ref="E1876:F1876"/>
    <mergeCell ref="H1860:I1860"/>
    <mergeCell ref="E1863:F1863"/>
    <mergeCell ref="E1864:F1864"/>
    <mergeCell ref="E1865:F1865"/>
    <mergeCell ref="E1866:F1866"/>
    <mergeCell ref="E1867:F1867"/>
    <mergeCell ref="E1853:F1853"/>
    <mergeCell ref="E1854:F1854"/>
    <mergeCell ref="E1855:F1855"/>
    <mergeCell ref="E1856:F1856"/>
    <mergeCell ref="E1857:F1857"/>
    <mergeCell ref="E1858:F1858"/>
    <mergeCell ref="E1844:F1844"/>
    <mergeCell ref="E1845:F1845"/>
    <mergeCell ref="E1846:F1846"/>
    <mergeCell ref="E1847:F1847"/>
    <mergeCell ref="H1849:I1849"/>
    <mergeCell ref="F1852:G1852"/>
    <mergeCell ref="H1836:I1836"/>
    <mergeCell ref="E1839:F1839"/>
    <mergeCell ref="E1840:F1840"/>
    <mergeCell ref="E1841:F1841"/>
    <mergeCell ref="E1842:F1842"/>
    <mergeCell ref="E1843:F1843"/>
    <mergeCell ref="E1829:F1829"/>
    <mergeCell ref="E1830:F1830"/>
    <mergeCell ref="E1831:F1831"/>
    <mergeCell ref="E1832:F1832"/>
    <mergeCell ref="E1833:F1833"/>
    <mergeCell ref="E1834:F1834"/>
    <mergeCell ref="E1823:F1823"/>
    <mergeCell ref="E1824:F1824"/>
    <mergeCell ref="E1825:F1825"/>
    <mergeCell ref="E1826:F1826"/>
    <mergeCell ref="E1827:F1827"/>
    <mergeCell ref="E1828:F1828"/>
    <mergeCell ref="E1814:F1814"/>
    <mergeCell ref="E1815:F1815"/>
    <mergeCell ref="E1816:F1816"/>
    <mergeCell ref="E1817:F1817"/>
    <mergeCell ref="E1818:F1818"/>
    <mergeCell ref="H1820:I1820"/>
    <mergeCell ref="E1805:F1805"/>
    <mergeCell ref="E1806:F1806"/>
    <mergeCell ref="E1807:F1807"/>
    <mergeCell ref="E1808:F1808"/>
    <mergeCell ref="E1809:F1809"/>
    <mergeCell ref="H1811:I1811"/>
    <mergeCell ref="E1796:F1796"/>
    <mergeCell ref="H1798:I1798"/>
    <mergeCell ref="E1801:F1801"/>
    <mergeCell ref="E1802:F1802"/>
    <mergeCell ref="E1803:F1803"/>
    <mergeCell ref="E1804:F1804"/>
    <mergeCell ref="H1788:I1788"/>
    <mergeCell ref="E1791:F1791"/>
    <mergeCell ref="E1792:F1792"/>
    <mergeCell ref="E1793:F1793"/>
    <mergeCell ref="E1794:F1794"/>
    <mergeCell ref="E1795:F1795"/>
    <mergeCell ref="E1781:F1781"/>
    <mergeCell ref="E1782:F1782"/>
    <mergeCell ref="E1783:F1783"/>
    <mergeCell ref="E1784:F1784"/>
    <mergeCell ref="E1785:F1785"/>
    <mergeCell ref="E1786:F1786"/>
    <mergeCell ref="E1772:F1772"/>
    <mergeCell ref="E1773:F1773"/>
    <mergeCell ref="E1774:F1774"/>
    <mergeCell ref="E1775:F1775"/>
    <mergeCell ref="E1776:F1776"/>
    <mergeCell ref="H1778:I1778"/>
    <mergeCell ref="E1763:F1763"/>
    <mergeCell ref="E1764:F1764"/>
    <mergeCell ref="E1765:F1765"/>
    <mergeCell ref="E1766:F1766"/>
    <mergeCell ref="H1768:I1768"/>
    <mergeCell ref="E1771:F1771"/>
    <mergeCell ref="E1754:F1754"/>
    <mergeCell ref="E1755:F1755"/>
    <mergeCell ref="E1756:F1756"/>
    <mergeCell ref="H1758:I1758"/>
    <mergeCell ref="E1761:F1761"/>
    <mergeCell ref="E1762:F1762"/>
    <mergeCell ref="E1745:F1745"/>
    <mergeCell ref="E1746:F1746"/>
    <mergeCell ref="H1748:I1748"/>
    <mergeCell ref="E1751:F1751"/>
    <mergeCell ref="E1752:F1752"/>
    <mergeCell ref="E1753:F1753"/>
    <mergeCell ref="E1736:F1736"/>
    <mergeCell ref="E1737:F1737"/>
    <mergeCell ref="H1739:I1739"/>
    <mergeCell ref="E1742:F1742"/>
    <mergeCell ref="E1743:F1743"/>
    <mergeCell ref="E1744:F1744"/>
    <mergeCell ref="E1727:F1727"/>
    <mergeCell ref="E1728:F1728"/>
    <mergeCell ref="H1730:I1730"/>
    <mergeCell ref="E1733:F1733"/>
    <mergeCell ref="E1734:F1734"/>
    <mergeCell ref="E1735:F1735"/>
    <mergeCell ref="E1718:F1718"/>
    <mergeCell ref="E1719:F1719"/>
    <mergeCell ref="H1721:I1721"/>
    <mergeCell ref="E1724:F1724"/>
    <mergeCell ref="E1725:F1725"/>
    <mergeCell ref="E1726:F1726"/>
    <mergeCell ref="H1710:I1710"/>
    <mergeCell ref="E1713:F1713"/>
    <mergeCell ref="E1714:F1714"/>
    <mergeCell ref="E1715:F1715"/>
    <mergeCell ref="E1716:F1716"/>
    <mergeCell ref="E1717:F1717"/>
    <mergeCell ref="E1703:F1703"/>
    <mergeCell ref="E1704:F1704"/>
    <mergeCell ref="E1705:F1705"/>
    <mergeCell ref="E1706:F1706"/>
    <mergeCell ref="E1707:F1707"/>
    <mergeCell ref="E1708:F1708"/>
    <mergeCell ref="H1695:I1695"/>
    <mergeCell ref="E1698:F1698"/>
    <mergeCell ref="E1699:F1699"/>
    <mergeCell ref="E1700:F1700"/>
    <mergeCell ref="E1701:F1701"/>
    <mergeCell ref="E1702:F1702"/>
    <mergeCell ref="E1688:F1688"/>
    <mergeCell ref="E1689:F1689"/>
    <mergeCell ref="E1690:F1690"/>
    <mergeCell ref="E1691:F1691"/>
    <mergeCell ref="E1692:F1692"/>
    <mergeCell ref="E1693:F1693"/>
    <mergeCell ref="H1680:I1680"/>
    <mergeCell ref="F1683:G1683"/>
    <mergeCell ref="E1684:F1684"/>
    <mergeCell ref="E1685:F1685"/>
    <mergeCell ref="E1686:F1686"/>
    <mergeCell ref="E1687:F1687"/>
    <mergeCell ref="E1673:F1673"/>
    <mergeCell ref="E1674:F1674"/>
    <mergeCell ref="E1675:F1675"/>
    <mergeCell ref="E1676:F1676"/>
    <mergeCell ref="E1677:F1677"/>
    <mergeCell ref="E1678:F1678"/>
    <mergeCell ref="E1664:F1664"/>
    <mergeCell ref="E1665:F1665"/>
    <mergeCell ref="E1666:F1666"/>
    <mergeCell ref="E1667:F1667"/>
    <mergeCell ref="H1669:I1669"/>
    <mergeCell ref="E1672:F1672"/>
    <mergeCell ref="E1655:F1655"/>
    <mergeCell ref="E1656:F1656"/>
    <mergeCell ref="E1657:F1657"/>
    <mergeCell ref="E1658:F1658"/>
    <mergeCell ref="H1660:I1660"/>
    <mergeCell ref="E1663:F1663"/>
    <mergeCell ref="E1646:F1646"/>
    <mergeCell ref="E1647:F1647"/>
    <mergeCell ref="E1648:F1648"/>
    <mergeCell ref="H1650:I1650"/>
    <mergeCell ref="E1653:F1653"/>
    <mergeCell ref="E1654:F1654"/>
    <mergeCell ref="E1640:F1640"/>
    <mergeCell ref="E1641:F1641"/>
    <mergeCell ref="E1642:F1642"/>
    <mergeCell ref="E1643:F1643"/>
    <mergeCell ref="E1644:F1644"/>
    <mergeCell ref="E1645:F1645"/>
    <mergeCell ref="E1631:F1631"/>
    <mergeCell ref="E1632:F1632"/>
    <mergeCell ref="E1633:F1633"/>
    <mergeCell ref="E1634:F1634"/>
    <mergeCell ref="E1635:F1635"/>
    <mergeCell ref="H1637:I1637"/>
    <mergeCell ref="H1623:I1623"/>
    <mergeCell ref="F1626:G1626"/>
    <mergeCell ref="E1627:F1627"/>
    <mergeCell ref="E1628:F1628"/>
    <mergeCell ref="E1629:F1629"/>
    <mergeCell ref="E1630:F1630"/>
    <mergeCell ref="E1616:F1616"/>
    <mergeCell ref="E1617:F1617"/>
    <mergeCell ref="E1618:F1618"/>
    <mergeCell ref="E1619:F1619"/>
    <mergeCell ref="E1620:F1620"/>
    <mergeCell ref="E1621:F1621"/>
    <mergeCell ref="E1607:F1607"/>
    <mergeCell ref="H1609:I1609"/>
    <mergeCell ref="E1612:F1612"/>
    <mergeCell ref="E1613:F1613"/>
    <mergeCell ref="E1614:F1614"/>
    <mergeCell ref="E1615:F1615"/>
    <mergeCell ref="H1599:I1599"/>
    <mergeCell ref="E1602:F1602"/>
    <mergeCell ref="E1603:F1603"/>
    <mergeCell ref="E1604:F1604"/>
    <mergeCell ref="E1605:F1605"/>
    <mergeCell ref="E1606:F1606"/>
    <mergeCell ref="E1592:F1592"/>
    <mergeCell ref="E1593:F1593"/>
    <mergeCell ref="E1594:F1594"/>
    <mergeCell ref="E1595:F1595"/>
    <mergeCell ref="E1596:F1596"/>
    <mergeCell ref="E1597:F1597"/>
    <mergeCell ref="E1583:F1583"/>
    <mergeCell ref="E1584:F1584"/>
    <mergeCell ref="E1585:F1585"/>
    <mergeCell ref="E1586:F1586"/>
    <mergeCell ref="E1587:F1587"/>
    <mergeCell ref="H1589:I1589"/>
    <mergeCell ref="E1574:F1574"/>
    <mergeCell ref="E1575:F1575"/>
    <mergeCell ref="H1577:I1577"/>
    <mergeCell ref="E1580:F1580"/>
    <mergeCell ref="E1581:F1581"/>
    <mergeCell ref="E1582:F1582"/>
    <mergeCell ref="E1568:F1568"/>
    <mergeCell ref="E1569:F1569"/>
    <mergeCell ref="E1570:F1570"/>
    <mergeCell ref="E1571:F1571"/>
    <mergeCell ref="E1572:F1572"/>
    <mergeCell ref="E1573:F1573"/>
    <mergeCell ref="E1559:F1559"/>
    <mergeCell ref="E1560:F1560"/>
    <mergeCell ref="E1561:F1561"/>
    <mergeCell ref="E1562:F1562"/>
    <mergeCell ref="E1563:F1563"/>
    <mergeCell ref="H1565:I1565"/>
    <mergeCell ref="E1550:F1550"/>
    <mergeCell ref="E1551:F1551"/>
    <mergeCell ref="H1553:I1553"/>
    <mergeCell ref="E1556:F1556"/>
    <mergeCell ref="E1557:F1557"/>
    <mergeCell ref="E1558:F1558"/>
    <mergeCell ref="E1544:F1544"/>
    <mergeCell ref="E1545:F1545"/>
    <mergeCell ref="E1546:F1546"/>
    <mergeCell ref="E1547:F1547"/>
    <mergeCell ref="E1548:F1548"/>
    <mergeCell ref="E1549:F1549"/>
    <mergeCell ref="E1535:F1535"/>
    <mergeCell ref="E1536:F1536"/>
    <mergeCell ref="E1537:F1537"/>
    <mergeCell ref="E1538:F1538"/>
    <mergeCell ref="E1539:F1539"/>
    <mergeCell ref="H1541:I1541"/>
    <mergeCell ref="E1526:F1526"/>
    <mergeCell ref="E1527:F1527"/>
    <mergeCell ref="H1529:I1529"/>
    <mergeCell ref="E1532:F1532"/>
    <mergeCell ref="E1533:F1533"/>
    <mergeCell ref="E1534:F1534"/>
    <mergeCell ref="E1520:F1520"/>
    <mergeCell ref="E1521:F1521"/>
    <mergeCell ref="E1522:F1522"/>
    <mergeCell ref="E1523:F1523"/>
    <mergeCell ref="E1524:F1524"/>
    <mergeCell ref="E1525:F1525"/>
    <mergeCell ref="E1511:F1511"/>
    <mergeCell ref="E1512:F1512"/>
    <mergeCell ref="E1513:F1513"/>
    <mergeCell ref="E1514:F1514"/>
    <mergeCell ref="E1515:F1515"/>
    <mergeCell ref="H1517:I1517"/>
    <mergeCell ref="E1502:F1502"/>
    <mergeCell ref="E1503:F1503"/>
    <mergeCell ref="H1505:I1505"/>
    <mergeCell ref="E1508:F1508"/>
    <mergeCell ref="E1509:F1509"/>
    <mergeCell ref="E1510:F1510"/>
    <mergeCell ref="E1496:F1496"/>
    <mergeCell ref="E1497:F1497"/>
    <mergeCell ref="E1498:F1498"/>
    <mergeCell ref="E1499:F1499"/>
    <mergeCell ref="E1500:F1500"/>
    <mergeCell ref="E1501:F1501"/>
    <mergeCell ref="E1487:F1487"/>
    <mergeCell ref="E1488:F1488"/>
    <mergeCell ref="E1489:F1489"/>
    <mergeCell ref="E1490:F1490"/>
    <mergeCell ref="E1491:F1491"/>
    <mergeCell ref="H1493:I1493"/>
    <mergeCell ref="E1478:F1478"/>
    <mergeCell ref="E1479:F1479"/>
    <mergeCell ref="H1481:I1481"/>
    <mergeCell ref="E1484:F1484"/>
    <mergeCell ref="E1485:F1485"/>
    <mergeCell ref="E1486:F1486"/>
    <mergeCell ref="E1472:F1472"/>
    <mergeCell ref="E1473:F1473"/>
    <mergeCell ref="E1474:F1474"/>
    <mergeCell ref="E1475:F1475"/>
    <mergeCell ref="E1476:F1476"/>
    <mergeCell ref="E1477:F1477"/>
    <mergeCell ref="E1463:F1463"/>
    <mergeCell ref="E1464:F1464"/>
    <mergeCell ref="E1465:F1465"/>
    <mergeCell ref="E1466:F1466"/>
    <mergeCell ref="E1467:F1467"/>
    <mergeCell ref="H1469:I1469"/>
    <mergeCell ref="E1454:F1454"/>
    <mergeCell ref="E1455:F1455"/>
    <mergeCell ref="H1457:I1457"/>
    <mergeCell ref="E1460:F1460"/>
    <mergeCell ref="E1461:F1461"/>
    <mergeCell ref="E1462:F1462"/>
    <mergeCell ref="E1448:F1448"/>
    <mergeCell ref="E1449:F1449"/>
    <mergeCell ref="E1450:F1450"/>
    <mergeCell ref="E1451:F1451"/>
    <mergeCell ref="E1452:F1452"/>
    <mergeCell ref="E1453:F1453"/>
    <mergeCell ref="E1439:F1439"/>
    <mergeCell ref="E1440:F1440"/>
    <mergeCell ref="E1441:F1441"/>
    <mergeCell ref="E1442:F1442"/>
    <mergeCell ref="E1443:F1443"/>
    <mergeCell ref="H1445:I1445"/>
    <mergeCell ref="E1430:F1430"/>
    <mergeCell ref="E1431:F1431"/>
    <mergeCell ref="E1432:F1432"/>
    <mergeCell ref="E1433:F1433"/>
    <mergeCell ref="H1435:I1435"/>
    <mergeCell ref="E1438:F1438"/>
    <mergeCell ref="E1421:F1421"/>
    <mergeCell ref="E1422:F1422"/>
    <mergeCell ref="E1423:F1423"/>
    <mergeCell ref="H1425:I1425"/>
    <mergeCell ref="E1428:F1428"/>
    <mergeCell ref="E1429:F1429"/>
    <mergeCell ref="H1413:I1413"/>
    <mergeCell ref="E1416:F1416"/>
    <mergeCell ref="E1417:F1417"/>
    <mergeCell ref="E1418:F1418"/>
    <mergeCell ref="E1419:F1419"/>
    <mergeCell ref="E1420:F1420"/>
    <mergeCell ref="E1406:F1406"/>
    <mergeCell ref="E1407:F1407"/>
    <mergeCell ref="E1408:F1408"/>
    <mergeCell ref="E1409:F1409"/>
    <mergeCell ref="E1410:F1410"/>
    <mergeCell ref="E1411:F1411"/>
    <mergeCell ref="E1397:F1397"/>
    <mergeCell ref="E1398:F1398"/>
    <mergeCell ref="E1399:F1399"/>
    <mergeCell ref="E1400:F1400"/>
    <mergeCell ref="E1401:F1401"/>
    <mergeCell ref="H1403:I1403"/>
    <mergeCell ref="E1388:F1388"/>
    <mergeCell ref="E1389:F1389"/>
    <mergeCell ref="E1390:F1390"/>
    <mergeCell ref="E1391:F1391"/>
    <mergeCell ref="H1393:I1393"/>
    <mergeCell ref="E1396:F1396"/>
    <mergeCell ref="E1379:F1379"/>
    <mergeCell ref="E1380:F1380"/>
    <mergeCell ref="H1382:I1382"/>
    <mergeCell ref="F1385:G1385"/>
    <mergeCell ref="E1386:F1386"/>
    <mergeCell ref="E1387:F1387"/>
    <mergeCell ref="E1373:F1373"/>
    <mergeCell ref="E1374:F1374"/>
    <mergeCell ref="E1375:F1375"/>
    <mergeCell ref="E1376:F1376"/>
    <mergeCell ref="E1377:F1377"/>
    <mergeCell ref="E1378:F1378"/>
    <mergeCell ref="E1364:F1364"/>
    <mergeCell ref="E1365:F1365"/>
    <mergeCell ref="H1367:I1367"/>
    <mergeCell ref="E1370:F1370"/>
    <mergeCell ref="E1371:F1371"/>
    <mergeCell ref="E1372:F1372"/>
    <mergeCell ref="E1358:F1358"/>
    <mergeCell ref="E1359:F1359"/>
    <mergeCell ref="E1360:F1360"/>
    <mergeCell ref="E1361:F1361"/>
    <mergeCell ref="E1362:F1362"/>
    <mergeCell ref="E1363:F1363"/>
    <mergeCell ref="E1352:F1352"/>
    <mergeCell ref="E1353:F1353"/>
    <mergeCell ref="E1354:F1354"/>
    <mergeCell ref="E1355:F1355"/>
    <mergeCell ref="E1356:F1356"/>
    <mergeCell ref="E1357:F1357"/>
    <mergeCell ref="E1346:F1346"/>
    <mergeCell ref="E1347:F1347"/>
    <mergeCell ref="E1348:F1348"/>
    <mergeCell ref="E1349:F1349"/>
    <mergeCell ref="E1350:F1350"/>
    <mergeCell ref="E1351:F1351"/>
    <mergeCell ref="E1337:F1337"/>
    <mergeCell ref="E1338:F1338"/>
    <mergeCell ref="H1340:I1340"/>
    <mergeCell ref="E1343:F1343"/>
    <mergeCell ref="E1344:F1344"/>
    <mergeCell ref="E1345:F1345"/>
    <mergeCell ref="E1328:F1328"/>
    <mergeCell ref="H1330:I1330"/>
    <mergeCell ref="E1333:F1333"/>
    <mergeCell ref="E1334:F1334"/>
    <mergeCell ref="E1335:F1335"/>
    <mergeCell ref="E1336:F1336"/>
    <mergeCell ref="H1320:I1320"/>
    <mergeCell ref="E1323:F1323"/>
    <mergeCell ref="E1324:F1324"/>
    <mergeCell ref="E1325:F1325"/>
    <mergeCell ref="E1326:F1326"/>
    <mergeCell ref="E1327:F1327"/>
    <mergeCell ref="E1313:F1313"/>
    <mergeCell ref="E1314:F1314"/>
    <mergeCell ref="E1315:F1315"/>
    <mergeCell ref="E1316:F1316"/>
    <mergeCell ref="E1317:F1317"/>
    <mergeCell ref="E1318:F1318"/>
    <mergeCell ref="E1304:F1304"/>
    <mergeCell ref="E1305:F1305"/>
    <mergeCell ref="E1306:F1306"/>
    <mergeCell ref="E1307:F1307"/>
    <mergeCell ref="E1308:F1308"/>
    <mergeCell ref="H1310:I1310"/>
    <mergeCell ref="E1295:F1295"/>
    <mergeCell ref="E1296:F1296"/>
    <mergeCell ref="E1297:F1297"/>
    <mergeCell ref="E1298:F1298"/>
    <mergeCell ref="H1300:I1300"/>
    <mergeCell ref="E1303:F1303"/>
    <mergeCell ref="E1286:F1286"/>
    <mergeCell ref="E1287:F1287"/>
    <mergeCell ref="E1288:F1288"/>
    <mergeCell ref="H1290:I1290"/>
    <mergeCell ref="E1293:F1293"/>
    <mergeCell ref="E1294:F1294"/>
    <mergeCell ref="H1278:I1278"/>
    <mergeCell ref="E1281:F1281"/>
    <mergeCell ref="E1282:F1282"/>
    <mergeCell ref="E1283:F1283"/>
    <mergeCell ref="E1284:F1284"/>
    <mergeCell ref="E1285:F1285"/>
    <mergeCell ref="E1271:F1271"/>
    <mergeCell ref="E1272:F1272"/>
    <mergeCell ref="E1273:F1273"/>
    <mergeCell ref="E1274:F1274"/>
    <mergeCell ref="E1275:F1275"/>
    <mergeCell ref="E1276:F1276"/>
    <mergeCell ref="E1262:F1262"/>
    <mergeCell ref="E1263:F1263"/>
    <mergeCell ref="E1264:F1264"/>
    <mergeCell ref="E1265:F1265"/>
    <mergeCell ref="H1267:I1267"/>
    <mergeCell ref="E1270:F1270"/>
    <mergeCell ref="E1253:F1253"/>
    <mergeCell ref="E1254:F1254"/>
    <mergeCell ref="H1256:I1256"/>
    <mergeCell ref="E1259:F1259"/>
    <mergeCell ref="E1260:F1260"/>
    <mergeCell ref="E1261:F1261"/>
    <mergeCell ref="H1245:I1245"/>
    <mergeCell ref="E1248:F1248"/>
    <mergeCell ref="E1249:F1249"/>
    <mergeCell ref="E1250:F1250"/>
    <mergeCell ref="E1251:F1251"/>
    <mergeCell ref="E1252:F1252"/>
    <mergeCell ref="E1238:F1238"/>
    <mergeCell ref="E1239:F1239"/>
    <mergeCell ref="E1240:F1240"/>
    <mergeCell ref="E1241:F1241"/>
    <mergeCell ref="E1242:F1242"/>
    <mergeCell ref="E1243:F1243"/>
    <mergeCell ref="E1229:F1229"/>
    <mergeCell ref="E1230:F1230"/>
    <mergeCell ref="E1231:F1231"/>
    <mergeCell ref="E1232:F1232"/>
    <mergeCell ref="H1234:I1234"/>
    <mergeCell ref="E1237:F1237"/>
    <mergeCell ref="E1220:F1220"/>
    <mergeCell ref="E1221:F1221"/>
    <mergeCell ref="H1223:I1223"/>
    <mergeCell ref="E1226:F1226"/>
    <mergeCell ref="E1227:F1227"/>
    <mergeCell ref="E1228:F1228"/>
    <mergeCell ref="H1212:I1212"/>
    <mergeCell ref="E1215:F1215"/>
    <mergeCell ref="E1216:F1216"/>
    <mergeCell ref="E1217:F1217"/>
    <mergeCell ref="E1218:F1218"/>
    <mergeCell ref="E1219:F1219"/>
    <mergeCell ref="E1205:F1205"/>
    <mergeCell ref="E1206:F1206"/>
    <mergeCell ref="E1207:F1207"/>
    <mergeCell ref="E1208:F1208"/>
    <mergeCell ref="E1209:F1209"/>
    <mergeCell ref="E1210:F1210"/>
    <mergeCell ref="E1196:F1196"/>
    <mergeCell ref="E1197:F1197"/>
    <mergeCell ref="E1198:F1198"/>
    <mergeCell ref="E1199:F1199"/>
    <mergeCell ref="H1201:I1201"/>
    <mergeCell ref="E1204:F1204"/>
    <mergeCell ref="E1187:F1187"/>
    <mergeCell ref="E1188:F1188"/>
    <mergeCell ref="H1190:I1190"/>
    <mergeCell ref="E1193:F1193"/>
    <mergeCell ref="E1194:F1194"/>
    <mergeCell ref="E1195:F1195"/>
    <mergeCell ref="H1179:I1179"/>
    <mergeCell ref="E1182:F1182"/>
    <mergeCell ref="E1183:F1183"/>
    <mergeCell ref="E1184:F1184"/>
    <mergeCell ref="E1185:F1185"/>
    <mergeCell ref="E1186:F1186"/>
    <mergeCell ref="E1172:F1172"/>
    <mergeCell ref="E1173:F1173"/>
    <mergeCell ref="E1174:F1174"/>
    <mergeCell ref="E1175:F1175"/>
    <mergeCell ref="E1176:F1176"/>
    <mergeCell ref="E1177:F1177"/>
    <mergeCell ref="E1163:F1163"/>
    <mergeCell ref="E1164:F1164"/>
    <mergeCell ref="E1165:F1165"/>
    <mergeCell ref="E1166:F1166"/>
    <mergeCell ref="H1168:I1168"/>
    <mergeCell ref="E1171:F1171"/>
    <mergeCell ref="E1154:F1154"/>
    <mergeCell ref="E1155:F1155"/>
    <mergeCell ref="H1157:I1157"/>
    <mergeCell ref="E1160:F1160"/>
    <mergeCell ref="E1161:F1161"/>
    <mergeCell ref="E1162:F1162"/>
    <mergeCell ref="H1146:I1146"/>
    <mergeCell ref="E1149:F1149"/>
    <mergeCell ref="E1150:F1150"/>
    <mergeCell ref="E1151:F1151"/>
    <mergeCell ref="E1152:F1152"/>
    <mergeCell ref="E1153:F1153"/>
    <mergeCell ref="E1139:F1139"/>
    <mergeCell ref="E1140:F1140"/>
    <mergeCell ref="E1141:F1141"/>
    <mergeCell ref="E1142:F1142"/>
    <mergeCell ref="E1143:F1143"/>
    <mergeCell ref="E1144:F1144"/>
    <mergeCell ref="E1130:F1130"/>
    <mergeCell ref="E1131:F1131"/>
    <mergeCell ref="E1132:F1132"/>
    <mergeCell ref="E1133:F1133"/>
    <mergeCell ref="H1135:I1135"/>
    <mergeCell ref="E1138:F1138"/>
    <mergeCell ref="E1121:F1121"/>
    <mergeCell ref="E1122:F1122"/>
    <mergeCell ref="H1124:I1124"/>
    <mergeCell ref="E1127:F1127"/>
    <mergeCell ref="E1128:F1128"/>
    <mergeCell ref="E1129:F1129"/>
    <mergeCell ref="H1113:I1113"/>
    <mergeCell ref="E1116:F1116"/>
    <mergeCell ref="E1117:F1117"/>
    <mergeCell ref="E1118:F1118"/>
    <mergeCell ref="E1119:F1119"/>
    <mergeCell ref="E1120:F1120"/>
    <mergeCell ref="E1106:F1106"/>
    <mergeCell ref="E1107:F1107"/>
    <mergeCell ref="E1108:F1108"/>
    <mergeCell ref="E1109:F1109"/>
    <mergeCell ref="E1110:F1110"/>
    <mergeCell ref="E1111:F1111"/>
    <mergeCell ref="E1097:F1097"/>
    <mergeCell ref="E1098:F1098"/>
    <mergeCell ref="E1099:F1099"/>
    <mergeCell ref="E1100:F1100"/>
    <mergeCell ref="H1102:I1102"/>
    <mergeCell ref="E1105:F1105"/>
    <mergeCell ref="E1088:F1088"/>
    <mergeCell ref="E1089:F1089"/>
    <mergeCell ref="H1091:I1091"/>
    <mergeCell ref="E1094:F1094"/>
    <mergeCell ref="E1095:F1095"/>
    <mergeCell ref="E1096:F1096"/>
    <mergeCell ref="H1080:I1080"/>
    <mergeCell ref="E1083:F1083"/>
    <mergeCell ref="E1084:F1084"/>
    <mergeCell ref="E1085:F1085"/>
    <mergeCell ref="E1086:F1086"/>
    <mergeCell ref="E1087:F1087"/>
    <mergeCell ref="E1073:F1073"/>
    <mergeCell ref="E1074:F1074"/>
    <mergeCell ref="E1075:F1075"/>
    <mergeCell ref="E1076:F1076"/>
    <mergeCell ref="E1077:F1077"/>
    <mergeCell ref="E1078:F1078"/>
    <mergeCell ref="E1064:F1064"/>
    <mergeCell ref="E1065:F1065"/>
    <mergeCell ref="E1066:F1066"/>
    <mergeCell ref="H1068:I1068"/>
    <mergeCell ref="E1071:F1071"/>
    <mergeCell ref="E1072:F1072"/>
    <mergeCell ref="E1055:F1055"/>
    <mergeCell ref="H1057:I1057"/>
    <mergeCell ref="E1060:F1060"/>
    <mergeCell ref="E1061:F1061"/>
    <mergeCell ref="E1062:F1062"/>
    <mergeCell ref="E1063:F1063"/>
    <mergeCell ref="E1049:F1049"/>
    <mergeCell ref="E1050:F1050"/>
    <mergeCell ref="E1051:F1051"/>
    <mergeCell ref="E1052:F1052"/>
    <mergeCell ref="E1053:F1053"/>
    <mergeCell ref="E1054:F1054"/>
    <mergeCell ref="E1040:F1040"/>
    <mergeCell ref="E1041:F1041"/>
    <mergeCell ref="E1042:F1042"/>
    <mergeCell ref="E1043:F1043"/>
    <mergeCell ref="E1044:F1044"/>
    <mergeCell ref="H1046:I1046"/>
    <mergeCell ref="E1031:F1031"/>
    <mergeCell ref="E1032:F1032"/>
    <mergeCell ref="E1033:F1033"/>
    <mergeCell ref="H1035:I1035"/>
    <mergeCell ref="E1038:F1038"/>
    <mergeCell ref="E1039:F1039"/>
    <mergeCell ref="E1022:F1022"/>
    <mergeCell ref="H1024:I1024"/>
    <mergeCell ref="E1027:F1027"/>
    <mergeCell ref="E1028:F1028"/>
    <mergeCell ref="E1029:F1029"/>
    <mergeCell ref="E1030:F1030"/>
    <mergeCell ref="H1014:I1014"/>
    <mergeCell ref="E1017:F1017"/>
    <mergeCell ref="E1018:F1018"/>
    <mergeCell ref="E1019:F1019"/>
    <mergeCell ref="E1020:F1020"/>
    <mergeCell ref="E1021:F1021"/>
    <mergeCell ref="E1004:F1004"/>
    <mergeCell ref="H1006:I1006"/>
    <mergeCell ref="E1009:F1009"/>
    <mergeCell ref="E1010:F1010"/>
    <mergeCell ref="E1011:F1011"/>
    <mergeCell ref="E1012:F1012"/>
    <mergeCell ref="E998:F998"/>
    <mergeCell ref="E999:F999"/>
    <mergeCell ref="E1000:F1000"/>
    <mergeCell ref="E1001:F1001"/>
    <mergeCell ref="E1002:F1002"/>
    <mergeCell ref="E1003:F1003"/>
    <mergeCell ref="E989:F989"/>
    <mergeCell ref="E990:F990"/>
    <mergeCell ref="E991:F991"/>
    <mergeCell ref="E992:F992"/>
    <mergeCell ref="H994:I994"/>
    <mergeCell ref="E997:F997"/>
    <mergeCell ref="E980:F980"/>
    <mergeCell ref="H982:I982"/>
    <mergeCell ref="E985:F985"/>
    <mergeCell ref="E986:F986"/>
    <mergeCell ref="E987:F987"/>
    <mergeCell ref="E988:F988"/>
    <mergeCell ref="E974:F974"/>
    <mergeCell ref="E975:F975"/>
    <mergeCell ref="E976:F976"/>
    <mergeCell ref="E977:F977"/>
    <mergeCell ref="E978:F978"/>
    <mergeCell ref="E979:F979"/>
    <mergeCell ref="E965:F965"/>
    <mergeCell ref="E966:F966"/>
    <mergeCell ref="E967:F967"/>
    <mergeCell ref="E968:F968"/>
    <mergeCell ref="H970:I970"/>
    <mergeCell ref="E973:F973"/>
    <mergeCell ref="E956:F956"/>
    <mergeCell ref="E957:F957"/>
    <mergeCell ref="H959:I959"/>
    <mergeCell ref="F962:G962"/>
    <mergeCell ref="F963:G963"/>
    <mergeCell ref="E964:F964"/>
    <mergeCell ref="E947:F947"/>
    <mergeCell ref="H949:I949"/>
    <mergeCell ref="E952:F952"/>
    <mergeCell ref="E953:F953"/>
    <mergeCell ref="E954:F954"/>
    <mergeCell ref="E955:F955"/>
    <mergeCell ref="H939:I939"/>
    <mergeCell ref="E942:F942"/>
    <mergeCell ref="E943:F943"/>
    <mergeCell ref="E944:F944"/>
    <mergeCell ref="E945:F945"/>
    <mergeCell ref="E946:F946"/>
    <mergeCell ref="E932:F932"/>
    <mergeCell ref="E933:F933"/>
    <mergeCell ref="E934:F934"/>
    <mergeCell ref="E935:F935"/>
    <mergeCell ref="E936:F936"/>
    <mergeCell ref="E937:F937"/>
    <mergeCell ref="E923:F923"/>
    <mergeCell ref="E924:F924"/>
    <mergeCell ref="E925:F925"/>
    <mergeCell ref="E926:F926"/>
    <mergeCell ref="E927:F927"/>
    <mergeCell ref="H929:I929"/>
    <mergeCell ref="E914:F914"/>
    <mergeCell ref="E915:F915"/>
    <mergeCell ref="E916:F916"/>
    <mergeCell ref="E917:F917"/>
    <mergeCell ref="H919:I919"/>
    <mergeCell ref="E922:F922"/>
    <mergeCell ref="E905:F905"/>
    <mergeCell ref="E906:F906"/>
    <mergeCell ref="E907:F907"/>
    <mergeCell ref="E908:F908"/>
    <mergeCell ref="H910:I910"/>
    <mergeCell ref="E913:F913"/>
    <mergeCell ref="E896:F896"/>
    <mergeCell ref="E897:F897"/>
    <mergeCell ref="E898:F898"/>
    <mergeCell ref="E899:F899"/>
    <mergeCell ref="H901:I901"/>
    <mergeCell ref="E904:F904"/>
    <mergeCell ref="E887:F887"/>
    <mergeCell ref="E888:F888"/>
    <mergeCell ref="E889:F889"/>
    <mergeCell ref="E890:F890"/>
    <mergeCell ref="H892:I892"/>
    <mergeCell ref="E895:F895"/>
    <mergeCell ref="E878:F878"/>
    <mergeCell ref="E879:F879"/>
    <mergeCell ref="E880:F880"/>
    <mergeCell ref="E881:F881"/>
    <mergeCell ref="H883:I883"/>
    <mergeCell ref="E886:F886"/>
    <mergeCell ref="E869:F869"/>
    <mergeCell ref="E870:F870"/>
    <mergeCell ref="E871:F871"/>
    <mergeCell ref="E872:F872"/>
    <mergeCell ref="H874:I874"/>
    <mergeCell ref="E877:F877"/>
    <mergeCell ref="E860:F860"/>
    <mergeCell ref="E861:F861"/>
    <mergeCell ref="E862:F862"/>
    <mergeCell ref="H864:I864"/>
    <mergeCell ref="E867:F867"/>
    <mergeCell ref="E868:F868"/>
    <mergeCell ref="E851:F851"/>
    <mergeCell ref="E852:F852"/>
    <mergeCell ref="H854:I854"/>
    <mergeCell ref="E857:F857"/>
    <mergeCell ref="E858:F858"/>
    <mergeCell ref="E859:F859"/>
    <mergeCell ref="E842:F842"/>
    <mergeCell ref="H844:I844"/>
    <mergeCell ref="E847:F847"/>
    <mergeCell ref="E848:F848"/>
    <mergeCell ref="E849:F849"/>
    <mergeCell ref="E850:F850"/>
    <mergeCell ref="H834:I834"/>
    <mergeCell ref="E837:F837"/>
    <mergeCell ref="E838:F838"/>
    <mergeCell ref="E839:F839"/>
    <mergeCell ref="E840:F840"/>
    <mergeCell ref="E841:F841"/>
    <mergeCell ref="E827:F827"/>
    <mergeCell ref="E828:F828"/>
    <mergeCell ref="E829:F829"/>
    <mergeCell ref="E830:F830"/>
    <mergeCell ref="E831:F831"/>
    <mergeCell ref="E832:F832"/>
    <mergeCell ref="E818:F818"/>
    <mergeCell ref="E819:F819"/>
    <mergeCell ref="E820:F820"/>
    <mergeCell ref="E821:F821"/>
    <mergeCell ref="E822:F822"/>
    <mergeCell ref="H824:I824"/>
    <mergeCell ref="E809:F809"/>
    <mergeCell ref="E810:F810"/>
    <mergeCell ref="E811:F811"/>
    <mergeCell ref="E812:F812"/>
    <mergeCell ref="H814:I814"/>
    <mergeCell ref="E817:F817"/>
    <mergeCell ref="E800:F800"/>
    <mergeCell ref="E801:F801"/>
    <mergeCell ref="E802:F802"/>
    <mergeCell ref="E803:F803"/>
    <mergeCell ref="H805:I805"/>
    <mergeCell ref="E808:F808"/>
    <mergeCell ref="H789:I789"/>
    <mergeCell ref="E792:F792"/>
    <mergeCell ref="E793:F793"/>
    <mergeCell ref="E794:F794"/>
    <mergeCell ref="E795:F795"/>
    <mergeCell ref="H797:I797"/>
    <mergeCell ref="E779:F779"/>
    <mergeCell ref="H781:I781"/>
    <mergeCell ref="E784:F784"/>
    <mergeCell ref="E785:F785"/>
    <mergeCell ref="E786:F786"/>
    <mergeCell ref="E787:F787"/>
    <mergeCell ref="E770:F770"/>
    <mergeCell ref="E771:F771"/>
    <mergeCell ref="H773:I773"/>
    <mergeCell ref="E776:F776"/>
    <mergeCell ref="E777:F777"/>
    <mergeCell ref="E778:F778"/>
    <mergeCell ref="E761:F761"/>
    <mergeCell ref="H763:I763"/>
    <mergeCell ref="E766:F766"/>
    <mergeCell ref="E767:F767"/>
    <mergeCell ref="E768:F768"/>
    <mergeCell ref="E769:F769"/>
    <mergeCell ref="H753:I753"/>
    <mergeCell ref="E756:F756"/>
    <mergeCell ref="E757:F757"/>
    <mergeCell ref="E758:F758"/>
    <mergeCell ref="E759:F759"/>
    <mergeCell ref="E760:F760"/>
    <mergeCell ref="E746:F746"/>
    <mergeCell ref="E747:F747"/>
    <mergeCell ref="E748:F748"/>
    <mergeCell ref="E749:F749"/>
    <mergeCell ref="E750:F750"/>
    <mergeCell ref="E751:F751"/>
    <mergeCell ref="E737:F737"/>
    <mergeCell ref="E738:F738"/>
    <mergeCell ref="E739:F739"/>
    <mergeCell ref="E740:F740"/>
    <mergeCell ref="E741:F741"/>
    <mergeCell ref="H743:I743"/>
    <mergeCell ref="E728:F728"/>
    <mergeCell ref="E729:F729"/>
    <mergeCell ref="E730:F730"/>
    <mergeCell ref="E731:F731"/>
    <mergeCell ref="H733:I733"/>
    <mergeCell ref="E736:F736"/>
    <mergeCell ref="E719:F719"/>
    <mergeCell ref="E720:F720"/>
    <mergeCell ref="H722:I722"/>
    <mergeCell ref="F725:G725"/>
    <mergeCell ref="E726:F726"/>
    <mergeCell ref="E727:F727"/>
    <mergeCell ref="E710:F710"/>
    <mergeCell ref="E711:F711"/>
    <mergeCell ref="E712:F712"/>
    <mergeCell ref="E713:F713"/>
    <mergeCell ref="E714:F714"/>
    <mergeCell ref="H716:I716"/>
    <mergeCell ref="E701:F701"/>
    <mergeCell ref="E702:F702"/>
    <mergeCell ref="H704:I704"/>
    <mergeCell ref="E707:F707"/>
    <mergeCell ref="E708:F708"/>
    <mergeCell ref="E709:F709"/>
    <mergeCell ref="H693:I693"/>
    <mergeCell ref="E696:F696"/>
    <mergeCell ref="E697:F697"/>
    <mergeCell ref="E698:F698"/>
    <mergeCell ref="E699:F699"/>
    <mergeCell ref="E700:F700"/>
    <mergeCell ref="E686:F686"/>
    <mergeCell ref="E687:F687"/>
    <mergeCell ref="E688:F688"/>
    <mergeCell ref="E689:F689"/>
    <mergeCell ref="E690:F690"/>
    <mergeCell ref="E691:F691"/>
    <mergeCell ref="E677:F677"/>
    <mergeCell ref="E678:F678"/>
    <mergeCell ref="E679:F679"/>
    <mergeCell ref="E680:F680"/>
    <mergeCell ref="H682:I682"/>
    <mergeCell ref="E685:F685"/>
    <mergeCell ref="E668:F668"/>
    <mergeCell ref="E669:F669"/>
    <mergeCell ref="H671:I671"/>
    <mergeCell ref="E674:F674"/>
    <mergeCell ref="E675:F675"/>
    <mergeCell ref="E676:F676"/>
    <mergeCell ref="E662:F662"/>
    <mergeCell ref="E663:F663"/>
    <mergeCell ref="E664:F664"/>
    <mergeCell ref="E665:F665"/>
    <mergeCell ref="E666:F666"/>
    <mergeCell ref="E667:F667"/>
    <mergeCell ref="E653:F653"/>
    <mergeCell ref="E654:F654"/>
    <mergeCell ref="E655:F655"/>
    <mergeCell ref="E656:F656"/>
    <mergeCell ref="E657:F657"/>
    <mergeCell ref="H659:I659"/>
    <mergeCell ref="E644:F644"/>
    <mergeCell ref="E645:F645"/>
    <mergeCell ref="E646:F646"/>
    <mergeCell ref="H648:I648"/>
    <mergeCell ref="E651:F651"/>
    <mergeCell ref="E652:F652"/>
    <mergeCell ref="E635:F635"/>
    <mergeCell ref="E636:F636"/>
    <mergeCell ref="E637:F637"/>
    <mergeCell ref="H639:I639"/>
    <mergeCell ref="E642:F642"/>
    <mergeCell ref="E643:F643"/>
    <mergeCell ref="E626:F626"/>
    <mergeCell ref="E627:F627"/>
    <mergeCell ref="E628:F628"/>
    <mergeCell ref="H630:I630"/>
    <mergeCell ref="E633:F633"/>
    <mergeCell ref="E634:F634"/>
    <mergeCell ref="H618:I618"/>
    <mergeCell ref="E621:F621"/>
    <mergeCell ref="E622:F622"/>
    <mergeCell ref="E623:F623"/>
    <mergeCell ref="E624:F624"/>
    <mergeCell ref="E625:F625"/>
    <mergeCell ref="E611:F611"/>
    <mergeCell ref="E612:F612"/>
    <mergeCell ref="E613:F613"/>
    <mergeCell ref="E614:F614"/>
    <mergeCell ref="E615:F615"/>
    <mergeCell ref="E616:F616"/>
    <mergeCell ref="E605:F605"/>
    <mergeCell ref="E606:F606"/>
    <mergeCell ref="E607:F607"/>
    <mergeCell ref="E608:F608"/>
    <mergeCell ref="E609:F609"/>
    <mergeCell ref="E610:F610"/>
    <mergeCell ref="E596:F596"/>
    <mergeCell ref="E597:F597"/>
    <mergeCell ref="E598:F598"/>
    <mergeCell ref="E599:F599"/>
    <mergeCell ref="H601:I601"/>
    <mergeCell ref="E604:F604"/>
    <mergeCell ref="E587:F587"/>
    <mergeCell ref="E588:F588"/>
    <mergeCell ref="H590:I590"/>
    <mergeCell ref="E593:F593"/>
    <mergeCell ref="E594:F594"/>
    <mergeCell ref="E595:F595"/>
    <mergeCell ref="F581:G581"/>
    <mergeCell ref="E582:F582"/>
    <mergeCell ref="E583:F583"/>
    <mergeCell ref="E584:F584"/>
    <mergeCell ref="E585:F585"/>
    <mergeCell ref="E586:F586"/>
    <mergeCell ref="E572:F572"/>
    <mergeCell ref="E573:F573"/>
    <mergeCell ref="E574:F574"/>
    <mergeCell ref="E575:F575"/>
    <mergeCell ref="E576:F576"/>
    <mergeCell ref="H578:I578"/>
    <mergeCell ref="E563:F563"/>
    <mergeCell ref="H565:I565"/>
    <mergeCell ref="E568:F568"/>
    <mergeCell ref="E569:F569"/>
    <mergeCell ref="E570:F570"/>
    <mergeCell ref="E571:F571"/>
    <mergeCell ref="E554:F554"/>
    <mergeCell ref="H556:I556"/>
    <mergeCell ref="E559:F559"/>
    <mergeCell ref="E560:F560"/>
    <mergeCell ref="E561:F561"/>
    <mergeCell ref="E562:F562"/>
    <mergeCell ref="H546:I546"/>
    <mergeCell ref="E549:F549"/>
    <mergeCell ref="E550:F550"/>
    <mergeCell ref="E551:F551"/>
    <mergeCell ref="E552:F552"/>
    <mergeCell ref="E553:F553"/>
    <mergeCell ref="H537:I537"/>
    <mergeCell ref="E540:F540"/>
    <mergeCell ref="E541:F541"/>
    <mergeCell ref="E542:F542"/>
    <mergeCell ref="E543:F543"/>
    <mergeCell ref="E544:F544"/>
    <mergeCell ref="F530:G530"/>
    <mergeCell ref="E531:F531"/>
    <mergeCell ref="E532:F532"/>
    <mergeCell ref="E533:F533"/>
    <mergeCell ref="E534:F534"/>
    <mergeCell ref="E535:F535"/>
    <mergeCell ref="E521:F521"/>
    <mergeCell ref="E522:F522"/>
    <mergeCell ref="E523:F523"/>
    <mergeCell ref="E524:F524"/>
    <mergeCell ref="E525:F525"/>
    <mergeCell ref="H527:I527"/>
    <mergeCell ref="E512:F512"/>
    <mergeCell ref="E513:F513"/>
    <mergeCell ref="H515:I515"/>
    <mergeCell ref="E518:F518"/>
    <mergeCell ref="E519:F519"/>
    <mergeCell ref="E520:F520"/>
    <mergeCell ref="E503:F503"/>
    <mergeCell ref="E504:F504"/>
    <mergeCell ref="H506:I506"/>
    <mergeCell ref="E509:F509"/>
    <mergeCell ref="E510:F510"/>
    <mergeCell ref="E511:F511"/>
    <mergeCell ref="E494:F494"/>
    <mergeCell ref="H496:I496"/>
    <mergeCell ref="E499:F499"/>
    <mergeCell ref="E500:F500"/>
    <mergeCell ref="E501:F501"/>
    <mergeCell ref="E502:F502"/>
    <mergeCell ref="E485:F485"/>
    <mergeCell ref="H487:I487"/>
    <mergeCell ref="E490:F490"/>
    <mergeCell ref="E491:F491"/>
    <mergeCell ref="E492:F492"/>
    <mergeCell ref="E493:F493"/>
    <mergeCell ref="E479:F479"/>
    <mergeCell ref="E480:F480"/>
    <mergeCell ref="E481:F481"/>
    <mergeCell ref="E482:F482"/>
    <mergeCell ref="E483:F483"/>
    <mergeCell ref="E484:F484"/>
    <mergeCell ref="E470:F470"/>
    <mergeCell ref="E471:F471"/>
    <mergeCell ref="E472:F472"/>
    <mergeCell ref="E473:F473"/>
    <mergeCell ref="E474:F474"/>
    <mergeCell ref="H476:I476"/>
    <mergeCell ref="E461:F461"/>
    <mergeCell ref="E462:F462"/>
    <mergeCell ref="E463:F463"/>
    <mergeCell ref="E464:F464"/>
    <mergeCell ref="E465:F465"/>
    <mergeCell ref="H467:I467"/>
    <mergeCell ref="E452:F452"/>
    <mergeCell ref="E453:F453"/>
    <mergeCell ref="E454:F454"/>
    <mergeCell ref="E455:F455"/>
    <mergeCell ref="H457:I457"/>
    <mergeCell ref="F460:G460"/>
    <mergeCell ref="E443:F443"/>
    <mergeCell ref="E444:F444"/>
    <mergeCell ref="E445:F445"/>
    <mergeCell ref="H447:I447"/>
    <mergeCell ref="E450:F450"/>
    <mergeCell ref="E451:F451"/>
    <mergeCell ref="E437:F437"/>
    <mergeCell ref="E438:F438"/>
    <mergeCell ref="E439:F439"/>
    <mergeCell ref="E440:F440"/>
    <mergeCell ref="E441:F441"/>
    <mergeCell ref="E442:F442"/>
    <mergeCell ref="E428:F428"/>
    <mergeCell ref="E429:F429"/>
    <mergeCell ref="E430:F430"/>
    <mergeCell ref="E431:F431"/>
    <mergeCell ref="H433:I433"/>
    <mergeCell ref="E436:F436"/>
    <mergeCell ref="E419:F419"/>
    <mergeCell ref="E420:F420"/>
    <mergeCell ref="E421:F421"/>
    <mergeCell ref="H423:I423"/>
    <mergeCell ref="E426:F426"/>
    <mergeCell ref="E427:F427"/>
    <mergeCell ref="E410:F410"/>
    <mergeCell ref="H412:I412"/>
    <mergeCell ref="E415:F415"/>
    <mergeCell ref="E416:F416"/>
    <mergeCell ref="E417:F417"/>
    <mergeCell ref="E418:F418"/>
    <mergeCell ref="E401:F401"/>
    <mergeCell ref="H403:I403"/>
    <mergeCell ref="E406:F406"/>
    <mergeCell ref="E407:F407"/>
    <mergeCell ref="E408:F408"/>
    <mergeCell ref="E409:F409"/>
    <mergeCell ref="E395:F395"/>
    <mergeCell ref="E396:F396"/>
    <mergeCell ref="E397:F397"/>
    <mergeCell ref="E398:F398"/>
    <mergeCell ref="E399:F399"/>
    <mergeCell ref="E400:F400"/>
    <mergeCell ref="E389:F389"/>
    <mergeCell ref="E390:F390"/>
    <mergeCell ref="E391:F391"/>
    <mergeCell ref="E392:F392"/>
    <mergeCell ref="E393:F393"/>
    <mergeCell ref="E394:F394"/>
    <mergeCell ref="E380:F380"/>
    <mergeCell ref="E381:F381"/>
    <mergeCell ref="E382:F382"/>
    <mergeCell ref="E383:F383"/>
    <mergeCell ref="E384:F384"/>
    <mergeCell ref="H386:I386"/>
    <mergeCell ref="E371:F371"/>
    <mergeCell ref="E372:F372"/>
    <mergeCell ref="E373:F373"/>
    <mergeCell ref="E374:F374"/>
    <mergeCell ref="H376:I376"/>
    <mergeCell ref="E379:F379"/>
    <mergeCell ref="H363:I363"/>
    <mergeCell ref="F366:G366"/>
    <mergeCell ref="F367:G367"/>
    <mergeCell ref="E368:F368"/>
    <mergeCell ref="E369:F369"/>
    <mergeCell ref="E370:F370"/>
    <mergeCell ref="F356:G356"/>
    <mergeCell ref="E357:F357"/>
    <mergeCell ref="E358:F358"/>
    <mergeCell ref="E359:F359"/>
    <mergeCell ref="E360:F360"/>
    <mergeCell ref="E361:F361"/>
    <mergeCell ref="E347:F347"/>
    <mergeCell ref="E348:F348"/>
    <mergeCell ref="E349:F349"/>
    <mergeCell ref="E350:F350"/>
    <mergeCell ref="E351:F351"/>
    <mergeCell ref="H353:I353"/>
    <mergeCell ref="E338:F338"/>
    <mergeCell ref="H340:I340"/>
    <mergeCell ref="F343:G343"/>
    <mergeCell ref="E344:F344"/>
    <mergeCell ref="E345:F345"/>
    <mergeCell ref="E346:F346"/>
    <mergeCell ref="E332:F332"/>
    <mergeCell ref="E333:F333"/>
    <mergeCell ref="E334:F334"/>
    <mergeCell ref="E335:F335"/>
    <mergeCell ref="E336:F336"/>
    <mergeCell ref="E337:F337"/>
    <mergeCell ref="E323:F323"/>
    <mergeCell ref="E324:F324"/>
    <mergeCell ref="E325:F325"/>
    <mergeCell ref="E326:F326"/>
    <mergeCell ref="H328:I328"/>
    <mergeCell ref="E331:F331"/>
    <mergeCell ref="E317:F317"/>
    <mergeCell ref="E318:F318"/>
    <mergeCell ref="E319:F319"/>
    <mergeCell ref="E320:F320"/>
    <mergeCell ref="E321:F321"/>
    <mergeCell ref="E322:F322"/>
    <mergeCell ref="E308:F308"/>
    <mergeCell ref="E309:F309"/>
    <mergeCell ref="E310:F310"/>
    <mergeCell ref="E311:F311"/>
    <mergeCell ref="E312:F312"/>
    <mergeCell ref="H314:I314"/>
    <mergeCell ref="E299:F299"/>
    <mergeCell ref="E300:F300"/>
    <mergeCell ref="H302:I302"/>
    <mergeCell ref="E305:F305"/>
    <mergeCell ref="E306:F306"/>
    <mergeCell ref="E307:F307"/>
    <mergeCell ref="H291:I291"/>
    <mergeCell ref="E294:F294"/>
    <mergeCell ref="E295:F295"/>
    <mergeCell ref="E296:F296"/>
    <mergeCell ref="E297:F297"/>
    <mergeCell ref="E298:F298"/>
    <mergeCell ref="E284:F284"/>
    <mergeCell ref="E285:F285"/>
    <mergeCell ref="E286:F286"/>
    <mergeCell ref="E287:F287"/>
    <mergeCell ref="E288:F288"/>
    <mergeCell ref="E289:F289"/>
    <mergeCell ref="E275:F275"/>
    <mergeCell ref="E276:F276"/>
    <mergeCell ref="E277:F277"/>
    <mergeCell ref="E278:F278"/>
    <mergeCell ref="H280:I280"/>
    <mergeCell ref="E283:F283"/>
    <mergeCell ref="E266:F266"/>
    <mergeCell ref="E267:F267"/>
    <mergeCell ref="H269:I269"/>
    <mergeCell ref="E272:F272"/>
    <mergeCell ref="E273:F273"/>
    <mergeCell ref="E274:F274"/>
    <mergeCell ref="H258:I258"/>
    <mergeCell ref="E261:F261"/>
    <mergeCell ref="E262:F262"/>
    <mergeCell ref="E263:F263"/>
    <mergeCell ref="E264:F264"/>
    <mergeCell ref="E265:F265"/>
    <mergeCell ref="E251:F251"/>
    <mergeCell ref="E252:F252"/>
    <mergeCell ref="E253:F253"/>
    <mergeCell ref="E254:F254"/>
    <mergeCell ref="E255:F255"/>
    <mergeCell ref="E256:F256"/>
    <mergeCell ref="E242:F242"/>
    <mergeCell ref="E243:F243"/>
    <mergeCell ref="E244:F244"/>
    <mergeCell ref="E245:F245"/>
    <mergeCell ref="H247:I247"/>
    <mergeCell ref="E250:F250"/>
    <mergeCell ref="H234:I234"/>
    <mergeCell ref="F237:G237"/>
    <mergeCell ref="E238:F238"/>
    <mergeCell ref="E239:F239"/>
    <mergeCell ref="E240:F240"/>
    <mergeCell ref="E241:F241"/>
    <mergeCell ref="E227:F227"/>
    <mergeCell ref="E228:F228"/>
    <mergeCell ref="E229:F229"/>
    <mergeCell ref="E230:F230"/>
    <mergeCell ref="E231:F231"/>
    <mergeCell ref="E232:F232"/>
    <mergeCell ref="E218:F218"/>
    <mergeCell ref="E219:F219"/>
    <mergeCell ref="E220:F220"/>
    <mergeCell ref="E221:F221"/>
    <mergeCell ref="H223:I223"/>
    <mergeCell ref="E226:F226"/>
    <mergeCell ref="E209:F209"/>
    <mergeCell ref="E210:F210"/>
    <mergeCell ref="H212:I212"/>
    <mergeCell ref="E215:F215"/>
    <mergeCell ref="E216:F216"/>
    <mergeCell ref="E217:F217"/>
    <mergeCell ref="H201:I201"/>
    <mergeCell ref="E204:F204"/>
    <mergeCell ref="E205:F205"/>
    <mergeCell ref="E206:F206"/>
    <mergeCell ref="E207:F207"/>
    <mergeCell ref="E208:F208"/>
    <mergeCell ref="E194:F194"/>
    <mergeCell ref="E195:F195"/>
    <mergeCell ref="E196:F196"/>
    <mergeCell ref="E197:F197"/>
    <mergeCell ref="E198:F198"/>
    <mergeCell ref="E199:F199"/>
    <mergeCell ref="E185:F185"/>
    <mergeCell ref="E186:F186"/>
    <mergeCell ref="E187:F187"/>
    <mergeCell ref="E188:F188"/>
    <mergeCell ref="H190:I190"/>
    <mergeCell ref="E193:F193"/>
    <mergeCell ref="E176:F176"/>
    <mergeCell ref="E177:F177"/>
    <mergeCell ref="H179:I179"/>
    <mergeCell ref="E182:F182"/>
    <mergeCell ref="E183:F183"/>
    <mergeCell ref="E184:F184"/>
    <mergeCell ref="H168:I168"/>
    <mergeCell ref="E171:F171"/>
    <mergeCell ref="E172:F172"/>
    <mergeCell ref="E173:F173"/>
    <mergeCell ref="E174:F174"/>
    <mergeCell ref="E175:F175"/>
    <mergeCell ref="E161:F161"/>
    <mergeCell ref="E162:F162"/>
    <mergeCell ref="E163:F163"/>
    <mergeCell ref="E164:F164"/>
    <mergeCell ref="E165:F165"/>
    <mergeCell ref="E166:F166"/>
    <mergeCell ref="E152:F152"/>
    <mergeCell ref="E153:F153"/>
    <mergeCell ref="E154:F154"/>
    <mergeCell ref="E155:F155"/>
    <mergeCell ref="H157:I157"/>
    <mergeCell ref="E160:F160"/>
    <mergeCell ref="E143:F143"/>
    <mergeCell ref="E144:F144"/>
    <mergeCell ref="E145:F145"/>
    <mergeCell ref="E146:F146"/>
    <mergeCell ref="H148:I148"/>
    <mergeCell ref="E151:F151"/>
    <mergeCell ref="E134:F134"/>
    <mergeCell ref="E135:F135"/>
    <mergeCell ref="E136:F136"/>
    <mergeCell ref="H138:I138"/>
    <mergeCell ref="E141:F141"/>
    <mergeCell ref="E142:F142"/>
    <mergeCell ref="E125:F125"/>
    <mergeCell ref="E126:F126"/>
    <mergeCell ref="H128:I128"/>
    <mergeCell ref="E131:F131"/>
    <mergeCell ref="E132:F132"/>
    <mergeCell ref="E133:F133"/>
    <mergeCell ref="E116:F116"/>
    <mergeCell ref="E117:F117"/>
    <mergeCell ref="E118:F118"/>
    <mergeCell ref="E119:F119"/>
    <mergeCell ref="H121:I121"/>
    <mergeCell ref="E124:F124"/>
    <mergeCell ref="F107:G107"/>
    <mergeCell ref="E108:F108"/>
    <mergeCell ref="E109:F109"/>
    <mergeCell ref="E110:F110"/>
    <mergeCell ref="E111:F111"/>
    <mergeCell ref="H113:I113"/>
    <mergeCell ref="E98:F98"/>
    <mergeCell ref="E99:F99"/>
    <mergeCell ref="E100:F100"/>
    <mergeCell ref="E101:F101"/>
    <mergeCell ref="H103:I103"/>
    <mergeCell ref="F106:G106"/>
    <mergeCell ref="E89:F89"/>
    <mergeCell ref="E90:F90"/>
    <mergeCell ref="H92:I92"/>
    <mergeCell ref="E95:F95"/>
    <mergeCell ref="E96:F96"/>
    <mergeCell ref="E97:F97"/>
    <mergeCell ref="E80:F80"/>
    <mergeCell ref="H82:I82"/>
    <mergeCell ref="F85:G85"/>
    <mergeCell ref="E86:F86"/>
    <mergeCell ref="E87:F87"/>
    <mergeCell ref="E88:F88"/>
    <mergeCell ref="E74:F74"/>
    <mergeCell ref="E75:F75"/>
    <mergeCell ref="E76:F76"/>
    <mergeCell ref="E77:F77"/>
    <mergeCell ref="E78:F78"/>
    <mergeCell ref="E79:F79"/>
    <mergeCell ref="E65:F65"/>
    <mergeCell ref="E66:F66"/>
    <mergeCell ref="E67:F67"/>
    <mergeCell ref="H69:I69"/>
    <mergeCell ref="F72:G72"/>
    <mergeCell ref="E73:F73"/>
    <mergeCell ref="E59:F59"/>
    <mergeCell ref="E60:F60"/>
    <mergeCell ref="E61:F61"/>
    <mergeCell ref="E62:F62"/>
    <mergeCell ref="E63:F63"/>
    <mergeCell ref="E64:F64"/>
    <mergeCell ref="E53:F53"/>
    <mergeCell ref="E54:F54"/>
    <mergeCell ref="E55:F55"/>
    <mergeCell ref="E56:F56"/>
    <mergeCell ref="E57:F57"/>
    <mergeCell ref="E58:F58"/>
    <mergeCell ref="E44:F44"/>
    <mergeCell ref="E45:F45"/>
    <mergeCell ref="E46:F46"/>
    <mergeCell ref="E47:F47"/>
    <mergeCell ref="E48:F48"/>
    <mergeCell ref="H50:I50"/>
    <mergeCell ref="E35:F35"/>
    <mergeCell ref="E36:F36"/>
    <mergeCell ref="E37:F37"/>
    <mergeCell ref="E38:F38"/>
    <mergeCell ref="H40:I40"/>
    <mergeCell ref="E43:F43"/>
    <mergeCell ref="E26:F26"/>
    <mergeCell ref="H28:I28"/>
    <mergeCell ref="E31:F31"/>
    <mergeCell ref="E32:F32"/>
    <mergeCell ref="E33:F33"/>
    <mergeCell ref="E34:F34"/>
    <mergeCell ref="A1:J1"/>
    <mergeCell ref="A2:D2"/>
    <mergeCell ref="E2:H4"/>
    <mergeCell ref="A3:D3"/>
    <mergeCell ref="A4:D4"/>
    <mergeCell ref="I3:J4"/>
    <mergeCell ref="E20:F20"/>
    <mergeCell ref="E21:F21"/>
    <mergeCell ref="E22:F22"/>
    <mergeCell ref="E23:F23"/>
    <mergeCell ref="E24:F24"/>
    <mergeCell ref="E25:F25"/>
    <mergeCell ref="E11:F11"/>
    <mergeCell ref="E12:F12"/>
    <mergeCell ref="E13:F13"/>
    <mergeCell ref="H15:I15"/>
    <mergeCell ref="E18:F18"/>
    <mergeCell ref="E19:F19"/>
    <mergeCell ref="A5:J5"/>
    <mergeCell ref="F6:G6"/>
    <mergeCell ref="E7:F7"/>
    <mergeCell ref="E8:F8"/>
    <mergeCell ref="E9:F9"/>
    <mergeCell ref="E10:F10"/>
  </mergeCells>
  <pageMargins left="0.51181102362204722" right="0.51181102362204722" top="0.19685039370078741" bottom="0.19685039370078741" header="0.51181102362204722" footer="0.51181102362204722"/>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5"/>
  <sheetViews>
    <sheetView zoomScale="90" zoomScaleNormal="90" workbookViewId="0">
      <selection activeCell="G5" sqref="G5"/>
    </sheetView>
  </sheetViews>
  <sheetFormatPr defaultRowHeight="14.25"/>
  <cols>
    <col min="1" max="1" width="7" customWidth="1"/>
    <col min="2" max="2" width="28.375" customWidth="1"/>
    <col min="3" max="3" width="13.5" customWidth="1"/>
    <col min="4" max="4" width="12" customWidth="1"/>
    <col min="5" max="5" width="11.375" customWidth="1"/>
    <col min="6" max="7" width="11.25" customWidth="1"/>
    <col min="8" max="8" width="10.75" customWidth="1"/>
    <col min="9" max="9" width="10.875" customWidth="1"/>
    <col min="10" max="10" width="11.5" customWidth="1"/>
    <col min="11" max="11" width="11.125" customWidth="1"/>
    <col min="12" max="12" width="11.375" customWidth="1"/>
    <col min="13" max="13" width="11.625" customWidth="1"/>
    <col min="14" max="14" width="10.375" customWidth="1"/>
    <col min="15" max="15" width="11.875" customWidth="1"/>
    <col min="16" max="16" width="11.75" customWidth="1"/>
    <col min="17" max="17" width="13.375" customWidth="1"/>
    <col min="18" max="18" width="11.625" customWidth="1"/>
    <col min="19" max="19" width="12" customWidth="1"/>
  </cols>
  <sheetData>
    <row r="1" spans="1:19" ht="145.5" customHeight="1" thickBot="1">
      <c r="A1" s="164"/>
      <c r="B1" s="164"/>
      <c r="C1" s="164"/>
      <c r="D1" s="164"/>
      <c r="E1" s="164"/>
      <c r="F1" s="164"/>
      <c r="G1" s="164"/>
      <c r="H1" s="164"/>
      <c r="I1" s="164"/>
      <c r="J1" s="164"/>
      <c r="K1" s="164"/>
      <c r="L1" s="164"/>
      <c r="M1" s="164"/>
      <c r="N1" s="164"/>
      <c r="O1" s="164"/>
      <c r="P1" s="164"/>
      <c r="Q1" s="164"/>
      <c r="R1" s="164"/>
      <c r="S1" s="164"/>
    </row>
    <row r="2" spans="1:19" ht="27" customHeight="1" thickBot="1">
      <c r="A2" s="165" t="s">
        <v>1416</v>
      </c>
      <c r="B2" s="166"/>
      <c r="C2" s="166"/>
      <c r="D2" s="166"/>
      <c r="E2" s="166"/>
      <c r="F2" s="166"/>
      <c r="G2" s="166"/>
      <c r="H2" s="166"/>
      <c r="I2" s="166"/>
      <c r="J2" s="166"/>
      <c r="K2" s="166"/>
      <c r="L2" s="166"/>
      <c r="M2" s="166"/>
      <c r="N2" s="166"/>
      <c r="O2" s="166"/>
      <c r="P2" s="166"/>
      <c r="Q2" s="166"/>
      <c r="R2" s="166"/>
      <c r="S2" s="167"/>
    </row>
    <row r="3" spans="1:19" ht="39" customHeight="1">
      <c r="A3" s="74" t="s">
        <v>1</v>
      </c>
      <c r="B3" s="74" t="s">
        <v>4</v>
      </c>
      <c r="C3" s="75" t="s">
        <v>1417</v>
      </c>
      <c r="D3" s="76" t="s">
        <v>1418</v>
      </c>
      <c r="E3" s="76" t="s">
        <v>1419</v>
      </c>
      <c r="F3" s="76" t="s">
        <v>1420</v>
      </c>
      <c r="G3" s="76" t="s">
        <v>1421</v>
      </c>
      <c r="H3" s="76" t="s">
        <v>1422</v>
      </c>
      <c r="I3" s="76" t="s">
        <v>1423</v>
      </c>
      <c r="J3" s="76" t="s">
        <v>1424</v>
      </c>
      <c r="K3" s="76" t="s">
        <v>1425</v>
      </c>
      <c r="L3" s="76" t="s">
        <v>1426</v>
      </c>
      <c r="M3" s="76" t="s">
        <v>1427</v>
      </c>
      <c r="N3" s="76" t="s">
        <v>1428</v>
      </c>
      <c r="O3" s="76" t="s">
        <v>1429</v>
      </c>
      <c r="P3" s="76" t="s">
        <v>1430</v>
      </c>
      <c r="Q3" s="76" t="s">
        <v>1431</v>
      </c>
      <c r="R3" s="76" t="s">
        <v>1432</v>
      </c>
      <c r="S3" s="76" t="s">
        <v>1433</v>
      </c>
    </row>
    <row r="4" spans="1:19" ht="26.25" thickBot="1">
      <c r="A4" s="73">
        <v>1</v>
      </c>
      <c r="B4" s="72" t="s">
        <v>12</v>
      </c>
      <c r="C4" s="47" t="s">
        <v>1434</v>
      </c>
      <c r="D4" s="46" t="s">
        <v>1434</v>
      </c>
      <c r="E4" s="6" t="s">
        <v>628</v>
      </c>
      <c r="F4" s="6" t="s">
        <v>628</v>
      </c>
      <c r="G4" s="6" t="s">
        <v>628</v>
      </c>
      <c r="H4" s="6" t="s">
        <v>628</v>
      </c>
      <c r="I4" s="6" t="s">
        <v>628</v>
      </c>
      <c r="J4" s="6" t="s">
        <v>628</v>
      </c>
      <c r="K4" s="6" t="s">
        <v>628</v>
      </c>
      <c r="L4" s="6" t="s">
        <v>628</v>
      </c>
      <c r="M4" s="6" t="s">
        <v>628</v>
      </c>
      <c r="N4" s="6" t="s">
        <v>628</v>
      </c>
      <c r="O4" s="6" t="s">
        <v>628</v>
      </c>
      <c r="P4" s="6" t="s">
        <v>628</v>
      </c>
      <c r="Q4" s="6" t="s">
        <v>628</v>
      </c>
      <c r="R4" s="6" t="s">
        <v>628</v>
      </c>
      <c r="S4" s="6" t="s">
        <v>628</v>
      </c>
    </row>
    <row r="5" spans="1:19" ht="27" thickTop="1" thickBot="1">
      <c r="A5" s="73" t="s">
        <v>31</v>
      </c>
      <c r="B5" s="72" t="s">
        <v>32</v>
      </c>
      <c r="C5" s="47" t="s">
        <v>1696</v>
      </c>
      <c r="D5" s="46" t="s">
        <v>1696</v>
      </c>
      <c r="E5" s="6" t="s">
        <v>628</v>
      </c>
      <c r="F5" s="6" t="s">
        <v>628</v>
      </c>
      <c r="G5" s="6" t="s">
        <v>628</v>
      </c>
      <c r="H5" s="6" t="s">
        <v>628</v>
      </c>
      <c r="I5" s="6" t="s">
        <v>628</v>
      </c>
      <c r="J5" s="6" t="s">
        <v>628</v>
      </c>
      <c r="K5" s="6" t="s">
        <v>628</v>
      </c>
      <c r="L5" s="6" t="s">
        <v>628</v>
      </c>
      <c r="M5" s="6" t="s">
        <v>628</v>
      </c>
      <c r="N5" s="6" t="s">
        <v>628</v>
      </c>
      <c r="O5" s="6" t="s">
        <v>628</v>
      </c>
      <c r="P5" s="6" t="s">
        <v>628</v>
      </c>
      <c r="Q5" s="6" t="s">
        <v>628</v>
      </c>
      <c r="R5" s="6" t="s">
        <v>628</v>
      </c>
      <c r="S5" s="6" t="s">
        <v>628</v>
      </c>
    </row>
    <row r="6" spans="1:19" ht="27" thickTop="1" thickBot="1">
      <c r="A6" s="73" t="s">
        <v>37</v>
      </c>
      <c r="B6" s="72" t="s">
        <v>38</v>
      </c>
      <c r="C6" s="47" t="s">
        <v>1435</v>
      </c>
      <c r="D6" s="6" t="s">
        <v>628</v>
      </c>
      <c r="E6" s="6" t="s">
        <v>628</v>
      </c>
      <c r="F6" s="6" t="s">
        <v>628</v>
      </c>
      <c r="G6" s="6" t="s">
        <v>628</v>
      </c>
      <c r="H6" s="6" t="s">
        <v>628</v>
      </c>
      <c r="I6" s="6" t="s">
        <v>628</v>
      </c>
      <c r="J6" s="6" t="s">
        <v>628</v>
      </c>
      <c r="K6" s="6" t="s">
        <v>628</v>
      </c>
      <c r="L6" s="6" t="s">
        <v>628</v>
      </c>
      <c r="M6" s="46" t="s">
        <v>1436</v>
      </c>
      <c r="N6" s="46" t="s">
        <v>1436</v>
      </c>
      <c r="O6" s="6" t="s">
        <v>628</v>
      </c>
      <c r="P6" s="6" t="s">
        <v>628</v>
      </c>
      <c r="Q6" s="46" t="s">
        <v>1437</v>
      </c>
      <c r="R6" s="46" t="s">
        <v>1437</v>
      </c>
      <c r="S6" s="6" t="s">
        <v>628</v>
      </c>
    </row>
    <row r="7" spans="1:19" ht="27" thickTop="1" thickBot="1">
      <c r="A7" s="73" t="s">
        <v>45</v>
      </c>
      <c r="B7" s="72" t="s">
        <v>46</v>
      </c>
      <c r="C7" s="47" t="s">
        <v>1697</v>
      </c>
      <c r="D7" s="6" t="s">
        <v>628</v>
      </c>
      <c r="E7" s="46" t="s">
        <v>1439</v>
      </c>
      <c r="F7" s="46" t="s">
        <v>1439</v>
      </c>
      <c r="G7" s="46" t="s">
        <v>1440</v>
      </c>
      <c r="H7" s="46" t="s">
        <v>1438</v>
      </c>
      <c r="I7" s="46" t="s">
        <v>1438</v>
      </c>
      <c r="J7" s="6" t="s">
        <v>628</v>
      </c>
      <c r="K7" s="6" t="s">
        <v>628</v>
      </c>
      <c r="L7" s="6" t="s">
        <v>628</v>
      </c>
      <c r="M7" s="6" t="s">
        <v>628</v>
      </c>
      <c r="N7" s="6" t="s">
        <v>628</v>
      </c>
      <c r="O7" s="6" t="s">
        <v>628</v>
      </c>
      <c r="P7" s="6" t="s">
        <v>628</v>
      </c>
      <c r="Q7" s="6" t="s">
        <v>628</v>
      </c>
      <c r="R7" s="6" t="s">
        <v>628</v>
      </c>
      <c r="S7" s="6" t="s">
        <v>628</v>
      </c>
    </row>
    <row r="8" spans="1:19" ht="27" thickTop="1" thickBot="1">
      <c r="A8" s="73" t="s">
        <v>117</v>
      </c>
      <c r="B8" s="72" t="s">
        <v>118</v>
      </c>
      <c r="C8" s="47" t="s">
        <v>1441</v>
      </c>
      <c r="D8" s="6" t="s">
        <v>628</v>
      </c>
      <c r="E8" s="6" t="s">
        <v>628</v>
      </c>
      <c r="F8" s="6" t="s">
        <v>628</v>
      </c>
      <c r="G8" s="6" t="s">
        <v>628</v>
      </c>
      <c r="H8" s="6" t="s">
        <v>628</v>
      </c>
      <c r="I8" s="6" t="s">
        <v>628</v>
      </c>
      <c r="J8" s="46" t="s">
        <v>1442</v>
      </c>
      <c r="K8" s="46" t="s">
        <v>1442</v>
      </c>
      <c r="L8" s="46" t="s">
        <v>1442</v>
      </c>
      <c r="M8" s="46" t="s">
        <v>1442</v>
      </c>
      <c r="N8" s="6" t="s">
        <v>628</v>
      </c>
      <c r="O8" s="6" t="s">
        <v>628</v>
      </c>
      <c r="P8" s="6" t="s">
        <v>628</v>
      </c>
      <c r="Q8" s="6" t="s">
        <v>628</v>
      </c>
      <c r="R8" s="6" t="s">
        <v>628</v>
      </c>
      <c r="S8" s="6" t="s">
        <v>628</v>
      </c>
    </row>
    <row r="9" spans="1:19" ht="27" thickTop="1" thickBot="1">
      <c r="A9" s="73">
        <v>6</v>
      </c>
      <c r="B9" s="72" t="s">
        <v>123</v>
      </c>
      <c r="C9" s="47" t="s">
        <v>1443</v>
      </c>
      <c r="D9" s="6" t="s">
        <v>628</v>
      </c>
      <c r="E9" s="46" t="s">
        <v>1443</v>
      </c>
      <c r="F9" s="6" t="s">
        <v>628</v>
      </c>
      <c r="G9" s="6" t="s">
        <v>628</v>
      </c>
      <c r="H9" s="6" t="s">
        <v>628</v>
      </c>
      <c r="I9" s="6" t="s">
        <v>628</v>
      </c>
      <c r="J9" s="6" t="s">
        <v>628</v>
      </c>
      <c r="K9" s="6" t="s">
        <v>628</v>
      </c>
      <c r="L9" s="6" t="s">
        <v>628</v>
      </c>
      <c r="M9" s="6" t="s">
        <v>628</v>
      </c>
      <c r="N9" s="6" t="s">
        <v>628</v>
      </c>
      <c r="O9" s="6" t="s">
        <v>628</v>
      </c>
      <c r="P9" s="6" t="s">
        <v>628</v>
      </c>
      <c r="Q9" s="6" t="s">
        <v>628</v>
      </c>
      <c r="R9" s="6" t="s">
        <v>628</v>
      </c>
      <c r="S9" s="6" t="s">
        <v>628</v>
      </c>
    </row>
    <row r="10" spans="1:19" ht="27" thickTop="1" thickBot="1">
      <c r="A10" s="73" t="s">
        <v>127</v>
      </c>
      <c r="B10" s="72" t="s">
        <v>128</v>
      </c>
      <c r="C10" s="47" t="s">
        <v>1698</v>
      </c>
      <c r="D10" s="6" t="s">
        <v>628</v>
      </c>
      <c r="E10" s="6" t="s">
        <v>628</v>
      </c>
      <c r="F10" s="6" t="s">
        <v>628</v>
      </c>
      <c r="G10" s="6" t="s">
        <v>628</v>
      </c>
      <c r="H10" s="6" t="s">
        <v>628</v>
      </c>
      <c r="I10" s="46" t="s">
        <v>1444</v>
      </c>
      <c r="J10" s="46" t="s">
        <v>1444</v>
      </c>
      <c r="K10" s="46" t="s">
        <v>1444</v>
      </c>
      <c r="L10" s="46" t="s">
        <v>1444</v>
      </c>
      <c r="M10" s="46" t="s">
        <v>1444</v>
      </c>
      <c r="N10" s="46" t="s">
        <v>1445</v>
      </c>
      <c r="O10" s="46" t="s">
        <v>1445</v>
      </c>
      <c r="P10" s="46" t="s">
        <v>1446</v>
      </c>
      <c r="Q10" s="6" t="s">
        <v>628</v>
      </c>
      <c r="R10" s="6" t="s">
        <v>628</v>
      </c>
      <c r="S10" s="6" t="s">
        <v>628</v>
      </c>
    </row>
    <row r="11" spans="1:19" ht="27" thickTop="1" thickBot="1">
      <c r="A11" s="73" t="s">
        <v>192</v>
      </c>
      <c r="B11" s="72" t="s">
        <v>193</v>
      </c>
      <c r="C11" s="47" t="s">
        <v>1447</v>
      </c>
      <c r="D11" s="6" t="s">
        <v>628</v>
      </c>
      <c r="E11" s="6" t="s">
        <v>628</v>
      </c>
      <c r="F11" s="6" t="s">
        <v>628</v>
      </c>
      <c r="G11" s="6" t="s">
        <v>628</v>
      </c>
      <c r="H11" s="6" t="s">
        <v>628</v>
      </c>
      <c r="I11" s="6" t="s">
        <v>628</v>
      </c>
      <c r="J11" s="6" t="s">
        <v>628</v>
      </c>
      <c r="K11" s="6" t="s">
        <v>628</v>
      </c>
      <c r="L11" s="6" t="s">
        <v>628</v>
      </c>
      <c r="M11" s="6" t="s">
        <v>628</v>
      </c>
      <c r="N11" s="6" t="s">
        <v>628</v>
      </c>
      <c r="O11" s="46" t="s">
        <v>1448</v>
      </c>
      <c r="P11" s="46" t="s">
        <v>1448</v>
      </c>
      <c r="Q11" s="46" t="s">
        <v>1449</v>
      </c>
      <c r="R11" s="6" t="s">
        <v>628</v>
      </c>
      <c r="S11" s="46" t="s">
        <v>1448</v>
      </c>
    </row>
    <row r="12" spans="1:19" ht="27" thickTop="1" thickBot="1">
      <c r="A12" s="73" t="s">
        <v>236</v>
      </c>
      <c r="B12" s="72" t="s">
        <v>237</v>
      </c>
      <c r="C12" s="47" t="s">
        <v>1450</v>
      </c>
      <c r="D12" s="6" t="s">
        <v>628</v>
      </c>
      <c r="E12" s="6" t="s">
        <v>628</v>
      </c>
      <c r="F12" s="6" t="s">
        <v>628</v>
      </c>
      <c r="G12" s="6" t="s">
        <v>628</v>
      </c>
      <c r="H12" s="6" t="s">
        <v>628</v>
      </c>
      <c r="I12" s="6" t="s">
        <v>628</v>
      </c>
      <c r="J12" s="6" t="s">
        <v>628</v>
      </c>
      <c r="K12" s="6" t="s">
        <v>628</v>
      </c>
      <c r="L12" s="46" t="s">
        <v>1451</v>
      </c>
      <c r="M12" s="46" t="s">
        <v>1451</v>
      </c>
      <c r="N12" s="46" t="s">
        <v>1452</v>
      </c>
      <c r="O12" s="46" t="s">
        <v>1452</v>
      </c>
      <c r="P12" s="46" t="s">
        <v>1452</v>
      </c>
      <c r="Q12" s="46" t="s">
        <v>1453</v>
      </c>
      <c r="R12" s="6" t="s">
        <v>628</v>
      </c>
      <c r="S12" s="6" t="s">
        <v>628</v>
      </c>
    </row>
    <row r="13" spans="1:19" ht="27" thickTop="1" thickBot="1">
      <c r="A13" s="73" t="s">
        <v>313</v>
      </c>
      <c r="B13" s="72" t="s">
        <v>314</v>
      </c>
      <c r="C13" s="47" t="s">
        <v>1454</v>
      </c>
      <c r="D13" s="6" t="s">
        <v>628</v>
      </c>
      <c r="E13" s="6" t="s">
        <v>628</v>
      </c>
      <c r="F13" s="6" t="s">
        <v>628</v>
      </c>
      <c r="G13" s="46" t="s">
        <v>1455</v>
      </c>
      <c r="H13" s="46" t="s">
        <v>1456</v>
      </c>
      <c r="I13" s="46" t="s">
        <v>1456</v>
      </c>
      <c r="J13" s="46" t="s">
        <v>1457</v>
      </c>
      <c r="K13" s="46" t="s">
        <v>1457</v>
      </c>
      <c r="L13" s="6" t="s">
        <v>628</v>
      </c>
      <c r="M13" s="6" t="s">
        <v>628</v>
      </c>
      <c r="N13" s="6" t="s">
        <v>628</v>
      </c>
      <c r="O13" s="6" t="s">
        <v>628</v>
      </c>
      <c r="P13" s="6" t="s">
        <v>628</v>
      </c>
      <c r="Q13" s="6" t="s">
        <v>628</v>
      </c>
      <c r="R13" s="6" t="s">
        <v>628</v>
      </c>
      <c r="S13" s="46" t="s">
        <v>1456</v>
      </c>
    </row>
    <row r="14" spans="1:19" ht="27" thickTop="1" thickBot="1">
      <c r="A14" s="73" t="s">
        <v>557</v>
      </c>
      <c r="B14" s="72" t="s">
        <v>558</v>
      </c>
      <c r="C14" s="47" t="s">
        <v>1458</v>
      </c>
      <c r="D14" s="6" t="s">
        <v>628</v>
      </c>
      <c r="E14" s="6" t="s">
        <v>628</v>
      </c>
      <c r="F14" s="6" t="s">
        <v>628</v>
      </c>
      <c r="G14" s="6" t="s">
        <v>628</v>
      </c>
      <c r="H14" s="6" t="s">
        <v>628</v>
      </c>
      <c r="I14" s="6" t="s">
        <v>628</v>
      </c>
      <c r="J14" s="6" t="s">
        <v>628</v>
      </c>
      <c r="K14" s="6" t="s">
        <v>628</v>
      </c>
      <c r="L14" s="6" t="s">
        <v>628</v>
      </c>
      <c r="M14" s="6" t="s">
        <v>628</v>
      </c>
      <c r="N14" s="6" t="s">
        <v>628</v>
      </c>
      <c r="O14" s="6" t="s">
        <v>628</v>
      </c>
      <c r="P14" s="6" t="s">
        <v>628</v>
      </c>
      <c r="Q14" s="6" t="s">
        <v>628</v>
      </c>
      <c r="R14" s="46" t="s">
        <v>1458</v>
      </c>
      <c r="S14" s="6" t="s">
        <v>628</v>
      </c>
    </row>
    <row r="15" spans="1:19" ht="27" thickTop="1" thickBot="1">
      <c r="A15" s="73" t="s">
        <v>574</v>
      </c>
      <c r="B15" s="72" t="s">
        <v>575</v>
      </c>
      <c r="C15" s="47" t="s">
        <v>1459</v>
      </c>
      <c r="D15" s="6" t="s">
        <v>628</v>
      </c>
      <c r="E15" s="6" t="s">
        <v>628</v>
      </c>
      <c r="F15" s="6" t="s">
        <v>628</v>
      </c>
      <c r="G15" s="6" t="s">
        <v>628</v>
      </c>
      <c r="H15" s="6" t="s">
        <v>628</v>
      </c>
      <c r="I15" s="6" t="s">
        <v>628</v>
      </c>
      <c r="J15" s="6" t="s">
        <v>628</v>
      </c>
      <c r="K15" s="6" t="s">
        <v>628</v>
      </c>
      <c r="L15" s="46" t="s">
        <v>1460</v>
      </c>
      <c r="M15" s="46" t="s">
        <v>1460</v>
      </c>
      <c r="N15" s="6" t="s">
        <v>628</v>
      </c>
      <c r="O15" s="6" t="s">
        <v>628</v>
      </c>
      <c r="P15" s="6" t="s">
        <v>628</v>
      </c>
      <c r="Q15" s="46" t="s">
        <v>1461</v>
      </c>
      <c r="R15" s="46" t="s">
        <v>1461</v>
      </c>
      <c r="S15" s="6" t="s">
        <v>628</v>
      </c>
    </row>
    <row r="16" spans="1:19" ht="27" thickTop="1" thickBot="1">
      <c r="A16" s="73" t="s">
        <v>611</v>
      </c>
      <c r="B16" s="72" t="s">
        <v>612</v>
      </c>
      <c r="C16" s="47" t="s">
        <v>1462</v>
      </c>
      <c r="D16" s="6" t="s">
        <v>628</v>
      </c>
      <c r="E16" s="6" t="s">
        <v>628</v>
      </c>
      <c r="F16" s="6" t="s">
        <v>628</v>
      </c>
      <c r="G16" s="6" t="s">
        <v>628</v>
      </c>
      <c r="H16" s="6" t="s">
        <v>628</v>
      </c>
      <c r="I16" s="6" t="s">
        <v>628</v>
      </c>
      <c r="J16" s="6" t="s">
        <v>628</v>
      </c>
      <c r="K16" s="6" t="s">
        <v>628</v>
      </c>
      <c r="L16" s="6" t="s">
        <v>628</v>
      </c>
      <c r="M16" s="6" t="s">
        <v>628</v>
      </c>
      <c r="N16" s="6" t="s">
        <v>628</v>
      </c>
      <c r="O16" s="6" t="s">
        <v>628</v>
      </c>
      <c r="P16" s="6" t="s">
        <v>628</v>
      </c>
      <c r="Q16" s="6" t="s">
        <v>628</v>
      </c>
      <c r="R16" s="6" t="s">
        <v>628</v>
      </c>
      <c r="S16" s="46" t="s">
        <v>1462</v>
      </c>
    </row>
    <row r="17" spans="1:19" ht="15" thickTop="1">
      <c r="A17" s="161" t="s">
        <v>1463</v>
      </c>
      <c r="B17" s="161"/>
      <c r="C17" s="4"/>
      <c r="D17" s="31" t="s">
        <v>1699</v>
      </c>
      <c r="E17" s="31" t="s">
        <v>1700</v>
      </c>
      <c r="F17" s="31" t="s">
        <v>1464</v>
      </c>
      <c r="G17" s="31" t="s">
        <v>1701</v>
      </c>
      <c r="H17" s="31" t="s">
        <v>1465</v>
      </c>
      <c r="I17" s="31" t="s">
        <v>1702</v>
      </c>
      <c r="J17" s="31" t="s">
        <v>1466</v>
      </c>
      <c r="K17" s="31" t="s">
        <v>1466</v>
      </c>
      <c r="L17" s="31" t="s">
        <v>1703</v>
      </c>
      <c r="M17" s="31" t="s">
        <v>1467</v>
      </c>
      <c r="N17" s="31" t="s">
        <v>1704</v>
      </c>
      <c r="O17" s="31" t="s">
        <v>1705</v>
      </c>
      <c r="P17" s="31" t="s">
        <v>1706</v>
      </c>
      <c r="Q17" s="31" t="s">
        <v>1707</v>
      </c>
      <c r="R17" s="31" t="s">
        <v>1708</v>
      </c>
      <c r="S17" s="31" t="s">
        <v>1468</v>
      </c>
    </row>
    <row r="18" spans="1:19">
      <c r="A18" s="161" t="s">
        <v>1469</v>
      </c>
      <c r="B18" s="161"/>
      <c r="C18" s="4"/>
      <c r="D18" s="31" t="s">
        <v>1709</v>
      </c>
      <c r="E18" s="31" t="s">
        <v>1710</v>
      </c>
      <c r="F18" s="31" t="s">
        <v>1470</v>
      </c>
      <c r="G18" s="31" t="s">
        <v>1471</v>
      </c>
      <c r="H18" s="31" t="s">
        <v>1472</v>
      </c>
      <c r="I18" s="31" t="s">
        <v>1711</v>
      </c>
      <c r="J18" s="31" t="s">
        <v>1473</v>
      </c>
      <c r="K18" s="31" t="s">
        <v>1473</v>
      </c>
      <c r="L18" s="31" t="s">
        <v>1474</v>
      </c>
      <c r="M18" s="31" t="s">
        <v>1475</v>
      </c>
      <c r="N18" s="31" t="s">
        <v>1476</v>
      </c>
      <c r="O18" s="31" t="s">
        <v>1477</v>
      </c>
      <c r="P18" s="31" t="s">
        <v>1478</v>
      </c>
      <c r="Q18" s="31" t="s">
        <v>1479</v>
      </c>
      <c r="R18" s="31" t="s">
        <v>1480</v>
      </c>
      <c r="S18" s="31" t="s">
        <v>1481</v>
      </c>
    </row>
    <row r="19" spans="1:19">
      <c r="A19" s="161" t="s">
        <v>1482</v>
      </c>
      <c r="B19" s="161"/>
      <c r="C19" s="4"/>
      <c r="D19" s="31" t="s">
        <v>1699</v>
      </c>
      <c r="E19" s="31" t="s">
        <v>1712</v>
      </c>
      <c r="F19" s="31" t="s">
        <v>1713</v>
      </c>
      <c r="G19" s="31" t="s">
        <v>1714</v>
      </c>
      <c r="H19" s="31" t="s">
        <v>1715</v>
      </c>
      <c r="I19" s="31" t="s">
        <v>1716</v>
      </c>
      <c r="J19" s="31" t="s">
        <v>1717</v>
      </c>
      <c r="K19" s="31" t="s">
        <v>1718</v>
      </c>
      <c r="L19" s="31" t="s">
        <v>1719</v>
      </c>
      <c r="M19" s="31" t="s">
        <v>1720</v>
      </c>
      <c r="N19" s="31" t="s">
        <v>1721</v>
      </c>
      <c r="O19" s="31" t="s">
        <v>1722</v>
      </c>
      <c r="P19" s="31" t="s">
        <v>1723</v>
      </c>
      <c r="Q19" s="31" t="s">
        <v>1724</v>
      </c>
      <c r="R19" s="31" t="s">
        <v>1725</v>
      </c>
      <c r="S19" s="31" t="s">
        <v>1726</v>
      </c>
    </row>
    <row r="20" spans="1:19">
      <c r="A20" s="161" t="s">
        <v>1483</v>
      </c>
      <c r="B20" s="161"/>
      <c r="C20" s="4"/>
      <c r="D20" s="31" t="s">
        <v>1709</v>
      </c>
      <c r="E20" s="31" t="s">
        <v>1727</v>
      </c>
      <c r="F20" s="31" t="s">
        <v>1728</v>
      </c>
      <c r="G20" s="31" t="s">
        <v>1729</v>
      </c>
      <c r="H20" s="31" t="s">
        <v>1730</v>
      </c>
      <c r="I20" s="31" t="s">
        <v>1731</v>
      </c>
      <c r="J20" s="31" t="s">
        <v>1732</v>
      </c>
      <c r="K20" s="31" t="s">
        <v>1733</v>
      </c>
      <c r="L20" s="31" t="s">
        <v>1734</v>
      </c>
      <c r="M20" s="31" t="s">
        <v>1735</v>
      </c>
      <c r="N20" s="31" t="s">
        <v>1736</v>
      </c>
      <c r="O20" s="31" t="s">
        <v>1737</v>
      </c>
      <c r="P20" s="31" t="s">
        <v>1738</v>
      </c>
      <c r="Q20" s="31" t="s">
        <v>1739</v>
      </c>
      <c r="R20" s="31" t="s">
        <v>1740</v>
      </c>
      <c r="S20" s="31" t="s">
        <v>1741</v>
      </c>
    </row>
    <row r="21" spans="1:19" ht="36" hidden="1" customHeight="1">
      <c r="A21" s="41"/>
      <c r="B21" s="41"/>
      <c r="C21" s="41"/>
      <c r="D21" s="41"/>
      <c r="E21" s="41"/>
      <c r="F21" s="41"/>
      <c r="G21" s="41"/>
    </row>
    <row r="22" spans="1:19" ht="14.25" customHeight="1">
      <c r="A22" s="168" t="s">
        <v>1694</v>
      </c>
      <c r="B22" s="168"/>
      <c r="C22" s="168"/>
      <c r="D22" s="168"/>
      <c r="E22" s="168"/>
      <c r="F22" s="168"/>
      <c r="G22" s="168"/>
      <c r="H22" s="168"/>
      <c r="I22" s="168"/>
      <c r="J22" s="168"/>
      <c r="K22" s="168"/>
      <c r="L22" s="168"/>
      <c r="M22" s="168"/>
      <c r="N22" s="168"/>
      <c r="O22" s="168"/>
      <c r="P22" s="168"/>
      <c r="Q22" s="168"/>
      <c r="R22" s="168"/>
      <c r="S22" s="168"/>
    </row>
    <row r="23" spans="1:19" ht="88.5" customHeight="1">
      <c r="A23" s="168"/>
      <c r="B23" s="168"/>
      <c r="C23" s="168"/>
      <c r="D23" s="168"/>
      <c r="E23" s="168"/>
      <c r="F23" s="168"/>
      <c r="G23" s="168"/>
      <c r="H23" s="168"/>
      <c r="I23" s="168"/>
      <c r="J23" s="168"/>
      <c r="K23" s="168"/>
      <c r="L23" s="168"/>
      <c r="M23" s="168"/>
      <c r="N23" s="168"/>
      <c r="O23" s="168"/>
      <c r="P23" s="168"/>
      <c r="Q23" s="168"/>
      <c r="R23" s="168"/>
      <c r="S23" s="168"/>
    </row>
    <row r="24" spans="1:19">
      <c r="A24" s="168"/>
      <c r="B24" s="168"/>
      <c r="C24" s="168"/>
      <c r="D24" s="168"/>
      <c r="E24" s="168"/>
      <c r="F24" s="168"/>
      <c r="G24" s="168"/>
      <c r="H24" s="168"/>
      <c r="I24" s="168"/>
      <c r="J24" s="168"/>
      <c r="K24" s="168"/>
      <c r="L24" s="168"/>
      <c r="M24" s="168"/>
      <c r="N24" s="168"/>
      <c r="O24" s="168"/>
      <c r="P24" s="168"/>
      <c r="Q24" s="168"/>
      <c r="R24" s="168"/>
      <c r="S24" s="168"/>
    </row>
    <row r="25" spans="1:19">
      <c r="A25" s="168"/>
      <c r="B25" s="168"/>
      <c r="C25" s="168"/>
      <c r="D25" s="168"/>
      <c r="E25" s="168"/>
      <c r="F25" s="168"/>
      <c r="G25" s="168"/>
      <c r="H25" s="168"/>
      <c r="I25" s="168"/>
      <c r="J25" s="168"/>
      <c r="K25" s="168"/>
      <c r="L25" s="168"/>
      <c r="M25" s="168"/>
      <c r="N25" s="168"/>
      <c r="O25" s="168"/>
      <c r="P25" s="168"/>
      <c r="Q25" s="168"/>
      <c r="R25" s="168"/>
      <c r="S25" s="168"/>
    </row>
  </sheetData>
  <mergeCells count="7">
    <mergeCell ref="A1:S1"/>
    <mergeCell ref="A2:S2"/>
    <mergeCell ref="A22:S25"/>
    <mergeCell ref="A18:B18"/>
    <mergeCell ref="A19:B19"/>
    <mergeCell ref="A20:B20"/>
    <mergeCell ref="A17:B17"/>
  </mergeCells>
  <pageMargins left="0.11811023622047245" right="0.11811023622047245" top="0" bottom="0.19685039370078741" header="0.31496062992125984" footer="0.31496062992125984"/>
  <pageSetup paperSize="9" scale="5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1"/>
  <sheetViews>
    <sheetView showOutlineSymbols="0" showWhiteSpace="0" topLeftCell="A4" zoomScale="90" zoomScaleNormal="90" workbookViewId="0">
      <selection activeCell="G6" sqref="G6"/>
    </sheetView>
  </sheetViews>
  <sheetFormatPr defaultRowHeight="14.25"/>
  <cols>
    <col min="1" max="1" width="10.375" customWidth="1"/>
    <col min="2" max="2" width="60" bestFit="1" customWidth="1"/>
    <col min="3" max="3" width="5" bestFit="1" customWidth="1"/>
    <col min="4" max="4" width="10" bestFit="1" customWidth="1"/>
    <col min="5" max="5" width="60" bestFit="1" customWidth="1"/>
    <col min="6" max="6" width="19.5" bestFit="1" customWidth="1"/>
  </cols>
  <sheetData>
    <row r="1" spans="1:10" ht="99.75" customHeight="1" thickBot="1">
      <c r="A1" s="181"/>
      <c r="B1" s="181"/>
      <c r="C1" s="181"/>
      <c r="D1" s="181"/>
      <c r="E1" s="181"/>
      <c r="F1" s="142"/>
      <c r="G1" s="142"/>
      <c r="H1" s="142"/>
      <c r="I1" s="142"/>
      <c r="J1" s="142"/>
    </row>
    <row r="2" spans="1:10" ht="21" customHeight="1">
      <c r="A2" s="170" t="s">
        <v>1742</v>
      </c>
      <c r="B2" s="171"/>
      <c r="C2" s="171" t="s">
        <v>1745</v>
      </c>
      <c r="D2" s="171"/>
      <c r="E2" s="176"/>
      <c r="F2" s="142"/>
      <c r="G2" s="142"/>
      <c r="H2" s="142"/>
      <c r="I2" s="142"/>
      <c r="J2" s="142"/>
    </row>
    <row r="3" spans="1:10" ht="21.75" customHeight="1">
      <c r="A3" s="172" t="s">
        <v>1743</v>
      </c>
      <c r="B3" s="173"/>
      <c r="C3" s="173"/>
      <c r="D3" s="173"/>
      <c r="E3" s="177"/>
    </row>
    <row r="4" spans="1:10" ht="25.5" customHeight="1" thickBot="1">
      <c r="A4" s="174" t="s">
        <v>1744</v>
      </c>
      <c r="B4" s="175"/>
      <c r="C4" s="175"/>
      <c r="D4" s="175"/>
      <c r="E4" s="178"/>
    </row>
    <row r="5" spans="1:10" ht="27.75" customHeight="1">
      <c r="A5" s="179" t="s">
        <v>1484</v>
      </c>
      <c r="B5" s="180"/>
      <c r="C5" s="180"/>
      <c r="D5" s="180"/>
      <c r="E5" s="180"/>
    </row>
    <row r="6" spans="1:10" ht="30" customHeight="1">
      <c r="A6" s="75" t="s">
        <v>1</v>
      </c>
      <c r="B6" s="74" t="s">
        <v>4</v>
      </c>
      <c r="C6" s="75" t="s">
        <v>5</v>
      </c>
      <c r="D6" s="76" t="s">
        <v>6</v>
      </c>
      <c r="E6" s="74" t="s">
        <v>1484</v>
      </c>
    </row>
    <row r="7" spans="1:10" ht="24" customHeight="1">
      <c r="A7" s="73" t="s">
        <v>11</v>
      </c>
      <c r="B7" s="5" t="s">
        <v>12</v>
      </c>
      <c r="C7" s="47"/>
      <c r="D7" s="6"/>
      <c r="E7" s="5"/>
    </row>
    <row r="8" spans="1:10" ht="24" customHeight="1">
      <c r="A8" s="78" t="s">
        <v>13</v>
      </c>
      <c r="B8" s="13" t="s">
        <v>16</v>
      </c>
      <c r="C8" s="15" t="s">
        <v>17</v>
      </c>
      <c r="D8" s="14" t="s">
        <v>1485</v>
      </c>
      <c r="E8" s="13" t="s">
        <v>1486</v>
      </c>
    </row>
    <row r="9" spans="1:10" ht="24" customHeight="1">
      <c r="A9" s="78" t="s">
        <v>18</v>
      </c>
      <c r="B9" s="13" t="s">
        <v>20</v>
      </c>
      <c r="C9" s="15" t="s">
        <v>17</v>
      </c>
      <c r="D9" s="14" t="s">
        <v>1487</v>
      </c>
      <c r="E9" s="13" t="s">
        <v>1488</v>
      </c>
    </row>
    <row r="10" spans="1:10" ht="24" customHeight="1">
      <c r="A10" s="78" t="s">
        <v>21</v>
      </c>
      <c r="B10" s="13" t="s">
        <v>23</v>
      </c>
      <c r="C10" s="15" t="s">
        <v>17</v>
      </c>
      <c r="D10" s="14" t="s">
        <v>1489</v>
      </c>
      <c r="E10" s="13" t="s">
        <v>1490</v>
      </c>
    </row>
    <row r="11" spans="1:10" ht="39" customHeight="1">
      <c r="A11" s="78" t="s">
        <v>24</v>
      </c>
      <c r="B11" s="13" t="s">
        <v>27</v>
      </c>
      <c r="C11" s="15" t="s">
        <v>17</v>
      </c>
      <c r="D11" s="14" t="s">
        <v>1491</v>
      </c>
      <c r="E11" s="13" t="s">
        <v>1492</v>
      </c>
    </row>
    <row r="12" spans="1:10" ht="39" customHeight="1">
      <c r="A12" s="78" t="s">
        <v>28</v>
      </c>
      <c r="B12" s="13" t="s">
        <v>30</v>
      </c>
      <c r="C12" s="15" t="s">
        <v>17</v>
      </c>
      <c r="D12" s="14" t="s">
        <v>1493</v>
      </c>
      <c r="E12" s="13" t="s">
        <v>1494</v>
      </c>
    </row>
    <row r="13" spans="1:10" ht="24" customHeight="1">
      <c r="A13" s="73" t="s">
        <v>31</v>
      </c>
      <c r="B13" s="5" t="s">
        <v>32</v>
      </c>
      <c r="C13" s="47"/>
      <c r="D13" s="6"/>
      <c r="E13" s="5"/>
    </row>
    <row r="14" spans="1:10" ht="75.75" customHeight="1">
      <c r="A14" s="78" t="s">
        <v>33</v>
      </c>
      <c r="B14" s="13" t="s">
        <v>35</v>
      </c>
      <c r="C14" s="15" t="s">
        <v>36</v>
      </c>
      <c r="D14" s="14">
        <v>416.86</v>
      </c>
      <c r="E14" s="13" t="s">
        <v>1695</v>
      </c>
    </row>
    <row r="15" spans="1:10" ht="24" customHeight="1">
      <c r="A15" s="73" t="s">
        <v>37</v>
      </c>
      <c r="B15" s="5" t="s">
        <v>38</v>
      </c>
      <c r="C15" s="47"/>
      <c r="D15" s="6"/>
      <c r="E15" s="5"/>
    </row>
    <row r="16" spans="1:10" ht="79.5" customHeight="1">
      <c r="A16" s="78" t="s">
        <v>39</v>
      </c>
      <c r="B16" s="13" t="s">
        <v>41</v>
      </c>
      <c r="C16" s="15" t="s">
        <v>17</v>
      </c>
      <c r="D16" s="14" t="s">
        <v>1496</v>
      </c>
      <c r="E16" s="13" t="s">
        <v>1495</v>
      </c>
    </row>
    <row r="17" spans="1:5" ht="69.75" customHeight="1">
      <c r="A17" s="78" t="s">
        <v>42</v>
      </c>
      <c r="B17" s="13" t="s">
        <v>44</v>
      </c>
      <c r="C17" s="15" t="s">
        <v>17</v>
      </c>
      <c r="D17" s="14" t="s">
        <v>1496</v>
      </c>
      <c r="E17" s="13" t="s">
        <v>1497</v>
      </c>
    </row>
    <row r="18" spans="1:5" ht="24" customHeight="1">
      <c r="A18" s="73" t="s">
        <v>45</v>
      </c>
      <c r="B18" s="5" t="s">
        <v>46</v>
      </c>
      <c r="C18" s="47"/>
      <c r="D18" s="6"/>
      <c r="E18" s="5"/>
    </row>
    <row r="19" spans="1:5" ht="24" customHeight="1">
      <c r="A19" s="73" t="s">
        <v>47</v>
      </c>
      <c r="B19" s="5" t="s">
        <v>48</v>
      </c>
      <c r="C19" s="47"/>
      <c r="D19" s="6"/>
      <c r="E19" s="5"/>
    </row>
    <row r="20" spans="1:5" ht="39" customHeight="1">
      <c r="A20" s="78" t="s">
        <v>49</v>
      </c>
      <c r="B20" s="13" t="s">
        <v>51</v>
      </c>
      <c r="C20" s="15" t="s">
        <v>36</v>
      </c>
      <c r="D20" s="14" t="s">
        <v>1498</v>
      </c>
      <c r="E20" s="13" t="s">
        <v>1499</v>
      </c>
    </row>
    <row r="21" spans="1:5" ht="39" customHeight="1">
      <c r="A21" s="78" t="s">
        <v>52</v>
      </c>
      <c r="B21" s="13" t="s">
        <v>54</v>
      </c>
      <c r="C21" s="15" t="s">
        <v>36</v>
      </c>
      <c r="D21" s="14" t="s">
        <v>1500</v>
      </c>
      <c r="E21" s="13" t="s">
        <v>1501</v>
      </c>
    </row>
    <row r="22" spans="1:5" ht="25.9" customHeight="1">
      <c r="A22" s="78" t="s">
        <v>55</v>
      </c>
      <c r="B22" s="13" t="s">
        <v>58</v>
      </c>
      <c r="C22" s="15" t="s">
        <v>36</v>
      </c>
      <c r="D22" s="14" t="s">
        <v>1502</v>
      </c>
      <c r="E22" s="13" t="s">
        <v>1503</v>
      </c>
    </row>
    <row r="23" spans="1:5" ht="39" customHeight="1">
      <c r="A23" s="78" t="s">
        <v>59</v>
      </c>
      <c r="B23" s="13" t="s">
        <v>61</v>
      </c>
      <c r="C23" s="15" t="s">
        <v>62</v>
      </c>
      <c r="D23" s="14" t="s">
        <v>1504</v>
      </c>
      <c r="E23" s="13" t="s">
        <v>1505</v>
      </c>
    </row>
    <row r="24" spans="1:5" ht="39" customHeight="1">
      <c r="A24" s="78" t="s">
        <v>63</v>
      </c>
      <c r="B24" s="13" t="s">
        <v>65</v>
      </c>
      <c r="C24" s="15" t="s">
        <v>62</v>
      </c>
      <c r="D24" s="14" t="s">
        <v>1493</v>
      </c>
      <c r="E24" s="13" t="s">
        <v>1506</v>
      </c>
    </row>
    <row r="25" spans="1:5" ht="39" customHeight="1">
      <c r="A25" s="78" t="s">
        <v>66</v>
      </c>
      <c r="B25" s="13" t="s">
        <v>68</v>
      </c>
      <c r="C25" s="15" t="s">
        <v>17</v>
      </c>
      <c r="D25" s="14" t="s">
        <v>1507</v>
      </c>
      <c r="E25" s="13" t="s">
        <v>1508</v>
      </c>
    </row>
    <row r="26" spans="1:5" ht="24" customHeight="1">
      <c r="A26" s="78" t="s">
        <v>69</v>
      </c>
      <c r="B26" s="13" t="s">
        <v>71</v>
      </c>
      <c r="C26" s="15" t="s">
        <v>36</v>
      </c>
      <c r="D26" s="14" t="s">
        <v>1509</v>
      </c>
      <c r="E26" s="13" t="s">
        <v>1510</v>
      </c>
    </row>
    <row r="27" spans="1:5" ht="39" customHeight="1">
      <c r="A27" s="78" t="s">
        <v>72</v>
      </c>
      <c r="B27" s="13" t="s">
        <v>74</v>
      </c>
      <c r="C27" s="15" t="s">
        <v>36</v>
      </c>
      <c r="D27" s="14" t="s">
        <v>1511</v>
      </c>
      <c r="E27" s="13" t="s">
        <v>1512</v>
      </c>
    </row>
    <row r="28" spans="1:5" ht="25.9" customHeight="1">
      <c r="A28" s="78" t="s">
        <v>75</v>
      </c>
      <c r="B28" s="13" t="s">
        <v>77</v>
      </c>
      <c r="C28" s="15" t="s">
        <v>78</v>
      </c>
      <c r="D28" s="14" t="s">
        <v>1513</v>
      </c>
      <c r="E28" s="13" t="s">
        <v>1514</v>
      </c>
    </row>
    <row r="29" spans="1:5" ht="25.9" customHeight="1">
      <c r="A29" s="78" t="s">
        <v>79</v>
      </c>
      <c r="B29" s="13" t="s">
        <v>81</v>
      </c>
      <c r="C29" s="15" t="s">
        <v>78</v>
      </c>
      <c r="D29" s="14" t="s">
        <v>1515</v>
      </c>
      <c r="E29" s="13" t="s">
        <v>1516</v>
      </c>
    </row>
    <row r="30" spans="1:5" ht="25.9" customHeight="1">
      <c r="A30" s="78" t="s">
        <v>82</v>
      </c>
      <c r="B30" s="13" t="s">
        <v>84</v>
      </c>
      <c r="C30" s="15" t="s">
        <v>78</v>
      </c>
      <c r="D30" s="14" t="s">
        <v>1517</v>
      </c>
      <c r="E30" s="13" t="s">
        <v>1518</v>
      </c>
    </row>
    <row r="31" spans="1:5" ht="25.9" customHeight="1">
      <c r="A31" s="78" t="s">
        <v>85</v>
      </c>
      <c r="B31" s="13" t="s">
        <v>87</v>
      </c>
      <c r="C31" s="15" t="s">
        <v>78</v>
      </c>
      <c r="D31" s="14" t="s">
        <v>1519</v>
      </c>
      <c r="E31" s="13" t="s">
        <v>1520</v>
      </c>
    </row>
    <row r="32" spans="1:5" ht="25.9" customHeight="1">
      <c r="A32" s="78" t="s">
        <v>88</v>
      </c>
      <c r="B32" s="13" t="s">
        <v>90</v>
      </c>
      <c r="C32" s="15" t="s">
        <v>78</v>
      </c>
      <c r="D32" s="14" t="s">
        <v>1521</v>
      </c>
      <c r="E32" s="13" t="s">
        <v>1522</v>
      </c>
    </row>
    <row r="33" spans="1:5" ht="24" customHeight="1">
      <c r="A33" s="73" t="s">
        <v>91</v>
      </c>
      <c r="B33" s="5" t="s">
        <v>92</v>
      </c>
      <c r="C33" s="47"/>
      <c r="D33" s="6"/>
      <c r="E33" s="5"/>
    </row>
    <row r="34" spans="1:5" ht="40.5" customHeight="1">
      <c r="A34" s="78" t="s">
        <v>93</v>
      </c>
      <c r="B34" s="13" t="s">
        <v>95</v>
      </c>
      <c r="C34" s="15" t="s">
        <v>36</v>
      </c>
      <c r="D34" s="14" t="s">
        <v>1523</v>
      </c>
      <c r="E34" s="13" t="s">
        <v>1524</v>
      </c>
    </row>
    <row r="35" spans="1:5" ht="39" customHeight="1">
      <c r="A35" s="78" t="s">
        <v>96</v>
      </c>
      <c r="B35" s="13" t="s">
        <v>98</v>
      </c>
      <c r="C35" s="15" t="s">
        <v>78</v>
      </c>
      <c r="D35" s="14" t="s">
        <v>1525</v>
      </c>
      <c r="E35" s="13" t="s">
        <v>1526</v>
      </c>
    </row>
    <row r="36" spans="1:5" ht="39" customHeight="1">
      <c r="A36" s="78" t="s">
        <v>99</v>
      </c>
      <c r="B36" s="13" t="s">
        <v>101</v>
      </c>
      <c r="C36" s="15" t="s">
        <v>78</v>
      </c>
      <c r="D36" s="14" t="s">
        <v>1527</v>
      </c>
      <c r="E36" s="13" t="s">
        <v>1528</v>
      </c>
    </row>
    <row r="37" spans="1:5" ht="39" customHeight="1">
      <c r="A37" s="78" t="s">
        <v>102</v>
      </c>
      <c r="B37" s="13" t="s">
        <v>104</v>
      </c>
      <c r="C37" s="15" t="s">
        <v>78</v>
      </c>
      <c r="D37" s="14" t="s">
        <v>1529</v>
      </c>
      <c r="E37" s="13" t="s">
        <v>1530</v>
      </c>
    </row>
    <row r="38" spans="1:5" ht="39" customHeight="1">
      <c r="A38" s="78" t="s">
        <v>102</v>
      </c>
      <c r="B38" s="13" t="s">
        <v>106</v>
      </c>
      <c r="C38" s="15" t="s">
        <v>78</v>
      </c>
      <c r="D38" s="14" t="s">
        <v>1531</v>
      </c>
      <c r="E38" s="13" t="s">
        <v>1532</v>
      </c>
    </row>
    <row r="39" spans="1:5" ht="39" customHeight="1">
      <c r="A39" s="78" t="s">
        <v>107</v>
      </c>
      <c r="B39" s="13" t="s">
        <v>109</v>
      </c>
      <c r="C39" s="15" t="s">
        <v>78</v>
      </c>
      <c r="D39" s="14" t="s">
        <v>1533</v>
      </c>
      <c r="E39" s="13" t="s">
        <v>1534</v>
      </c>
    </row>
    <row r="40" spans="1:5" ht="39" customHeight="1">
      <c r="A40" s="78" t="s">
        <v>110</v>
      </c>
      <c r="B40" s="13" t="s">
        <v>112</v>
      </c>
      <c r="C40" s="15" t="s">
        <v>36</v>
      </c>
      <c r="D40" s="14" t="s">
        <v>1535</v>
      </c>
      <c r="E40" s="13" t="s">
        <v>1536</v>
      </c>
    </row>
    <row r="41" spans="1:5" ht="89.25" customHeight="1">
      <c r="A41" s="78" t="s">
        <v>113</v>
      </c>
      <c r="B41" s="77" t="s">
        <v>115</v>
      </c>
      <c r="C41" s="15" t="s">
        <v>17</v>
      </c>
      <c r="D41" s="14" t="s">
        <v>1537</v>
      </c>
      <c r="E41" s="13" t="s">
        <v>1538</v>
      </c>
    </row>
    <row r="42" spans="1:5" ht="39" customHeight="1">
      <c r="A42" s="78" t="s">
        <v>116</v>
      </c>
      <c r="B42" s="13" t="s">
        <v>112</v>
      </c>
      <c r="C42" s="15" t="s">
        <v>36</v>
      </c>
      <c r="D42" s="14" t="s">
        <v>1539</v>
      </c>
      <c r="E42" s="13" t="s">
        <v>1540</v>
      </c>
    </row>
    <row r="43" spans="1:5" ht="24" customHeight="1">
      <c r="A43" s="73" t="s">
        <v>117</v>
      </c>
      <c r="B43" s="5" t="s">
        <v>118</v>
      </c>
      <c r="C43" s="47"/>
      <c r="D43" s="6"/>
      <c r="E43" s="5"/>
    </row>
    <row r="44" spans="1:5" ht="52.15" customHeight="1">
      <c r="A44" s="78" t="s">
        <v>119</v>
      </c>
      <c r="B44" s="13" t="s">
        <v>121</v>
      </c>
      <c r="C44" s="15" t="s">
        <v>17</v>
      </c>
      <c r="D44" s="14" t="s">
        <v>1541</v>
      </c>
      <c r="E44" s="13" t="s">
        <v>1542</v>
      </c>
    </row>
    <row r="45" spans="1:5" ht="24" customHeight="1">
      <c r="A45" s="73" t="s">
        <v>122</v>
      </c>
      <c r="B45" s="5" t="s">
        <v>123</v>
      </c>
      <c r="C45" s="47"/>
      <c r="D45" s="6"/>
      <c r="E45" s="5"/>
    </row>
    <row r="46" spans="1:5" ht="43.5" customHeight="1">
      <c r="A46" s="78" t="s">
        <v>124</v>
      </c>
      <c r="B46" s="77" t="s">
        <v>126</v>
      </c>
      <c r="C46" s="78" t="s">
        <v>17</v>
      </c>
      <c r="D46" s="80" t="s">
        <v>1543</v>
      </c>
      <c r="E46" s="77" t="s">
        <v>1544</v>
      </c>
    </row>
    <row r="47" spans="1:5" ht="24" customHeight="1">
      <c r="A47" s="73" t="s">
        <v>127</v>
      </c>
      <c r="B47" s="5" t="s">
        <v>128</v>
      </c>
      <c r="C47" s="47"/>
      <c r="D47" s="6"/>
      <c r="E47" s="5"/>
    </row>
    <row r="48" spans="1:5" ht="24" customHeight="1">
      <c r="A48" s="73" t="s">
        <v>129</v>
      </c>
      <c r="B48" s="5" t="s">
        <v>130</v>
      </c>
      <c r="C48" s="47"/>
      <c r="D48" s="6"/>
      <c r="E48" s="5"/>
    </row>
    <row r="49" spans="1:5" ht="80.25" customHeight="1">
      <c r="A49" s="78" t="s">
        <v>131</v>
      </c>
      <c r="B49" s="77" t="s">
        <v>133</v>
      </c>
      <c r="C49" s="78" t="s">
        <v>17</v>
      </c>
      <c r="D49" s="80" t="s">
        <v>1537</v>
      </c>
      <c r="E49" s="77" t="s">
        <v>1538</v>
      </c>
    </row>
    <row r="50" spans="1:5" ht="159" customHeight="1">
      <c r="A50" s="78" t="s">
        <v>134</v>
      </c>
      <c r="B50" s="77" t="s">
        <v>136</v>
      </c>
      <c r="C50" s="78" t="s">
        <v>17</v>
      </c>
      <c r="D50" s="80" t="s">
        <v>1545</v>
      </c>
      <c r="E50" s="77" t="s">
        <v>1546</v>
      </c>
    </row>
    <row r="51" spans="1:5" ht="64.900000000000006" customHeight="1">
      <c r="A51" s="78" t="s">
        <v>137</v>
      </c>
      <c r="B51" s="77" t="s">
        <v>139</v>
      </c>
      <c r="C51" s="78" t="s">
        <v>17</v>
      </c>
      <c r="D51" s="80" t="s">
        <v>1547</v>
      </c>
      <c r="E51" s="77" t="s">
        <v>1548</v>
      </c>
    </row>
    <row r="52" spans="1:5" ht="165" customHeight="1">
      <c r="A52" s="78" t="s">
        <v>137</v>
      </c>
      <c r="B52" s="77" t="s">
        <v>141</v>
      </c>
      <c r="C52" s="78" t="s">
        <v>17</v>
      </c>
      <c r="D52" s="80" t="s">
        <v>1545</v>
      </c>
      <c r="E52" s="77" t="s">
        <v>1546</v>
      </c>
    </row>
    <row r="53" spans="1:5" ht="57" customHeight="1">
      <c r="A53" s="78" t="s">
        <v>142</v>
      </c>
      <c r="B53" s="77" t="s">
        <v>144</v>
      </c>
      <c r="C53" s="78" t="s">
        <v>17</v>
      </c>
      <c r="D53" s="80" t="s">
        <v>1549</v>
      </c>
      <c r="E53" s="77" t="s">
        <v>1550</v>
      </c>
    </row>
    <row r="54" spans="1:5" ht="25.9" customHeight="1">
      <c r="A54" s="78" t="s">
        <v>145</v>
      </c>
      <c r="B54" s="13" t="s">
        <v>147</v>
      </c>
      <c r="C54" s="15" t="s">
        <v>17</v>
      </c>
      <c r="D54" s="14" t="s">
        <v>1551</v>
      </c>
      <c r="E54" s="13" t="s">
        <v>1552</v>
      </c>
    </row>
    <row r="55" spans="1:5" ht="52.15" customHeight="1">
      <c r="A55" s="78" t="s">
        <v>148</v>
      </c>
      <c r="B55" s="13" t="s">
        <v>150</v>
      </c>
      <c r="C55" s="15" t="s">
        <v>62</v>
      </c>
      <c r="D55" s="14" t="s">
        <v>1553</v>
      </c>
      <c r="E55" s="13" t="s">
        <v>1554</v>
      </c>
    </row>
    <row r="56" spans="1:5" ht="25.9" customHeight="1">
      <c r="A56" s="78" t="s">
        <v>151</v>
      </c>
      <c r="B56" s="13" t="s">
        <v>153</v>
      </c>
      <c r="C56" s="15" t="s">
        <v>62</v>
      </c>
      <c r="D56" s="14" t="s">
        <v>1555</v>
      </c>
      <c r="E56" s="13" t="s">
        <v>1556</v>
      </c>
    </row>
    <row r="57" spans="1:5" ht="24" customHeight="1">
      <c r="A57" s="73" t="s">
        <v>154</v>
      </c>
      <c r="B57" s="5" t="s">
        <v>155</v>
      </c>
      <c r="C57" s="47"/>
      <c r="D57" s="6"/>
      <c r="E57" s="5"/>
    </row>
    <row r="58" spans="1:5" ht="24" customHeight="1">
      <c r="A58" s="78" t="s">
        <v>156</v>
      </c>
      <c r="B58" s="13" t="s">
        <v>158</v>
      </c>
      <c r="C58" s="15" t="s">
        <v>17</v>
      </c>
      <c r="D58" s="14" t="s">
        <v>1557</v>
      </c>
      <c r="E58" s="13" t="s">
        <v>1558</v>
      </c>
    </row>
    <row r="59" spans="1:5" ht="24" customHeight="1">
      <c r="A59" s="78" t="s">
        <v>159</v>
      </c>
      <c r="B59" s="13" t="s">
        <v>161</v>
      </c>
      <c r="C59" s="15" t="s">
        <v>17</v>
      </c>
      <c r="D59" s="14" t="s">
        <v>1557</v>
      </c>
      <c r="E59" s="13" t="s">
        <v>1558</v>
      </c>
    </row>
    <row r="60" spans="1:5" ht="52.15" customHeight="1">
      <c r="A60" s="78" t="s">
        <v>162</v>
      </c>
      <c r="B60" s="13" t="s">
        <v>164</v>
      </c>
      <c r="C60" s="15" t="s">
        <v>17</v>
      </c>
      <c r="D60" s="14" t="s">
        <v>1559</v>
      </c>
      <c r="E60" s="13" t="s">
        <v>1560</v>
      </c>
    </row>
    <row r="61" spans="1:5" ht="25.9" customHeight="1">
      <c r="A61" s="78" t="s">
        <v>165</v>
      </c>
      <c r="B61" s="13" t="s">
        <v>167</v>
      </c>
      <c r="C61" s="15" t="s">
        <v>17</v>
      </c>
      <c r="D61" s="14" t="s">
        <v>1561</v>
      </c>
      <c r="E61" s="13" t="s">
        <v>1562</v>
      </c>
    </row>
    <row r="62" spans="1:5" ht="24" customHeight="1">
      <c r="A62" s="78" t="s">
        <v>168</v>
      </c>
      <c r="B62" s="13" t="s">
        <v>170</v>
      </c>
      <c r="C62" s="15" t="s">
        <v>17</v>
      </c>
      <c r="D62" s="14" t="s">
        <v>1561</v>
      </c>
      <c r="E62" s="13" t="s">
        <v>1562</v>
      </c>
    </row>
    <row r="63" spans="1:5" ht="25.9" customHeight="1">
      <c r="A63" s="78" t="s">
        <v>171</v>
      </c>
      <c r="B63" s="13" t="s">
        <v>173</v>
      </c>
      <c r="C63" s="15" t="s">
        <v>17</v>
      </c>
      <c r="D63" s="14" t="s">
        <v>1563</v>
      </c>
      <c r="E63" s="13" t="s">
        <v>1564</v>
      </c>
    </row>
    <row r="64" spans="1:5" ht="39" customHeight="1">
      <c r="A64" s="78" t="s">
        <v>174</v>
      </c>
      <c r="B64" s="13" t="s">
        <v>176</v>
      </c>
      <c r="C64" s="15" t="s">
        <v>62</v>
      </c>
      <c r="D64" s="14" t="s">
        <v>1565</v>
      </c>
      <c r="E64" s="13" t="s">
        <v>1566</v>
      </c>
    </row>
    <row r="65" spans="1:5" ht="24" customHeight="1">
      <c r="A65" s="73" t="s">
        <v>177</v>
      </c>
      <c r="B65" s="5" t="s">
        <v>178</v>
      </c>
      <c r="C65" s="47"/>
      <c r="D65" s="6"/>
      <c r="E65" s="5"/>
    </row>
    <row r="66" spans="1:5" ht="87.75" customHeight="1">
      <c r="A66" s="78" t="s">
        <v>179</v>
      </c>
      <c r="B66" s="77" t="s">
        <v>181</v>
      </c>
      <c r="C66" s="78" t="s">
        <v>17</v>
      </c>
      <c r="D66" s="80" t="s">
        <v>1496</v>
      </c>
      <c r="E66" s="77" t="s">
        <v>1495</v>
      </c>
    </row>
    <row r="67" spans="1:5" ht="79.5" customHeight="1">
      <c r="A67" s="78" t="s">
        <v>182</v>
      </c>
      <c r="B67" s="77" t="s">
        <v>161</v>
      </c>
      <c r="C67" s="78" t="s">
        <v>17</v>
      </c>
      <c r="D67" s="80" t="s">
        <v>1496</v>
      </c>
      <c r="E67" s="77" t="s">
        <v>1495</v>
      </c>
    </row>
    <row r="68" spans="1:5" ht="85.5" customHeight="1">
      <c r="A68" s="78" t="s">
        <v>183</v>
      </c>
      <c r="B68" s="77" t="s">
        <v>185</v>
      </c>
      <c r="C68" s="78" t="s">
        <v>17</v>
      </c>
      <c r="D68" s="80" t="s">
        <v>1496</v>
      </c>
      <c r="E68" s="77" t="s">
        <v>1495</v>
      </c>
    </row>
    <row r="69" spans="1:5" ht="73.5" customHeight="1">
      <c r="A69" s="78" t="s">
        <v>186</v>
      </c>
      <c r="B69" s="77" t="s">
        <v>188</v>
      </c>
      <c r="C69" s="78" t="s">
        <v>17</v>
      </c>
      <c r="D69" s="80" t="s">
        <v>1496</v>
      </c>
      <c r="E69" s="77" t="s">
        <v>1567</v>
      </c>
    </row>
    <row r="70" spans="1:5" ht="25.9" customHeight="1">
      <c r="A70" s="78" t="s">
        <v>189</v>
      </c>
      <c r="B70" s="13" t="s">
        <v>191</v>
      </c>
      <c r="C70" s="15" t="s">
        <v>17</v>
      </c>
      <c r="D70" s="14" t="s">
        <v>1568</v>
      </c>
      <c r="E70" s="13" t="s">
        <v>1569</v>
      </c>
    </row>
    <row r="71" spans="1:5" ht="24" customHeight="1">
      <c r="A71" s="73" t="s">
        <v>192</v>
      </c>
      <c r="B71" s="5" t="s">
        <v>193</v>
      </c>
      <c r="C71" s="47"/>
      <c r="D71" s="6"/>
      <c r="E71" s="5"/>
    </row>
    <row r="72" spans="1:5" ht="39" customHeight="1">
      <c r="A72" s="78" t="s">
        <v>194</v>
      </c>
      <c r="B72" s="13" t="s">
        <v>196</v>
      </c>
      <c r="C72" s="15" t="s">
        <v>197</v>
      </c>
      <c r="D72" s="14" t="s">
        <v>1570</v>
      </c>
      <c r="E72" s="13" t="s">
        <v>1571</v>
      </c>
    </row>
    <row r="73" spans="1:5" ht="39" customHeight="1">
      <c r="A73" s="78" t="s">
        <v>198</v>
      </c>
      <c r="B73" s="13" t="s">
        <v>200</v>
      </c>
      <c r="C73" s="15" t="s">
        <v>197</v>
      </c>
      <c r="D73" s="14" t="s">
        <v>1572</v>
      </c>
      <c r="E73" s="13" t="s">
        <v>1573</v>
      </c>
    </row>
    <row r="74" spans="1:5" ht="25.9" customHeight="1">
      <c r="A74" s="78" t="s">
        <v>201</v>
      </c>
      <c r="B74" s="13" t="s">
        <v>204</v>
      </c>
      <c r="C74" s="15" t="s">
        <v>17</v>
      </c>
      <c r="D74" s="14" t="s">
        <v>1574</v>
      </c>
      <c r="E74" s="13" t="s">
        <v>1575</v>
      </c>
    </row>
    <row r="75" spans="1:5" ht="24" customHeight="1">
      <c r="A75" s="78" t="s">
        <v>205</v>
      </c>
      <c r="B75" s="13" t="s">
        <v>207</v>
      </c>
      <c r="C75" s="15" t="s">
        <v>17</v>
      </c>
      <c r="D75" s="14" t="s">
        <v>1576</v>
      </c>
      <c r="E75" s="13" t="s">
        <v>1577</v>
      </c>
    </row>
    <row r="76" spans="1:5" ht="39" customHeight="1">
      <c r="A76" s="78" t="s">
        <v>208</v>
      </c>
      <c r="B76" s="13" t="s">
        <v>210</v>
      </c>
      <c r="C76" s="15" t="s">
        <v>197</v>
      </c>
      <c r="D76" s="14" t="s">
        <v>1578</v>
      </c>
      <c r="E76" s="13" t="s">
        <v>1579</v>
      </c>
    </row>
    <row r="77" spans="1:5" ht="25.9" customHeight="1">
      <c r="A77" s="78" t="s">
        <v>211</v>
      </c>
      <c r="B77" s="13" t="s">
        <v>213</v>
      </c>
      <c r="C77" s="15" t="s">
        <v>17</v>
      </c>
      <c r="D77" s="14" t="s">
        <v>1580</v>
      </c>
      <c r="E77" s="13" t="s">
        <v>1581</v>
      </c>
    </row>
    <row r="78" spans="1:5" ht="39" customHeight="1">
      <c r="A78" s="78" t="s">
        <v>214</v>
      </c>
      <c r="B78" s="13" t="s">
        <v>216</v>
      </c>
      <c r="C78" s="15" t="s">
        <v>17</v>
      </c>
      <c r="D78" s="14" t="s">
        <v>1582</v>
      </c>
      <c r="E78" s="13" t="s">
        <v>1583</v>
      </c>
    </row>
    <row r="79" spans="1:5" ht="39" customHeight="1">
      <c r="A79" s="78" t="s">
        <v>217</v>
      </c>
      <c r="B79" s="13" t="s">
        <v>219</v>
      </c>
      <c r="C79" s="15" t="s">
        <v>17</v>
      </c>
      <c r="D79" s="14" t="s">
        <v>1584</v>
      </c>
      <c r="E79" s="13" t="s">
        <v>1585</v>
      </c>
    </row>
    <row r="80" spans="1:5" ht="39" customHeight="1">
      <c r="A80" s="78" t="s">
        <v>220</v>
      </c>
      <c r="B80" s="13" t="s">
        <v>222</v>
      </c>
      <c r="C80" s="15" t="s">
        <v>17</v>
      </c>
      <c r="D80" s="14" t="s">
        <v>1586</v>
      </c>
      <c r="E80" s="13" t="s">
        <v>1587</v>
      </c>
    </row>
    <row r="81" spans="1:5" ht="39" customHeight="1">
      <c r="A81" s="78" t="s">
        <v>223</v>
      </c>
      <c r="B81" s="13" t="s">
        <v>225</v>
      </c>
      <c r="C81" s="15" t="s">
        <v>226</v>
      </c>
      <c r="D81" s="14" t="s">
        <v>1588</v>
      </c>
      <c r="E81" s="13" t="s">
        <v>1589</v>
      </c>
    </row>
    <row r="82" spans="1:5" ht="39" customHeight="1">
      <c r="A82" s="78" t="s">
        <v>227</v>
      </c>
      <c r="B82" s="13" t="s">
        <v>229</v>
      </c>
      <c r="C82" s="15" t="s">
        <v>226</v>
      </c>
      <c r="D82" s="14" t="s">
        <v>1588</v>
      </c>
      <c r="E82" s="13" t="s">
        <v>1589</v>
      </c>
    </row>
    <row r="83" spans="1:5" ht="25.9" customHeight="1">
      <c r="A83" s="78" t="s">
        <v>230</v>
      </c>
      <c r="B83" s="13" t="s">
        <v>232</v>
      </c>
      <c r="C83" s="15" t="s">
        <v>197</v>
      </c>
      <c r="D83" s="14" t="s">
        <v>1588</v>
      </c>
      <c r="E83" s="13" t="s">
        <v>1589</v>
      </c>
    </row>
    <row r="84" spans="1:5" ht="39" customHeight="1">
      <c r="A84" s="79" t="s">
        <v>233</v>
      </c>
      <c r="B84" s="36" t="s">
        <v>235</v>
      </c>
      <c r="C84" s="38" t="s">
        <v>197</v>
      </c>
      <c r="D84" s="37" t="s">
        <v>1590</v>
      </c>
      <c r="E84" s="36" t="s">
        <v>1591</v>
      </c>
    </row>
    <row r="85" spans="1:5" ht="24" customHeight="1">
      <c r="A85" s="73" t="s">
        <v>236</v>
      </c>
      <c r="B85" s="5" t="s">
        <v>237</v>
      </c>
      <c r="C85" s="47"/>
      <c r="D85" s="6"/>
      <c r="E85" s="5"/>
    </row>
    <row r="86" spans="1:5" ht="39" customHeight="1">
      <c r="A86" s="78" t="s">
        <v>238</v>
      </c>
      <c r="B86" s="13" t="s">
        <v>240</v>
      </c>
      <c r="C86" s="15" t="s">
        <v>62</v>
      </c>
      <c r="D86" s="14" t="s">
        <v>1592</v>
      </c>
      <c r="E86" s="13" t="s">
        <v>1593</v>
      </c>
    </row>
    <row r="87" spans="1:5" ht="39" customHeight="1">
      <c r="A87" s="78" t="s">
        <v>241</v>
      </c>
      <c r="B87" s="13" t="s">
        <v>243</v>
      </c>
      <c r="C87" s="15" t="s">
        <v>62</v>
      </c>
      <c r="D87" s="14" t="s">
        <v>1594</v>
      </c>
      <c r="E87" s="13" t="s">
        <v>1595</v>
      </c>
    </row>
    <row r="88" spans="1:5" ht="52.15" customHeight="1">
      <c r="A88" s="78" t="s">
        <v>244</v>
      </c>
      <c r="B88" s="13" t="s">
        <v>246</v>
      </c>
      <c r="C88" s="15" t="s">
        <v>62</v>
      </c>
      <c r="D88" s="14" t="s">
        <v>1596</v>
      </c>
      <c r="E88" s="13" t="s">
        <v>1597</v>
      </c>
    </row>
    <row r="89" spans="1:5" ht="39" customHeight="1">
      <c r="A89" s="78" t="s">
        <v>247</v>
      </c>
      <c r="B89" s="13" t="s">
        <v>249</v>
      </c>
      <c r="C89" s="15" t="s">
        <v>62</v>
      </c>
      <c r="D89" s="14" t="s">
        <v>1598</v>
      </c>
      <c r="E89" s="13" t="s">
        <v>1599</v>
      </c>
    </row>
    <row r="90" spans="1:5" ht="52.15" customHeight="1">
      <c r="A90" s="78" t="s">
        <v>250</v>
      </c>
      <c r="B90" s="13" t="s">
        <v>252</v>
      </c>
      <c r="C90" s="15" t="s">
        <v>62</v>
      </c>
      <c r="D90" s="14" t="s">
        <v>1600</v>
      </c>
      <c r="E90" s="13" t="s">
        <v>1601</v>
      </c>
    </row>
    <row r="91" spans="1:5" ht="39" customHeight="1">
      <c r="A91" s="78" t="s">
        <v>253</v>
      </c>
      <c r="B91" s="13" t="s">
        <v>255</v>
      </c>
      <c r="C91" s="15" t="s">
        <v>197</v>
      </c>
      <c r="D91" s="14" t="s">
        <v>1602</v>
      </c>
      <c r="E91" s="13" t="s">
        <v>1603</v>
      </c>
    </row>
    <row r="92" spans="1:5" ht="39" customHeight="1">
      <c r="A92" s="78" t="s">
        <v>256</v>
      </c>
      <c r="B92" s="13" t="s">
        <v>258</v>
      </c>
      <c r="C92" s="15" t="s">
        <v>197</v>
      </c>
      <c r="D92" s="14" t="s">
        <v>1588</v>
      </c>
      <c r="E92" s="13" t="s">
        <v>1604</v>
      </c>
    </row>
    <row r="93" spans="1:5" ht="39" customHeight="1">
      <c r="A93" s="78" t="s">
        <v>259</v>
      </c>
      <c r="B93" s="13" t="s">
        <v>261</v>
      </c>
      <c r="C93" s="15" t="s">
        <v>197</v>
      </c>
      <c r="D93" s="14" t="s">
        <v>1605</v>
      </c>
      <c r="E93" s="13" t="s">
        <v>1606</v>
      </c>
    </row>
    <row r="94" spans="1:5" ht="39" customHeight="1">
      <c r="A94" s="78" t="s">
        <v>262</v>
      </c>
      <c r="B94" s="13" t="s">
        <v>264</v>
      </c>
      <c r="C94" s="15" t="s">
        <v>197</v>
      </c>
      <c r="D94" s="14" t="s">
        <v>1607</v>
      </c>
      <c r="E94" s="13" t="s">
        <v>1608</v>
      </c>
    </row>
    <row r="95" spans="1:5" ht="39" customHeight="1">
      <c r="A95" s="78" t="s">
        <v>265</v>
      </c>
      <c r="B95" s="13" t="s">
        <v>267</v>
      </c>
      <c r="C95" s="15" t="s">
        <v>197</v>
      </c>
      <c r="D95" s="14" t="s">
        <v>1609</v>
      </c>
      <c r="E95" s="13" t="s">
        <v>1610</v>
      </c>
    </row>
    <row r="96" spans="1:5" ht="39" customHeight="1">
      <c r="A96" s="78" t="s">
        <v>268</v>
      </c>
      <c r="B96" s="13" t="s">
        <v>270</v>
      </c>
      <c r="C96" s="15" t="s">
        <v>197</v>
      </c>
      <c r="D96" s="14" t="s">
        <v>1588</v>
      </c>
      <c r="E96" s="13" t="s">
        <v>1604</v>
      </c>
    </row>
    <row r="97" spans="1:5" ht="25.9" customHeight="1">
      <c r="A97" s="78" t="s">
        <v>271</v>
      </c>
      <c r="B97" s="13" t="s">
        <v>273</v>
      </c>
      <c r="C97" s="15" t="s">
        <v>197</v>
      </c>
      <c r="D97" s="14" t="s">
        <v>1611</v>
      </c>
      <c r="E97" s="13" t="s">
        <v>1612</v>
      </c>
    </row>
    <row r="98" spans="1:5" ht="25.9" customHeight="1">
      <c r="A98" s="78" t="s">
        <v>274</v>
      </c>
      <c r="B98" s="13" t="s">
        <v>276</v>
      </c>
      <c r="C98" s="15" t="s">
        <v>197</v>
      </c>
      <c r="D98" s="14" t="s">
        <v>1609</v>
      </c>
      <c r="E98" s="13" t="s">
        <v>1610</v>
      </c>
    </row>
    <row r="99" spans="1:5" ht="25.9" customHeight="1">
      <c r="A99" s="78" t="s">
        <v>277</v>
      </c>
      <c r="B99" s="13" t="s">
        <v>279</v>
      </c>
      <c r="C99" s="15" t="s">
        <v>197</v>
      </c>
      <c r="D99" s="14" t="s">
        <v>1613</v>
      </c>
      <c r="E99" s="13" t="s">
        <v>1614</v>
      </c>
    </row>
    <row r="100" spans="1:5" ht="25.9" customHeight="1">
      <c r="A100" s="78" t="s">
        <v>280</v>
      </c>
      <c r="B100" s="13" t="s">
        <v>282</v>
      </c>
      <c r="C100" s="15" t="s">
        <v>197</v>
      </c>
      <c r="D100" s="14" t="s">
        <v>1588</v>
      </c>
      <c r="E100" s="13" t="s">
        <v>1604</v>
      </c>
    </row>
    <row r="101" spans="1:5" ht="25.9" customHeight="1">
      <c r="A101" s="78" t="s">
        <v>283</v>
      </c>
      <c r="B101" s="13" t="s">
        <v>285</v>
      </c>
      <c r="C101" s="15" t="s">
        <v>197</v>
      </c>
      <c r="D101" s="14" t="s">
        <v>1605</v>
      </c>
      <c r="E101" s="13" t="s">
        <v>1606</v>
      </c>
    </row>
    <row r="102" spans="1:5" ht="39" customHeight="1">
      <c r="A102" s="78" t="s">
        <v>286</v>
      </c>
      <c r="B102" s="13" t="s">
        <v>288</v>
      </c>
      <c r="C102" s="15" t="s">
        <v>62</v>
      </c>
      <c r="D102" s="14" t="s">
        <v>1615</v>
      </c>
      <c r="E102" s="13" t="s">
        <v>1616</v>
      </c>
    </row>
    <row r="103" spans="1:5" ht="39" customHeight="1">
      <c r="A103" s="78" t="s">
        <v>289</v>
      </c>
      <c r="B103" s="13" t="s">
        <v>291</v>
      </c>
      <c r="C103" s="15" t="s">
        <v>62</v>
      </c>
      <c r="D103" s="14" t="s">
        <v>1617</v>
      </c>
      <c r="E103" s="13" t="s">
        <v>1618</v>
      </c>
    </row>
    <row r="104" spans="1:5" ht="39" customHeight="1">
      <c r="A104" s="78" t="s">
        <v>292</v>
      </c>
      <c r="B104" s="13" t="s">
        <v>294</v>
      </c>
      <c r="C104" s="15" t="s">
        <v>62</v>
      </c>
      <c r="D104" s="14" t="s">
        <v>1619</v>
      </c>
      <c r="E104" s="13" t="s">
        <v>1620</v>
      </c>
    </row>
    <row r="105" spans="1:5" ht="39" customHeight="1">
      <c r="A105" s="78" t="s">
        <v>295</v>
      </c>
      <c r="B105" s="13" t="s">
        <v>297</v>
      </c>
      <c r="C105" s="15" t="s">
        <v>62</v>
      </c>
      <c r="D105" s="14" t="s">
        <v>1596</v>
      </c>
      <c r="E105" s="13" t="s">
        <v>1597</v>
      </c>
    </row>
    <row r="106" spans="1:5" ht="24" customHeight="1">
      <c r="A106" s="78" t="s">
        <v>298</v>
      </c>
      <c r="B106" s="13" t="s">
        <v>300</v>
      </c>
      <c r="C106" s="15" t="s">
        <v>62</v>
      </c>
      <c r="D106" s="14" t="s">
        <v>1621</v>
      </c>
      <c r="E106" s="13" t="s">
        <v>1622</v>
      </c>
    </row>
    <row r="107" spans="1:5" ht="39" customHeight="1">
      <c r="A107" s="78" t="s">
        <v>301</v>
      </c>
      <c r="B107" s="13" t="s">
        <v>303</v>
      </c>
      <c r="C107" s="15" t="s">
        <v>197</v>
      </c>
      <c r="D107" s="14" t="s">
        <v>1588</v>
      </c>
      <c r="E107" s="13" t="s">
        <v>1604</v>
      </c>
    </row>
    <row r="108" spans="1:5" ht="25.9" customHeight="1">
      <c r="A108" s="78" t="s">
        <v>304</v>
      </c>
      <c r="B108" s="13" t="s">
        <v>306</v>
      </c>
      <c r="C108" s="15" t="s">
        <v>197</v>
      </c>
      <c r="D108" s="14" t="s">
        <v>1588</v>
      </c>
      <c r="E108" s="13" t="s">
        <v>1604</v>
      </c>
    </row>
    <row r="109" spans="1:5" ht="25.9" customHeight="1">
      <c r="A109" s="78" t="s">
        <v>307</v>
      </c>
      <c r="B109" s="13" t="s">
        <v>309</v>
      </c>
      <c r="C109" s="15" t="s">
        <v>197</v>
      </c>
      <c r="D109" s="14" t="s">
        <v>1623</v>
      </c>
      <c r="E109" s="13" t="s">
        <v>1624</v>
      </c>
    </row>
    <row r="110" spans="1:5" ht="39" customHeight="1">
      <c r="A110" s="78" t="s">
        <v>310</v>
      </c>
      <c r="B110" s="13" t="s">
        <v>312</v>
      </c>
      <c r="C110" s="15" t="s">
        <v>197</v>
      </c>
      <c r="D110" s="14" t="s">
        <v>1625</v>
      </c>
      <c r="E110" s="13" t="s">
        <v>1626</v>
      </c>
    </row>
    <row r="111" spans="1:5" ht="24" customHeight="1">
      <c r="A111" s="73" t="s">
        <v>313</v>
      </c>
      <c r="B111" s="5" t="s">
        <v>314</v>
      </c>
      <c r="C111" s="47"/>
      <c r="D111" s="6"/>
      <c r="E111" s="5"/>
    </row>
    <row r="112" spans="1:5" ht="24" customHeight="1">
      <c r="A112" s="73" t="s">
        <v>315</v>
      </c>
      <c r="B112" s="5" t="s">
        <v>316</v>
      </c>
      <c r="C112" s="47"/>
      <c r="D112" s="6"/>
      <c r="E112" s="5"/>
    </row>
    <row r="113" spans="1:5" ht="24" customHeight="1">
      <c r="A113" s="78" t="s">
        <v>317</v>
      </c>
      <c r="B113" s="13" t="s">
        <v>319</v>
      </c>
      <c r="C113" s="15" t="s">
        <v>197</v>
      </c>
      <c r="D113" s="14" t="s">
        <v>1590</v>
      </c>
      <c r="E113" s="13" t="s">
        <v>1627</v>
      </c>
    </row>
    <row r="114" spans="1:5" ht="52.15" customHeight="1">
      <c r="A114" s="78" t="s">
        <v>320</v>
      </c>
      <c r="B114" s="13" t="s">
        <v>322</v>
      </c>
      <c r="C114" s="15" t="s">
        <v>197</v>
      </c>
      <c r="D114" s="14" t="s">
        <v>1493</v>
      </c>
      <c r="E114" s="13" t="s">
        <v>1628</v>
      </c>
    </row>
    <row r="115" spans="1:5" ht="39" customHeight="1">
      <c r="A115" s="78" t="s">
        <v>323</v>
      </c>
      <c r="B115" s="13" t="s">
        <v>325</v>
      </c>
      <c r="C115" s="15" t="s">
        <v>197</v>
      </c>
      <c r="D115" s="14" t="s">
        <v>1588</v>
      </c>
      <c r="E115" s="13" t="s">
        <v>1604</v>
      </c>
    </row>
    <row r="116" spans="1:5" ht="39" customHeight="1">
      <c r="A116" s="78" t="s">
        <v>326</v>
      </c>
      <c r="B116" s="13" t="s">
        <v>328</v>
      </c>
      <c r="C116" s="15" t="s">
        <v>197</v>
      </c>
      <c r="D116" s="14" t="s">
        <v>1605</v>
      </c>
      <c r="E116" s="13" t="s">
        <v>1606</v>
      </c>
    </row>
    <row r="117" spans="1:5" ht="24" customHeight="1">
      <c r="A117" s="78" t="s">
        <v>329</v>
      </c>
      <c r="B117" s="13" t="s">
        <v>331</v>
      </c>
      <c r="C117" s="15" t="s">
        <v>197</v>
      </c>
      <c r="D117" s="14" t="s">
        <v>1629</v>
      </c>
      <c r="E117" s="13" t="s">
        <v>1630</v>
      </c>
    </row>
    <row r="118" spans="1:5" ht="39" customHeight="1">
      <c r="A118" s="78" t="s">
        <v>332</v>
      </c>
      <c r="B118" s="13" t="s">
        <v>334</v>
      </c>
      <c r="C118" s="15" t="s">
        <v>197</v>
      </c>
      <c r="D118" s="14" t="s">
        <v>1629</v>
      </c>
      <c r="E118" s="13" t="s">
        <v>1630</v>
      </c>
    </row>
    <row r="119" spans="1:5" ht="39" customHeight="1">
      <c r="A119" s="78" t="s">
        <v>335</v>
      </c>
      <c r="B119" s="13" t="s">
        <v>337</v>
      </c>
      <c r="C119" s="15" t="s">
        <v>197</v>
      </c>
      <c r="D119" s="14" t="s">
        <v>1609</v>
      </c>
      <c r="E119" s="13" t="s">
        <v>1610</v>
      </c>
    </row>
    <row r="120" spans="1:5" ht="52.15" customHeight="1">
      <c r="A120" s="78" t="s">
        <v>338</v>
      </c>
      <c r="B120" s="13" t="s">
        <v>340</v>
      </c>
      <c r="C120" s="15" t="s">
        <v>197</v>
      </c>
      <c r="D120" s="14" t="s">
        <v>1588</v>
      </c>
      <c r="E120" s="13" t="s">
        <v>1604</v>
      </c>
    </row>
    <row r="121" spans="1:5" ht="39" customHeight="1">
      <c r="A121" s="78" t="s">
        <v>341</v>
      </c>
      <c r="B121" s="13" t="s">
        <v>343</v>
      </c>
      <c r="C121" s="15" t="s">
        <v>197</v>
      </c>
      <c r="D121" s="14" t="s">
        <v>1605</v>
      </c>
      <c r="E121" s="13" t="s">
        <v>1606</v>
      </c>
    </row>
    <row r="122" spans="1:5" ht="52.15" customHeight="1">
      <c r="A122" s="78" t="s">
        <v>344</v>
      </c>
      <c r="B122" s="13" t="s">
        <v>346</v>
      </c>
      <c r="C122" s="15" t="s">
        <v>197</v>
      </c>
      <c r="D122" s="14" t="s">
        <v>1570</v>
      </c>
      <c r="E122" s="13" t="s">
        <v>1631</v>
      </c>
    </row>
    <row r="123" spans="1:5" ht="52.15" customHeight="1">
      <c r="A123" s="78" t="s">
        <v>347</v>
      </c>
      <c r="B123" s="13" t="s">
        <v>349</v>
      </c>
      <c r="C123" s="15" t="s">
        <v>197</v>
      </c>
      <c r="D123" s="14" t="s">
        <v>1629</v>
      </c>
      <c r="E123" s="13" t="s">
        <v>1630</v>
      </c>
    </row>
    <row r="124" spans="1:5" ht="52.15" customHeight="1">
      <c r="A124" s="78" t="s">
        <v>350</v>
      </c>
      <c r="B124" s="13" t="s">
        <v>352</v>
      </c>
      <c r="C124" s="15" t="s">
        <v>197</v>
      </c>
      <c r="D124" s="14" t="s">
        <v>1588</v>
      </c>
      <c r="E124" s="13" t="s">
        <v>1604</v>
      </c>
    </row>
    <row r="125" spans="1:5" ht="24" customHeight="1">
      <c r="A125" s="78" t="s">
        <v>353</v>
      </c>
      <c r="B125" s="13" t="s">
        <v>355</v>
      </c>
      <c r="C125" s="15" t="s">
        <v>197</v>
      </c>
      <c r="D125" s="14" t="s">
        <v>1632</v>
      </c>
      <c r="E125" s="13" t="s">
        <v>1633</v>
      </c>
    </row>
    <row r="126" spans="1:5" ht="24" customHeight="1">
      <c r="A126" s="78" t="s">
        <v>356</v>
      </c>
      <c r="B126" s="13" t="s">
        <v>358</v>
      </c>
      <c r="C126" s="15" t="s">
        <v>197</v>
      </c>
      <c r="D126" s="14" t="s">
        <v>1609</v>
      </c>
      <c r="E126" s="13" t="s">
        <v>1610</v>
      </c>
    </row>
    <row r="127" spans="1:5" ht="24" customHeight="1">
      <c r="A127" s="78" t="s">
        <v>359</v>
      </c>
      <c r="B127" s="13" t="s">
        <v>361</v>
      </c>
      <c r="C127" s="15" t="s">
        <v>197</v>
      </c>
      <c r="D127" s="14" t="s">
        <v>1572</v>
      </c>
      <c r="E127" s="13" t="s">
        <v>1634</v>
      </c>
    </row>
    <row r="128" spans="1:5" ht="24" customHeight="1">
      <c r="A128" s="78" t="s">
        <v>362</v>
      </c>
      <c r="B128" s="13" t="s">
        <v>364</v>
      </c>
      <c r="C128" s="15" t="s">
        <v>197</v>
      </c>
      <c r="D128" s="14" t="s">
        <v>1590</v>
      </c>
      <c r="E128" s="13" t="s">
        <v>1627</v>
      </c>
    </row>
    <row r="129" spans="1:5" ht="24" customHeight="1">
      <c r="A129" s="78" t="s">
        <v>365</v>
      </c>
      <c r="B129" s="13" t="s">
        <v>367</v>
      </c>
      <c r="C129" s="15" t="s">
        <v>197</v>
      </c>
      <c r="D129" s="14" t="s">
        <v>1635</v>
      </c>
      <c r="E129" s="13" t="s">
        <v>1636</v>
      </c>
    </row>
    <row r="130" spans="1:5" ht="24" customHeight="1">
      <c r="A130" s="78" t="s">
        <v>368</v>
      </c>
      <c r="B130" s="13" t="s">
        <v>370</v>
      </c>
      <c r="C130" s="15" t="s">
        <v>197</v>
      </c>
      <c r="D130" s="14" t="s">
        <v>1609</v>
      </c>
      <c r="E130" s="13" t="s">
        <v>1610</v>
      </c>
    </row>
    <row r="131" spans="1:5" ht="24" customHeight="1">
      <c r="A131" s="78" t="s">
        <v>371</v>
      </c>
      <c r="B131" s="13" t="s">
        <v>373</v>
      </c>
      <c r="C131" s="15" t="s">
        <v>197</v>
      </c>
      <c r="D131" s="14" t="s">
        <v>1572</v>
      </c>
      <c r="E131" s="13" t="s">
        <v>1634</v>
      </c>
    </row>
    <row r="132" spans="1:5" ht="24" customHeight="1">
      <c r="A132" s="78" t="s">
        <v>374</v>
      </c>
      <c r="B132" s="13" t="s">
        <v>376</v>
      </c>
      <c r="C132" s="15" t="s">
        <v>197</v>
      </c>
      <c r="D132" s="14" t="s">
        <v>1588</v>
      </c>
      <c r="E132" s="13" t="s">
        <v>1604</v>
      </c>
    </row>
    <row r="133" spans="1:5" ht="24" customHeight="1">
      <c r="A133" s="78" t="s">
        <v>377</v>
      </c>
      <c r="B133" s="13" t="s">
        <v>379</v>
      </c>
      <c r="C133" s="15" t="s">
        <v>197</v>
      </c>
      <c r="D133" s="14" t="s">
        <v>1609</v>
      </c>
      <c r="E133" s="13" t="s">
        <v>1610</v>
      </c>
    </row>
    <row r="134" spans="1:5" ht="24" customHeight="1">
      <c r="A134" s="78" t="s">
        <v>380</v>
      </c>
      <c r="B134" s="13" t="s">
        <v>382</v>
      </c>
      <c r="C134" s="15" t="s">
        <v>197</v>
      </c>
      <c r="D134" s="14" t="s">
        <v>1588</v>
      </c>
      <c r="E134" s="13" t="s">
        <v>1604</v>
      </c>
    </row>
    <row r="135" spans="1:5" ht="24" customHeight="1">
      <c r="A135" s="78" t="s">
        <v>383</v>
      </c>
      <c r="B135" s="13" t="s">
        <v>385</v>
      </c>
      <c r="C135" s="15" t="s">
        <v>197</v>
      </c>
      <c r="D135" s="14" t="s">
        <v>1485</v>
      </c>
      <c r="E135" s="13" t="s">
        <v>1637</v>
      </c>
    </row>
    <row r="136" spans="1:5" ht="24" customHeight="1">
      <c r="A136" s="78" t="s">
        <v>386</v>
      </c>
      <c r="B136" s="13" t="s">
        <v>388</v>
      </c>
      <c r="C136" s="15" t="s">
        <v>197</v>
      </c>
      <c r="D136" s="14" t="s">
        <v>1493</v>
      </c>
      <c r="E136" s="13" t="s">
        <v>1628</v>
      </c>
    </row>
    <row r="137" spans="1:5" ht="24" customHeight="1">
      <c r="A137" s="78" t="s">
        <v>389</v>
      </c>
      <c r="B137" s="13" t="s">
        <v>391</v>
      </c>
      <c r="C137" s="15" t="s">
        <v>197</v>
      </c>
      <c r="D137" s="14" t="s">
        <v>1590</v>
      </c>
      <c r="E137" s="13" t="s">
        <v>1627</v>
      </c>
    </row>
    <row r="138" spans="1:5" ht="24" customHeight="1">
      <c r="A138" s="78" t="s">
        <v>392</v>
      </c>
      <c r="B138" s="13" t="s">
        <v>394</v>
      </c>
      <c r="C138" s="15" t="s">
        <v>197</v>
      </c>
      <c r="D138" s="14" t="s">
        <v>1588</v>
      </c>
      <c r="E138" s="13" t="s">
        <v>1604</v>
      </c>
    </row>
    <row r="139" spans="1:5" ht="24" customHeight="1">
      <c r="A139" s="78" t="s">
        <v>395</v>
      </c>
      <c r="B139" s="13" t="s">
        <v>397</v>
      </c>
      <c r="C139" s="15" t="s">
        <v>197</v>
      </c>
      <c r="D139" s="14" t="s">
        <v>1588</v>
      </c>
      <c r="E139" s="13" t="s">
        <v>1604</v>
      </c>
    </row>
    <row r="140" spans="1:5" ht="24" customHeight="1">
      <c r="A140" s="78" t="s">
        <v>398</v>
      </c>
      <c r="B140" s="13" t="s">
        <v>400</v>
      </c>
      <c r="C140" s="15" t="s">
        <v>197</v>
      </c>
      <c r="D140" s="14" t="s">
        <v>1590</v>
      </c>
      <c r="E140" s="13" t="s">
        <v>1627</v>
      </c>
    </row>
    <row r="141" spans="1:5" ht="24" customHeight="1">
      <c r="A141" s="78" t="s">
        <v>401</v>
      </c>
      <c r="B141" s="13" t="s">
        <v>403</v>
      </c>
      <c r="C141" s="15" t="s">
        <v>197</v>
      </c>
      <c r="D141" s="14" t="s">
        <v>1605</v>
      </c>
      <c r="E141" s="13" t="s">
        <v>1606</v>
      </c>
    </row>
    <row r="142" spans="1:5" ht="24" customHeight="1">
      <c r="A142" s="78" t="s">
        <v>404</v>
      </c>
      <c r="B142" s="13" t="s">
        <v>406</v>
      </c>
      <c r="C142" s="15" t="s">
        <v>197</v>
      </c>
      <c r="D142" s="14" t="s">
        <v>1570</v>
      </c>
      <c r="E142" s="13" t="s">
        <v>1631</v>
      </c>
    </row>
    <row r="143" spans="1:5" ht="25.9" customHeight="1">
      <c r="A143" s="78" t="s">
        <v>407</v>
      </c>
      <c r="B143" s="13" t="s">
        <v>409</v>
      </c>
      <c r="C143" s="15" t="s">
        <v>197</v>
      </c>
      <c r="D143" s="14" t="s">
        <v>1588</v>
      </c>
      <c r="E143" s="13" t="s">
        <v>1604</v>
      </c>
    </row>
    <row r="144" spans="1:5" ht="39" customHeight="1">
      <c r="A144" s="78" t="s">
        <v>410</v>
      </c>
      <c r="B144" s="13" t="s">
        <v>412</v>
      </c>
      <c r="C144" s="15" t="s">
        <v>62</v>
      </c>
      <c r="D144" s="14" t="s">
        <v>1638</v>
      </c>
      <c r="E144" s="13" t="s">
        <v>1639</v>
      </c>
    </row>
    <row r="145" spans="1:5" ht="39" customHeight="1">
      <c r="A145" s="78" t="s">
        <v>413</v>
      </c>
      <c r="B145" s="13" t="s">
        <v>415</v>
      </c>
      <c r="C145" s="15" t="s">
        <v>62</v>
      </c>
      <c r="D145" s="14" t="s">
        <v>1640</v>
      </c>
      <c r="E145" s="13" t="s">
        <v>1641</v>
      </c>
    </row>
    <row r="146" spans="1:5" ht="39" customHeight="1">
      <c r="A146" s="78" t="s">
        <v>416</v>
      </c>
      <c r="B146" s="13" t="s">
        <v>418</v>
      </c>
      <c r="C146" s="15" t="s">
        <v>62</v>
      </c>
      <c r="D146" s="14" t="s">
        <v>1642</v>
      </c>
      <c r="E146" s="13" t="s">
        <v>1643</v>
      </c>
    </row>
    <row r="147" spans="1:5" ht="39" customHeight="1">
      <c r="A147" s="78" t="s">
        <v>419</v>
      </c>
      <c r="B147" s="13" t="s">
        <v>421</v>
      </c>
      <c r="C147" s="15" t="s">
        <v>62</v>
      </c>
      <c r="D147" s="14" t="s">
        <v>1644</v>
      </c>
      <c r="E147" s="13" t="s">
        <v>1645</v>
      </c>
    </row>
    <row r="148" spans="1:5" ht="52.15" customHeight="1">
      <c r="A148" s="78" t="s">
        <v>422</v>
      </c>
      <c r="B148" s="13" t="s">
        <v>424</v>
      </c>
      <c r="C148" s="15" t="s">
        <v>197</v>
      </c>
      <c r="D148" s="14" t="s">
        <v>1588</v>
      </c>
      <c r="E148" s="13" t="s">
        <v>1604</v>
      </c>
    </row>
    <row r="149" spans="1:5" ht="52.15" customHeight="1">
      <c r="A149" s="78" t="s">
        <v>425</v>
      </c>
      <c r="B149" s="13" t="s">
        <v>427</v>
      </c>
      <c r="C149" s="15" t="s">
        <v>197</v>
      </c>
      <c r="D149" s="14" t="s">
        <v>1588</v>
      </c>
      <c r="E149" s="13" t="s">
        <v>1604</v>
      </c>
    </row>
    <row r="150" spans="1:5" ht="24" customHeight="1">
      <c r="A150" s="73" t="s">
        <v>428</v>
      </c>
      <c r="B150" s="5" t="s">
        <v>429</v>
      </c>
      <c r="C150" s="47"/>
      <c r="D150" s="6"/>
      <c r="E150" s="5"/>
    </row>
    <row r="151" spans="1:5" ht="39" customHeight="1">
      <c r="A151" s="78" t="s">
        <v>430</v>
      </c>
      <c r="B151" s="13" t="s">
        <v>432</v>
      </c>
      <c r="C151" s="15" t="s">
        <v>197</v>
      </c>
      <c r="D151" s="14" t="s">
        <v>1605</v>
      </c>
      <c r="E151" s="13" t="s">
        <v>1646</v>
      </c>
    </row>
    <row r="152" spans="1:5" ht="39" customHeight="1">
      <c r="A152" s="78" t="s">
        <v>433</v>
      </c>
      <c r="B152" s="13" t="s">
        <v>435</v>
      </c>
      <c r="C152" s="15" t="s">
        <v>197</v>
      </c>
      <c r="D152" s="14" t="s">
        <v>1647</v>
      </c>
      <c r="E152" s="13" t="s">
        <v>1648</v>
      </c>
    </row>
    <row r="153" spans="1:5" ht="39" customHeight="1">
      <c r="A153" s="78" t="s">
        <v>436</v>
      </c>
      <c r="B153" s="13" t="s">
        <v>438</v>
      </c>
      <c r="C153" s="15" t="s">
        <v>197</v>
      </c>
      <c r="D153" s="14" t="s">
        <v>1605</v>
      </c>
      <c r="E153" s="13" t="s">
        <v>1606</v>
      </c>
    </row>
    <row r="154" spans="1:5" ht="25.9" customHeight="1">
      <c r="A154" s="78" t="s">
        <v>439</v>
      </c>
      <c r="B154" s="13" t="s">
        <v>441</v>
      </c>
      <c r="C154" s="15" t="s">
        <v>197</v>
      </c>
      <c r="D154" s="14" t="s">
        <v>1588</v>
      </c>
      <c r="E154" s="13" t="s">
        <v>1604</v>
      </c>
    </row>
    <row r="155" spans="1:5" ht="25.9" customHeight="1">
      <c r="A155" s="78" t="s">
        <v>442</v>
      </c>
      <c r="B155" s="13" t="s">
        <v>444</v>
      </c>
      <c r="C155" s="15" t="s">
        <v>197</v>
      </c>
      <c r="D155" s="14" t="s">
        <v>1570</v>
      </c>
      <c r="E155" s="13" t="s">
        <v>1649</v>
      </c>
    </row>
    <row r="156" spans="1:5" ht="25.9" customHeight="1">
      <c r="A156" s="78" t="s">
        <v>445</v>
      </c>
      <c r="B156" s="13" t="s">
        <v>447</v>
      </c>
      <c r="C156" s="15" t="s">
        <v>197</v>
      </c>
      <c r="D156" s="14" t="s">
        <v>1650</v>
      </c>
      <c r="E156" s="13" t="s">
        <v>1651</v>
      </c>
    </row>
    <row r="157" spans="1:5" ht="39" customHeight="1">
      <c r="A157" s="78" t="s">
        <v>448</v>
      </c>
      <c r="B157" s="13" t="s">
        <v>450</v>
      </c>
      <c r="C157" s="15" t="s">
        <v>197</v>
      </c>
      <c r="D157" s="14" t="s">
        <v>1605</v>
      </c>
      <c r="E157" s="13" t="s">
        <v>1646</v>
      </c>
    </row>
    <row r="158" spans="1:5" ht="64.900000000000006" customHeight="1">
      <c r="A158" s="78" t="s">
        <v>451</v>
      </c>
      <c r="B158" s="13" t="s">
        <v>453</v>
      </c>
      <c r="C158" s="15" t="s">
        <v>197</v>
      </c>
      <c r="D158" s="14" t="s">
        <v>1652</v>
      </c>
      <c r="E158" s="13" t="s">
        <v>1653</v>
      </c>
    </row>
    <row r="159" spans="1:5" ht="52.15" customHeight="1">
      <c r="A159" s="78" t="s">
        <v>454</v>
      </c>
      <c r="B159" s="13" t="s">
        <v>456</v>
      </c>
      <c r="C159" s="15" t="s">
        <v>197</v>
      </c>
      <c r="D159" s="14" t="s">
        <v>1485</v>
      </c>
      <c r="E159" s="13" t="s">
        <v>1637</v>
      </c>
    </row>
    <row r="160" spans="1:5" ht="39" customHeight="1">
      <c r="A160" s="78" t="s">
        <v>457</v>
      </c>
      <c r="B160" s="13" t="s">
        <v>459</v>
      </c>
      <c r="C160" s="15" t="s">
        <v>197</v>
      </c>
      <c r="D160" s="14" t="s">
        <v>1609</v>
      </c>
      <c r="E160" s="13" t="s">
        <v>1610</v>
      </c>
    </row>
    <row r="161" spans="1:5" ht="39" customHeight="1">
      <c r="A161" s="78" t="s">
        <v>460</v>
      </c>
      <c r="B161" s="13" t="s">
        <v>462</v>
      </c>
      <c r="C161" s="15" t="s">
        <v>197</v>
      </c>
      <c r="D161" s="14" t="s">
        <v>1654</v>
      </c>
      <c r="E161" s="13" t="s">
        <v>1655</v>
      </c>
    </row>
    <row r="162" spans="1:5" ht="39" customHeight="1">
      <c r="A162" s="78" t="s">
        <v>463</v>
      </c>
      <c r="B162" s="13" t="s">
        <v>465</v>
      </c>
      <c r="C162" s="15" t="s">
        <v>197</v>
      </c>
      <c r="D162" s="14" t="s">
        <v>1656</v>
      </c>
      <c r="E162" s="13" t="s">
        <v>1657</v>
      </c>
    </row>
    <row r="163" spans="1:5" ht="39" customHeight="1">
      <c r="A163" s="78" t="s">
        <v>466</v>
      </c>
      <c r="B163" s="13" t="s">
        <v>468</v>
      </c>
      <c r="C163" s="15" t="s">
        <v>197</v>
      </c>
      <c r="D163" s="14" t="s">
        <v>1485</v>
      </c>
      <c r="E163" s="13" t="s">
        <v>1637</v>
      </c>
    </row>
    <row r="164" spans="1:5" ht="39" customHeight="1">
      <c r="A164" s="78" t="s">
        <v>469</v>
      </c>
      <c r="B164" s="13" t="s">
        <v>471</v>
      </c>
      <c r="C164" s="15" t="s">
        <v>197</v>
      </c>
      <c r="D164" s="14" t="s">
        <v>1493</v>
      </c>
      <c r="E164" s="13" t="s">
        <v>1628</v>
      </c>
    </row>
    <row r="165" spans="1:5" ht="39" customHeight="1">
      <c r="A165" s="78" t="s">
        <v>472</v>
      </c>
      <c r="B165" s="13" t="s">
        <v>474</v>
      </c>
      <c r="C165" s="15" t="s">
        <v>197</v>
      </c>
      <c r="D165" s="14" t="s">
        <v>1602</v>
      </c>
      <c r="E165" s="13" t="s">
        <v>1603</v>
      </c>
    </row>
    <row r="166" spans="1:5" ht="39" customHeight="1">
      <c r="A166" s="78" t="s">
        <v>475</v>
      </c>
      <c r="B166" s="13" t="s">
        <v>477</v>
      </c>
      <c r="C166" s="15" t="s">
        <v>197</v>
      </c>
      <c r="D166" s="14" t="s">
        <v>1609</v>
      </c>
      <c r="E166" s="13" t="s">
        <v>1610</v>
      </c>
    </row>
    <row r="167" spans="1:5" ht="39" customHeight="1">
      <c r="A167" s="78" t="s">
        <v>478</v>
      </c>
      <c r="B167" s="13" t="s">
        <v>480</v>
      </c>
      <c r="C167" s="15" t="s">
        <v>197</v>
      </c>
      <c r="D167" s="14" t="s">
        <v>1658</v>
      </c>
      <c r="E167" s="13" t="s">
        <v>1659</v>
      </c>
    </row>
    <row r="168" spans="1:5" ht="39" customHeight="1">
      <c r="A168" s="78" t="s">
        <v>481</v>
      </c>
      <c r="B168" s="13" t="s">
        <v>483</v>
      </c>
      <c r="C168" s="15" t="s">
        <v>197</v>
      </c>
      <c r="D168" s="14" t="s">
        <v>1660</v>
      </c>
      <c r="E168" s="13" t="s">
        <v>1661</v>
      </c>
    </row>
    <row r="169" spans="1:5" ht="39" customHeight="1">
      <c r="A169" s="78" t="s">
        <v>484</v>
      </c>
      <c r="B169" s="13" t="s">
        <v>486</v>
      </c>
      <c r="C169" s="15" t="s">
        <v>62</v>
      </c>
      <c r="D169" s="14" t="s">
        <v>1662</v>
      </c>
      <c r="E169" s="13" t="s">
        <v>1663</v>
      </c>
    </row>
    <row r="170" spans="1:5" ht="39" customHeight="1">
      <c r="A170" s="78" t="s">
        <v>487</v>
      </c>
      <c r="B170" s="13" t="s">
        <v>489</v>
      </c>
      <c r="C170" s="15" t="s">
        <v>62</v>
      </c>
      <c r="D170" s="14" t="s">
        <v>1664</v>
      </c>
      <c r="E170" s="13" t="s">
        <v>1665</v>
      </c>
    </row>
    <row r="171" spans="1:5" ht="24" customHeight="1">
      <c r="A171" s="78" t="s">
        <v>490</v>
      </c>
      <c r="B171" s="13" t="s">
        <v>492</v>
      </c>
      <c r="C171" s="15" t="s">
        <v>197</v>
      </c>
      <c r="D171" s="14" t="s">
        <v>1609</v>
      </c>
      <c r="E171" s="13" t="s">
        <v>1610</v>
      </c>
    </row>
    <row r="172" spans="1:5" ht="24" customHeight="1">
      <c r="A172" s="73" t="s">
        <v>493</v>
      </c>
      <c r="B172" s="5" t="s">
        <v>494</v>
      </c>
      <c r="C172" s="47"/>
      <c r="D172" s="6"/>
      <c r="E172" s="5"/>
    </row>
    <row r="173" spans="1:5" ht="25.9" customHeight="1">
      <c r="A173" s="78" t="s">
        <v>495</v>
      </c>
      <c r="B173" s="13" t="s">
        <v>497</v>
      </c>
      <c r="C173" s="15" t="s">
        <v>197</v>
      </c>
      <c r="D173" s="14" t="s">
        <v>1666</v>
      </c>
      <c r="E173" s="13" t="s">
        <v>1667</v>
      </c>
    </row>
    <row r="174" spans="1:5" ht="25.9" customHeight="1">
      <c r="A174" s="78" t="s">
        <v>498</v>
      </c>
      <c r="B174" s="13" t="s">
        <v>500</v>
      </c>
      <c r="C174" s="15" t="s">
        <v>197</v>
      </c>
      <c r="D174" s="14" t="s">
        <v>1609</v>
      </c>
      <c r="E174" s="13" t="s">
        <v>1610</v>
      </c>
    </row>
    <row r="175" spans="1:5" ht="24" customHeight="1">
      <c r="A175" s="78" t="s">
        <v>501</v>
      </c>
      <c r="B175" s="13" t="s">
        <v>503</v>
      </c>
      <c r="C175" s="15" t="s">
        <v>62</v>
      </c>
      <c r="D175" s="14" t="s">
        <v>1668</v>
      </c>
      <c r="E175" s="13" t="s">
        <v>1669</v>
      </c>
    </row>
    <row r="176" spans="1:5" ht="24" customHeight="1">
      <c r="A176" s="78" t="s">
        <v>504</v>
      </c>
      <c r="B176" s="13" t="s">
        <v>506</v>
      </c>
      <c r="C176" s="15" t="s">
        <v>62</v>
      </c>
      <c r="D176" s="14" t="s">
        <v>1670</v>
      </c>
      <c r="E176" s="13" t="s">
        <v>1671</v>
      </c>
    </row>
    <row r="177" spans="1:5" ht="39" customHeight="1">
      <c r="A177" s="78" t="s">
        <v>507</v>
      </c>
      <c r="B177" s="13" t="s">
        <v>509</v>
      </c>
      <c r="C177" s="15" t="s">
        <v>197</v>
      </c>
      <c r="D177" s="14" t="s">
        <v>1590</v>
      </c>
      <c r="E177" s="13" t="s">
        <v>1627</v>
      </c>
    </row>
    <row r="178" spans="1:5" ht="24" customHeight="1">
      <c r="A178" s="73" t="s">
        <v>510</v>
      </c>
      <c r="B178" s="5" t="s">
        <v>511</v>
      </c>
      <c r="C178" s="47"/>
      <c r="D178" s="6"/>
      <c r="E178" s="5"/>
    </row>
    <row r="179" spans="1:5" ht="24" customHeight="1">
      <c r="A179" s="78" t="s">
        <v>512</v>
      </c>
      <c r="B179" s="13" t="s">
        <v>514</v>
      </c>
      <c r="C179" s="15" t="s">
        <v>197</v>
      </c>
      <c r="D179" s="14" t="s">
        <v>1605</v>
      </c>
      <c r="E179" s="13" t="s">
        <v>1606</v>
      </c>
    </row>
    <row r="180" spans="1:5" ht="24" customHeight="1">
      <c r="A180" s="78" t="s">
        <v>515</v>
      </c>
      <c r="B180" s="13" t="s">
        <v>517</v>
      </c>
      <c r="C180" s="15" t="s">
        <v>197</v>
      </c>
      <c r="D180" s="14" t="s">
        <v>1590</v>
      </c>
      <c r="E180" s="13" t="s">
        <v>1627</v>
      </c>
    </row>
    <row r="181" spans="1:5" ht="64.900000000000006" customHeight="1">
      <c r="A181" s="78" t="s">
        <v>518</v>
      </c>
      <c r="B181" s="13" t="s">
        <v>520</v>
      </c>
      <c r="C181" s="15" t="s">
        <v>197</v>
      </c>
      <c r="D181" s="14" t="s">
        <v>1629</v>
      </c>
      <c r="E181" s="13" t="s">
        <v>1630</v>
      </c>
    </row>
    <row r="182" spans="1:5" ht="24" customHeight="1">
      <c r="A182" s="78" t="s">
        <v>521</v>
      </c>
      <c r="B182" s="13" t="s">
        <v>523</v>
      </c>
      <c r="C182" s="15" t="s">
        <v>197</v>
      </c>
      <c r="D182" s="14" t="s">
        <v>1570</v>
      </c>
      <c r="E182" s="13" t="s">
        <v>1631</v>
      </c>
    </row>
    <row r="183" spans="1:5" ht="24" customHeight="1">
      <c r="A183" s="78" t="s">
        <v>524</v>
      </c>
      <c r="B183" s="13" t="s">
        <v>526</v>
      </c>
      <c r="C183" s="15" t="s">
        <v>197</v>
      </c>
      <c r="D183" s="14" t="s">
        <v>1672</v>
      </c>
      <c r="E183" s="13" t="s">
        <v>1673</v>
      </c>
    </row>
    <row r="184" spans="1:5" ht="39" customHeight="1">
      <c r="A184" s="78" t="s">
        <v>527</v>
      </c>
      <c r="B184" s="13" t="s">
        <v>529</v>
      </c>
      <c r="C184" s="15" t="s">
        <v>197</v>
      </c>
      <c r="D184" s="14" t="s">
        <v>1672</v>
      </c>
      <c r="E184" s="13" t="s">
        <v>1673</v>
      </c>
    </row>
    <row r="185" spans="1:5" ht="52.15" customHeight="1">
      <c r="A185" s="78" t="s">
        <v>530</v>
      </c>
      <c r="B185" s="13" t="s">
        <v>532</v>
      </c>
      <c r="C185" s="15" t="s">
        <v>197</v>
      </c>
      <c r="D185" s="14" t="s">
        <v>1588</v>
      </c>
      <c r="E185" s="13" t="s">
        <v>1604</v>
      </c>
    </row>
    <row r="186" spans="1:5" ht="25.9" customHeight="1">
      <c r="A186" s="78" t="s">
        <v>533</v>
      </c>
      <c r="B186" s="13" t="s">
        <v>535</v>
      </c>
      <c r="C186" s="15" t="s">
        <v>197</v>
      </c>
      <c r="D186" s="14" t="s">
        <v>1605</v>
      </c>
      <c r="E186" s="13" t="s">
        <v>1606</v>
      </c>
    </row>
    <row r="187" spans="1:5" ht="25.9" customHeight="1">
      <c r="A187" s="78" t="s">
        <v>536</v>
      </c>
      <c r="B187" s="13" t="s">
        <v>538</v>
      </c>
      <c r="C187" s="15" t="s">
        <v>197</v>
      </c>
      <c r="D187" s="14" t="s">
        <v>1674</v>
      </c>
      <c r="E187" s="13" t="s">
        <v>1675</v>
      </c>
    </row>
    <row r="188" spans="1:5" ht="25.9" customHeight="1">
      <c r="A188" s="78" t="s">
        <v>539</v>
      </c>
      <c r="B188" s="13" t="s">
        <v>541</v>
      </c>
      <c r="C188" s="15" t="s">
        <v>197</v>
      </c>
      <c r="D188" s="14" t="s">
        <v>1666</v>
      </c>
      <c r="E188" s="13" t="s">
        <v>1667</v>
      </c>
    </row>
    <row r="189" spans="1:5" ht="24" customHeight="1">
      <c r="A189" s="78" t="s">
        <v>542</v>
      </c>
      <c r="B189" s="13" t="s">
        <v>544</v>
      </c>
      <c r="C189" s="15" t="s">
        <v>62</v>
      </c>
      <c r="D189" s="14" t="s">
        <v>1676</v>
      </c>
      <c r="E189" s="13" t="s">
        <v>1677</v>
      </c>
    </row>
    <row r="190" spans="1:5" ht="24" customHeight="1">
      <c r="A190" s="78" t="s">
        <v>545</v>
      </c>
      <c r="B190" s="13" t="s">
        <v>547</v>
      </c>
      <c r="C190" s="15" t="s">
        <v>197</v>
      </c>
      <c r="D190" s="14" t="s">
        <v>1588</v>
      </c>
      <c r="E190" s="13" t="s">
        <v>1604</v>
      </c>
    </row>
    <row r="191" spans="1:5" ht="24" customHeight="1">
      <c r="A191" s="78" t="s">
        <v>548</v>
      </c>
      <c r="B191" s="13" t="s">
        <v>550</v>
      </c>
      <c r="C191" s="15" t="s">
        <v>197</v>
      </c>
      <c r="D191" s="14" t="s">
        <v>1588</v>
      </c>
      <c r="E191" s="13" t="s">
        <v>1604</v>
      </c>
    </row>
    <row r="192" spans="1:5" ht="24" customHeight="1">
      <c r="A192" s="78" t="s">
        <v>551</v>
      </c>
      <c r="B192" s="13" t="s">
        <v>553</v>
      </c>
      <c r="C192" s="15" t="s">
        <v>197</v>
      </c>
      <c r="D192" s="14" t="s">
        <v>1570</v>
      </c>
      <c r="E192" s="13" t="s">
        <v>1631</v>
      </c>
    </row>
    <row r="193" spans="1:5" ht="25.9" customHeight="1">
      <c r="A193" s="78" t="s">
        <v>554</v>
      </c>
      <c r="B193" s="13" t="s">
        <v>556</v>
      </c>
      <c r="C193" s="15" t="s">
        <v>197</v>
      </c>
      <c r="D193" s="14" t="s">
        <v>1588</v>
      </c>
      <c r="E193" s="13" t="s">
        <v>1604</v>
      </c>
    </row>
    <row r="194" spans="1:5" ht="24" customHeight="1">
      <c r="A194" s="73" t="s">
        <v>557</v>
      </c>
      <c r="B194" s="5" t="s">
        <v>558</v>
      </c>
      <c r="C194" s="47"/>
      <c r="D194" s="6"/>
      <c r="E194" s="5"/>
    </row>
    <row r="195" spans="1:5" ht="39" customHeight="1">
      <c r="A195" s="78" t="s">
        <v>559</v>
      </c>
      <c r="B195" s="13" t="s">
        <v>561</v>
      </c>
      <c r="C195" s="15" t="s">
        <v>197</v>
      </c>
      <c r="D195" s="14" t="s">
        <v>1590</v>
      </c>
      <c r="E195" s="13" t="s">
        <v>1627</v>
      </c>
    </row>
    <row r="196" spans="1:5" ht="39" customHeight="1">
      <c r="A196" s="78" t="s">
        <v>562</v>
      </c>
      <c r="B196" s="13" t="s">
        <v>564</v>
      </c>
      <c r="C196" s="15" t="s">
        <v>197</v>
      </c>
      <c r="D196" s="14" t="s">
        <v>1647</v>
      </c>
      <c r="E196" s="13" t="s">
        <v>1648</v>
      </c>
    </row>
    <row r="197" spans="1:5" ht="25.9" customHeight="1">
      <c r="A197" s="78" t="s">
        <v>565</v>
      </c>
      <c r="B197" s="13" t="s">
        <v>567</v>
      </c>
      <c r="C197" s="15" t="s">
        <v>197</v>
      </c>
      <c r="D197" s="14" t="s">
        <v>1605</v>
      </c>
      <c r="E197" s="13" t="s">
        <v>1606</v>
      </c>
    </row>
    <row r="198" spans="1:5" ht="25.9" customHeight="1">
      <c r="A198" s="78" t="s">
        <v>568</v>
      </c>
      <c r="B198" s="13" t="s">
        <v>570</v>
      </c>
      <c r="C198" s="15" t="s">
        <v>197</v>
      </c>
      <c r="D198" s="14" t="s">
        <v>1588</v>
      </c>
      <c r="E198" s="13" t="s">
        <v>1604</v>
      </c>
    </row>
    <row r="199" spans="1:5" ht="24" customHeight="1">
      <c r="A199" s="78" t="s">
        <v>571</v>
      </c>
      <c r="B199" s="13" t="s">
        <v>573</v>
      </c>
      <c r="C199" s="15" t="s">
        <v>197</v>
      </c>
      <c r="D199" s="14" t="s">
        <v>1678</v>
      </c>
      <c r="E199" s="13" t="s">
        <v>1679</v>
      </c>
    </row>
    <row r="200" spans="1:5" ht="24" customHeight="1">
      <c r="A200" s="73" t="s">
        <v>574</v>
      </c>
      <c r="B200" s="5" t="s">
        <v>575</v>
      </c>
      <c r="C200" s="47"/>
      <c r="D200" s="6"/>
      <c r="E200" s="5"/>
    </row>
    <row r="201" spans="1:5" ht="39" customHeight="1">
      <c r="A201" s="78" t="s">
        <v>576</v>
      </c>
      <c r="B201" s="13" t="s">
        <v>578</v>
      </c>
      <c r="C201" s="15" t="s">
        <v>62</v>
      </c>
      <c r="D201" s="14" t="s">
        <v>1680</v>
      </c>
      <c r="E201" s="13" t="s">
        <v>1681</v>
      </c>
    </row>
    <row r="202" spans="1:5" ht="39" customHeight="1">
      <c r="A202" s="78" t="s">
        <v>579</v>
      </c>
      <c r="B202" s="13" t="s">
        <v>581</v>
      </c>
      <c r="C202" s="15" t="s">
        <v>197</v>
      </c>
      <c r="D202" s="14" t="s">
        <v>1666</v>
      </c>
      <c r="E202" s="13" t="s">
        <v>1667</v>
      </c>
    </row>
    <row r="203" spans="1:5" ht="39" customHeight="1">
      <c r="A203" s="78" t="s">
        <v>582</v>
      </c>
      <c r="B203" s="13" t="s">
        <v>584</v>
      </c>
      <c r="C203" s="15" t="s">
        <v>197</v>
      </c>
      <c r="D203" s="14" t="s">
        <v>1682</v>
      </c>
      <c r="E203" s="13" t="s">
        <v>1683</v>
      </c>
    </row>
    <row r="204" spans="1:5" ht="39" customHeight="1">
      <c r="A204" s="78" t="s">
        <v>585</v>
      </c>
      <c r="B204" s="13" t="s">
        <v>587</v>
      </c>
      <c r="C204" s="15" t="s">
        <v>197</v>
      </c>
      <c r="D204" s="14" t="s">
        <v>1570</v>
      </c>
      <c r="E204" s="13" t="s">
        <v>1649</v>
      </c>
    </row>
    <row r="205" spans="1:5" ht="25.9" customHeight="1">
      <c r="A205" s="78" t="s">
        <v>588</v>
      </c>
      <c r="B205" s="13" t="s">
        <v>590</v>
      </c>
      <c r="C205" s="15" t="s">
        <v>197</v>
      </c>
      <c r="D205" s="14" t="s">
        <v>1609</v>
      </c>
      <c r="E205" s="13" t="s">
        <v>1684</v>
      </c>
    </row>
    <row r="206" spans="1:5" ht="25.9" customHeight="1">
      <c r="A206" s="78" t="s">
        <v>591</v>
      </c>
      <c r="B206" s="13" t="s">
        <v>593</v>
      </c>
      <c r="C206" s="15" t="s">
        <v>197</v>
      </c>
      <c r="D206" s="14" t="s">
        <v>1666</v>
      </c>
      <c r="E206" s="13" t="s">
        <v>1667</v>
      </c>
    </row>
    <row r="207" spans="1:5" ht="24" customHeight="1">
      <c r="A207" s="78" t="s">
        <v>594</v>
      </c>
      <c r="B207" s="13" t="s">
        <v>596</v>
      </c>
      <c r="C207" s="15" t="s">
        <v>62</v>
      </c>
      <c r="D207" s="14" t="s">
        <v>1632</v>
      </c>
      <c r="E207" s="13" t="s">
        <v>1685</v>
      </c>
    </row>
    <row r="208" spans="1:5" ht="24" customHeight="1">
      <c r="A208" s="78" t="s">
        <v>597</v>
      </c>
      <c r="B208" s="13" t="s">
        <v>599</v>
      </c>
      <c r="C208" s="15" t="s">
        <v>197</v>
      </c>
      <c r="D208" s="14" t="s">
        <v>1605</v>
      </c>
      <c r="E208" s="13" t="s">
        <v>1646</v>
      </c>
    </row>
    <row r="209" spans="1:8" ht="25.9" customHeight="1">
      <c r="A209" s="78" t="s">
        <v>600</v>
      </c>
      <c r="B209" s="13" t="s">
        <v>603</v>
      </c>
      <c r="C209" s="15" t="s">
        <v>604</v>
      </c>
      <c r="D209" s="14" t="s">
        <v>1590</v>
      </c>
      <c r="E209" s="13" t="s">
        <v>1627</v>
      </c>
    </row>
    <row r="210" spans="1:8" ht="24" customHeight="1">
      <c r="A210" s="78" t="s">
        <v>605</v>
      </c>
      <c r="B210" s="13" t="s">
        <v>607</v>
      </c>
      <c r="C210" s="15" t="s">
        <v>62</v>
      </c>
      <c r="D210" s="14" t="s">
        <v>1572</v>
      </c>
      <c r="E210" s="13" t="s">
        <v>1686</v>
      </c>
    </row>
    <row r="211" spans="1:8" ht="24" customHeight="1">
      <c r="A211" s="78" t="s">
        <v>608</v>
      </c>
      <c r="B211" s="13" t="s">
        <v>610</v>
      </c>
      <c r="C211" s="15" t="s">
        <v>197</v>
      </c>
      <c r="D211" s="14" t="s">
        <v>1666</v>
      </c>
      <c r="E211" s="13" t="s">
        <v>1667</v>
      </c>
    </row>
    <row r="212" spans="1:8" ht="24" customHeight="1">
      <c r="A212" s="73" t="s">
        <v>611</v>
      </c>
      <c r="B212" s="5" t="s">
        <v>612</v>
      </c>
      <c r="C212" s="47"/>
      <c r="D212" s="6"/>
      <c r="E212" s="5"/>
    </row>
    <row r="213" spans="1:8" ht="24" customHeight="1">
      <c r="A213" s="78" t="s">
        <v>613</v>
      </c>
      <c r="B213" s="13" t="s">
        <v>615</v>
      </c>
      <c r="C213" s="15" t="s">
        <v>17</v>
      </c>
      <c r="D213" s="14" t="s">
        <v>1491</v>
      </c>
      <c r="E213" s="13" t="s">
        <v>1492</v>
      </c>
    </row>
    <row r="214" spans="1:8" ht="25.9" customHeight="1">
      <c r="A214" s="78" t="s">
        <v>616</v>
      </c>
      <c r="B214" s="13" t="s">
        <v>618</v>
      </c>
      <c r="C214" s="15" t="s">
        <v>197</v>
      </c>
      <c r="D214" s="14" t="s">
        <v>1588</v>
      </c>
      <c r="E214" s="13" t="s">
        <v>1604</v>
      </c>
    </row>
    <row r="215" spans="1:8" ht="25.9" customHeight="1">
      <c r="A215" s="78" t="s">
        <v>619</v>
      </c>
      <c r="B215" s="13" t="s">
        <v>621</v>
      </c>
      <c r="C215" s="15" t="s">
        <v>62</v>
      </c>
      <c r="D215" s="14" t="s">
        <v>1515</v>
      </c>
      <c r="E215" s="13" t="s">
        <v>1687</v>
      </c>
    </row>
    <row r="216" spans="1:8">
      <c r="A216" s="41"/>
      <c r="B216" s="41"/>
      <c r="C216" s="41"/>
      <c r="D216" s="41"/>
      <c r="E216" s="41"/>
      <c r="F216" s="41"/>
      <c r="G216" s="41"/>
      <c r="H216" s="41"/>
    </row>
    <row r="217" spans="1:8">
      <c r="A217" s="162"/>
      <c r="B217" s="162"/>
      <c r="C217" s="162"/>
      <c r="D217" s="161"/>
      <c r="E217" s="162"/>
      <c r="F217" s="169"/>
      <c r="G217" s="162"/>
      <c r="H217" s="162"/>
    </row>
    <row r="218" spans="1:8">
      <c r="A218" s="162"/>
      <c r="B218" s="162"/>
      <c r="C218" s="162"/>
      <c r="D218" s="161"/>
      <c r="E218" s="162"/>
      <c r="F218" s="169"/>
      <c r="G218" s="162"/>
      <c r="H218" s="162"/>
    </row>
    <row r="219" spans="1:8">
      <c r="A219" s="162"/>
      <c r="B219" s="162"/>
      <c r="C219" s="162"/>
      <c r="D219" s="161"/>
      <c r="E219" s="162"/>
      <c r="F219" s="169"/>
      <c r="G219" s="162"/>
      <c r="H219" s="162"/>
    </row>
    <row r="220" spans="1:8" ht="60" customHeight="1">
      <c r="A220" s="43"/>
      <c r="B220" s="182" t="s">
        <v>1694</v>
      </c>
      <c r="C220" s="182"/>
      <c r="D220" s="182"/>
      <c r="E220" s="43"/>
      <c r="F220" s="43"/>
      <c r="G220" s="43"/>
      <c r="H220" s="43"/>
    </row>
    <row r="221" spans="1:8" ht="70.150000000000006" customHeight="1">
      <c r="A221" s="160"/>
      <c r="B221" s="142"/>
      <c r="C221" s="142"/>
      <c r="D221" s="142"/>
      <c r="E221" s="142"/>
      <c r="F221" s="142"/>
      <c r="G221" s="142"/>
      <c r="H221" s="142"/>
    </row>
  </sheetData>
  <mergeCells count="21">
    <mergeCell ref="A221:H221"/>
    <mergeCell ref="A218:C218"/>
    <mergeCell ref="D218:E218"/>
    <mergeCell ref="F218:H218"/>
    <mergeCell ref="A219:C219"/>
    <mergeCell ref="D219:E219"/>
    <mergeCell ref="F219:H219"/>
    <mergeCell ref="B220:D220"/>
    <mergeCell ref="F1:H1"/>
    <mergeCell ref="I1:J1"/>
    <mergeCell ref="F2:H2"/>
    <mergeCell ref="I2:J2"/>
    <mergeCell ref="A5:E5"/>
    <mergeCell ref="A1:E1"/>
    <mergeCell ref="A217:C217"/>
    <mergeCell ref="D217:E217"/>
    <mergeCell ref="F217:H217"/>
    <mergeCell ref="A2:B2"/>
    <mergeCell ref="A3:B3"/>
    <mergeCell ref="A4:B4"/>
    <mergeCell ref="C2:E4"/>
  </mergeCells>
  <pageMargins left="0.31496062992125984" right="0.31496062992125984" top="0.39370078740157483" bottom="0.39370078740157483" header="0.51181102362204722" footer="0.51181102362204722"/>
  <pageSetup paperSize="9" scale="6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topLeftCell="A16" zoomScaleNormal="100" workbookViewId="0">
      <selection activeCell="M30" sqref="M30"/>
    </sheetView>
  </sheetViews>
  <sheetFormatPr defaultRowHeight="14.25"/>
  <cols>
    <col min="1" max="1" width="10.625" customWidth="1"/>
    <col min="2" max="2" width="31.25" customWidth="1"/>
    <col min="3" max="3" width="10.125" customWidth="1"/>
    <col min="4" max="4" width="14.625" customWidth="1"/>
    <col min="5" max="5" width="3.875" customWidth="1"/>
    <col min="6" max="6" width="12" customWidth="1"/>
    <col min="7" max="7" width="12.25" customWidth="1"/>
  </cols>
  <sheetData>
    <row r="1" spans="1:7">
      <c r="A1" s="115"/>
      <c r="B1" s="115"/>
      <c r="C1" s="115"/>
      <c r="D1" s="115"/>
      <c r="E1" s="115"/>
      <c r="F1" s="115"/>
      <c r="G1" s="115"/>
    </row>
    <row r="2" spans="1:7">
      <c r="A2" s="115"/>
      <c r="B2" s="115"/>
      <c r="C2" s="115"/>
      <c r="D2" s="115"/>
      <c r="E2" s="115"/>
      <c r="F2" s="115"/>
      <c r="G2" s="115"/>
    </row>
    <row r="3" spans="1:7">
      <c r="A3" s="115"/>
      <c r="B3" s="115"/>
      <c r="C3" s="115"/>
      <c r="D3" s="115"/>
      <c r="E3" s="115"/>
      <c r="F3" s="115"/>
      <c r="G3" s="115"/>
    </row>
    <row r="4" spans="1:7" ht="45.75" customHeight="1">
      <c r="A4" s="115"/>
      <c r="B4" s="115"/>
      <c r="C4" s="115"/>
      <c r="D4" s="115"/>
      <c r="E4" s="115"/>
      <c r="F4" s="115"/>
      <c r="G4" s="115"/>
    </row>
    <row r="5" spans="1:7" ht="18" customHeight="1">
      <c r="A5" s="112" t="s">
        <v>1746</v>
      </c>
      <c r="B5" s="188" t="s">
        <v>1747</v>
      </c>
      <c r="C5" s="188"/>
      <c r="D5" s="188"/>
      <c r="E5" s="110"/>
      <c r="F5" s="110"/>
      <c r="G5" s="110"/>
    </row>
    <row r="6" spans="1:7" ht="25.5" customHeight="1">
      <c r="A6" s="114" t="s">
        <v>1748</v>
      </c>
      <c r="B6" s="210" t="s">
        <v>1749</v>
      </c>
      <c r="C6" s="210"/>
      <c r="D6" s="210"/>
      <c r="E6" s="81"/>
      <c r="F6" s="111"/>
      <c r="G6" s="111"/>
    </row>
    <row r="7" spans="1:7" ht="22.5" customHeight="1">
      <c r="A7" s="113" t="s">
        <v>1750</v>
      </c>
      <c r="B7" s="211" t="s">
        <v>1751</v>
      </c>
      <c r="C7" s="211"/>
      <c r="D7" s="211"/>
      <c r="E7" s="81"/>
      <c r="F7" s="111"/>
      <c r="G7" s="111"/>
    </row>
    <row r="8" spans="1:7" ht="24" customHeight="1">
      <c r="A8" s="212" t="s">
        <v>1752</v>
      </c>
      <c r="B8" s="212"/>
      <c r="C8" s="212"/>
      <c r="D8" s="212"/>
    </row>
    <row r="9" spans="1:7" ht="25.5" customHeight="1" thickBot="1">
      <c r="A9" s="212"/>
      <c r="B9" s="212"/>
      <c r="C9" s="212"/>
      <c r="D9" s="212"/>
    </row>
    <row r="10" spans="1:7" ht="21" thickBot="1">
      <c r="A10" s="213" t="s">
        <v>1753</v>
      </c>
      <c r="B10" s="213"/>
      <c r="C10" s="213"/>
      <c r="D10" s="213"/>
      <c r="F10" s="214" t="s">
        <v>1754</v>
      </c>
      <c r="G10" s="215"/>
    </row>
    <row r="11" spans="1:7" ht="15.75" thickBot="1">
      <c r="A11" s="200" t="s">
        <v>1755</v>
      </c>
      <c r="B11" s="201"/>
      <c r="C11" s="82" t="s">
        <v>1756</v>
      </c>
      <c r="D11" s="83" t="s">
        <v>1757</v>
      </c>
      <c r="F11" s="84" t="s">
        <v>1758</v>
      </c>
      <c r="G11" s="85" t="s">
        <v>1759</v>
      </c>
    </row>
    <row r="12" spans="1:7" ht="15">
      <c r="A12" s="202" t="s">
        <v>1760</v>
      </c>
      <c r="B12" s="203"/>
      <c r="C12" s="86" t="s">
        <v>1761</v>
      </c>
      <c r="D12" s="87">
        <v>0.03</v>
      </c>
      <c r="F12" s="88">
        <v>0.03</v>
      </c>
      <c r="G12" s="89">
        <v>6.7100000000000007E-2</v>
      </c>
    </row>
    <row r="13" spans="1:7" ht="15">
      <c r="A13" s="204" t="s">
        <v>1762</v>
      </c>
      <c r="B13" s="205"/>
      <c r="C13" s="90" t="s">
        <v>1763</v>
      </c>
      <c r="D13" s="91">
        <v>8.0000000000000002E-3</v>
      </c>
      <c r="F13" s="92">
        <v>8.0000000000000002E-3</v>
      </c>
      <c r="G13" s="93">
        <v>1.4999999999999999E-2</v>
      </c>
    </row>
    <row r="14" spans="1:7" ht="15">
      <c r="A14" s="204" t="s">
        <v>1764</v>
      </c>
      <c r="B14" s="205"/>
      <c r="C14" s="90" t="s">
        <v>1765</v>
      </c>
      <c r="D14" s="91">
        <v>9.7000000000000003E-3</v>
      </c>
      <c r="F14" s="92">
        <v>9.7000000000000003E-3</v>
      </c>
      <c r="G14" s="93">
        <v>1.7399999999999999E-2</v>
      </c>
    </row>
    <row r="15" spans="1:7" ht="15">
      <c r="A15" s="206" t="s">
        <v>1766</v>
      </c>
      <c r="B15" s="207"/>
      <c r="C15" s="94" t="s">
        <v>1767</v>
      </c>
      <c r="D15" s="95">
        <v>5.8999999999999999E-3</v>
      </c>
      <c r="F15" s="96">
        <v>5.8999999999999999E-3</v>
      </c>
      <c r="G15" s="97">
        <v>1.17E-2</v>
      </c>
    </row>
    <row r="16" spans="1:7" ht="15">
      <c r="A16" s="208" t="s">
        <v>1768</v>
      </c>
      <c r="B16" s="209"/>
      <c r="C16" s="98" t="s">
        <v>818</v>
      </c>
      <c r="D16" s="99">
        <v>6.1600000000000002E-2</v>
      </c>
      <c r="F16" s="88">
        <v>6.1600000000000002E-2</v>
      </c>
      <c r="G16" s="89">
        <v>9.4E-2</v>
      </c>
    </row>
    <row r="17" spans="1:7" ht="15">
      <c r="A17" s="189" t="s">
        <v>1769</v>
      </c>
      <c r="B17" s="100" t="s">
        <v>1770</v>
      </c>
      <c r="C17" s="191" t="s">
        <v>1771</v>
      </c>
      <c r="D17" s="87">
        <v>6.4999999999999997E-3</v>
      </c>
      <c r="F17" s="193" t="s">
        <v>1772</v>
      </c>
      <c r="G17" s="194"/>
    </row>
    <row r="18" spans="1:7" ht="15">
      <c r="A18" s="189"/>
      <c r="B18" s="101" t="s">
        <v>1773</v>
      </c>
      <c r="C18" s="191"/>
      <c r="D18" s="91">
        <v>0.03</v>
      </c>
      <c r="F18" s="193"/>
      <c r="G18" s="194"/>
    </row>
    <row r="19" spans="1:7" ht="15">
      <c r="A19" s="189"/>
      <c r="B19" s="101" t="s">
        <v>1774</v>
      </c>
      <c r="C19" s="191"/>
      <c r="D19" s="91">
        <v>0.05</v>
      </c>
      <c r="F19" s="193"/>
      <c r="G19" s="194"/>
    </row>
    <row r="20" spans="1:7" ht="15.75" thickBot="1">
      <c r="A20" s="190"/>
      <c r="B20" s="102" t="s">
        <v>1775</v>
      </c>
      <c r="C20" s="192"/>
      <c r="D20" s="103">
        <v>4.4999999999999998E-2</v>
      </c>
      <c r="F20" s="193"/>
      <c r="G20" s="194"/>
    </row>
    <row r="21" spans="1:7" ht="15.75" thickBot="1">
      <c r="A21" s="195" t="s">
        <v>1776</v>
      </c>
      <c r="B21" s="196"/>
      <c r="C21" s="197"/>
      <c r="D21" s="104">
        <f>SUM(D17:D20)</f>
        <v>0.13150000000000001</v>
      </c>
      <c r="F21" s="193"/>
      <c r="G21" s="194"/>
    </row>
    <row r="22" spans="1:7" ht="15.75" thickBot="1">
      <c r="A22" s="198"/>
      <c r="B22" s="198"/>
      <c r="C22" s="198"/>
      <c r="D22" s="198"/>
      <c r="F22" s="199"/>
      <c r="G22" s="199"/>
    </row>
    <row r="23" spans="1:7" ht="15" thickBot="1">
      <c r="A23" s="183" t="s">
        <v>1777</v>
      </c>
      <c r="B23" s="184"/>
      <c r="C23" s="185"/>
      <c r="D23" s="105">
        <f>((1+D12+D13+D14)*(1+D15)*(1+D16)/(1-D21)-1)</f>
        <v>0.2881986483454233</v>
      </c>
      <c r="F23" s="106">
        <v>0.20760000000000001</v>
      </c>
      <c r="G23" s="107">
        <v>0.3</v>
      </c>
    </row>
    <row r="24" spans="1:7" ht="15.75">
      <c r="A24" s="108"/>
      <c r="B24" s="108"/>
      <c r="C24" s="108"/>
      <c r="D24" s="109"/>
    </row>
    <row r="25" spans="1:7">
      <c r="A25" s="186" t="s">
        <v>1778</v>
      </c>
      <c r="B25" s="186"/>
      <c r="C25" s="186"/>
    </row>
    <row r="26" spans="1:7">
      <c r="A26" s="187" t="s">
        <v>1779</v>
      </c>
      <c r="B26" s="187"/>
      <c r="C26" s="187"/>
    </row>
  </sheetData>
  <mergeCells count="22">
    <mergeCell ref="A1:G4"/>
    <mergeCell ref="B6:D6"/>
    <mergeCell ref="B7:D7"/>
    <mergeCell ref="A8:D9"/>
    <mergeCell ref="A10:D10"/>
    <mergeCell ref="F10:G10"/>
    <mergeCell ref="F17:G21"/>
    <mergeCell ref="A21:C21"/>
    <mergeCell ref="A22:D22"/>
    <mergeCell ref="F22:G22"/>
    <mergeCell ref="A11:B11"/>
    <mergeCell ref="A12:B12"/>
    <mergeCell ref="A13:B13"/>
    <mergeCell ref="A14:B14"/>
    <mergeCell ref="A15:B15"/>
    <mergeCell ref="A16:B16"/>
    <mergeCell ref="A23:C23"/>
    <mergeCell ref="A25:C25"/>
    <mergeCell ref="A26:C26"/>
    <mergeCell ref="B5:D5"/>
    <mergeCell ref="A17:A20"/>
    <mergeCell ref="C17:C20"/>
  </mergeCells>
  <pageMargins left="0.31496062992125984" right="0.31496062992125984" top="0.78740157480314965" bottom="0.78740157480314965" header="0.31496062992125984" footer="0.31496062992125984"/>
  <pageSetup paperSize="9" scale="89" orientation="portrait" horizontalDpi="0" verticalDpi="0"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Orçamento Sintético</vt:lpstr>
      <vt:lpstr>CUSTO UNITÁRIO</vt:lpstr>
      <vt:lpstr>CRONOGRAMA</vt:lpstr>
      <vt:lpstr>Memória de Cálculo</vt:lpstr>
      <vt:lpstr>BDI</vt:lpstr>
      <vt:lpstr>BDI!Area_de_impressao</vt:lpstr>
      <vt:lpstr>'Memória de Cálculo'!Area_de_impressao</vt:lpstr>
      <vt:lpstr>'CUSTO UNITÁRIO'!Titulos_de_impressao</vt:lpstr>
      <vt:lpstr>'Memória de Cálculo'!Titulos_de_impressao</vt:lpstr>
      <vt:lpstr>'Orçamento Sintético'!Titulos_de_impressao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POSITIVO</cp:lastModifiedBy>
  <cp:revision>0</cp:revision>
  <cp:lastPrinted>2023-05-23T15:34:00Z</cp:lastPrinted>
  <dcterms:created xsi:type="dcterms:W3CDTF">2023-05-22T18:11:03Z</dcterms:created>
  <dcterms:modified xsi:type="dcterms:W3CDTF">2023-06-22T12:12:36Z</dcterms:modified>
</cp:coreProperties>
</file>