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Usuários\POSITIVO\Documents\EDITAIS PP - 2024\EDITAIS OBRAS\EDITAL 001-2024-CE CENTRO INFANTIL KM 30 ASS\GEO OBRAS\"/>
    </mc:Choice>
  </mc:AlternateContent>
  <xr:revisionPtr revIDLastSave="0" documentId="8_{C2073ED4-DDBA-41AF-BC0B-D0CA939A0495}" xr6:coauthVersionLast="47" xr6:coauthVersionMax="47" xr10:uidLastSave="{00000000-0000-0000-0000-000000000000}"/>
  <bookViews>
    <workbookView xWindow="-120" yWindow="-120" windowWidth="24240" windowHeight="13020" firstSheet="1" activeTab="1" xr2:uid="{00000000-000D-0000-FFFF-FFFF00000000}"/>
  </bookViews>
  <sheets>
    <sheet name="RESUMO" sheetId="1" r:id="rId1"/>
    <sheet name="SINTÉTICO" sheetId="2" r:id="rId2"/>
    <sheet name="ANALÍTICO" sheetId="3" r:id="rId3"/>
    <sheet name="CRONOGRAMA FÍSICO FINANCEIRO" sheetId="9" r:id="rId4"/>
    <sheet name="COMPOSIÇÃO DO BDI" sheetId="8" r:id="rId5"/>
  </sheets>
  <externalReferences>
    <externalReference r:id="rId6"/>
    <externalReference r:id="rId7"/>
  </externalReferences>
  <definedNames>
    <definedName name="_xlnm.Print_Area" localSheetId="4">'COMPOSIÇÃO DO BDI'!$A$1:$G$45</definedName>
    <definedName name="JR_PAGE_ANCHOR_0_1" localSheetId="4">'[1]ORÇAMENTO SINTETÍCO'!#REF!</definedName>
    <definedName name="JR_PAGE_ANCHOR_0_1">'[2]ORÇAMENTO ANALÍTICO '!#REF!</definedName>
    <definedName name="_xlnm.Print_Titles" localSheetId="2">ANALÍTICO!$1:$10</definedName>
    <definedName name="_xlnm.Print_Titles" localSheetId="1">SINTÉTICO!$1:$10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9" l="1"/>
  <c r="D27" i="8"/>
  <c r="D20" i="8"/>
  <c r="D29" i="8" s="1"/>
  <c r="I8" i="3"/>
  <c r="I8" i="2"/>
  <c r="H332" i="2"/>
  <c r="I332" i="2" s="1"/>
  <c r="J332" i="2" s="1"/>
  <c r="J331" i="2"/>
  <c r="H330" i="2"/>
  <c r="I330" i="2" s="1"/>
  <c r="J330" i="2" s="1"/>
  <c r="J329" i="2"/>
  <c r="H328" i="2"/>
  <c r="I328" i="2" s="1"/>
  <c r="J328" i="2" s="1"/>
  <c r="H327" i="2"/>
  <c r="I327" i="2" s="1"/>
  <c r="J327" i="2" s="1"/>
  <c r="H326" i="2"/>
  <c r="I326" i="2" s="1"/>
  <c r="J326" i="2" s="1"/>
  <c r="H325" i="2"/>
  <c r="I325" i="2" s="1"/>
  <c r="J325" i="2" s="1"/>
  <c r="H324" i="2"/>
  <c r="I324" i="2" s="1"/>
  <c r="J324" i="2" s="1"/>
  <c r="H323" i="2"/>
  <c r="I323" i="2" s="1"/>
  <c r="J323" i="2" s="1"/>
  <c r="H322" i="2"/>
  <c r="I322" i="2" s="1"/>
  <c r="J322" i="2" s="1"/>
  <c r="H321" i="2"/>
  <c r="I321" i="2" s="1"/>
  <c r="J321" i="2" s="1"/>
  <c r="H320" i="2"/>
  <c r="I320" i="2" s="1"/>
  <c r="J320" i="2" s="1"/>
  <c r="H319" i="2"/>
  <c r="I319" i="2" s="1"/>
  <c r="J319" i="2" s="1"/>
  <c r="H318" i="2"/>
  <c r="I318" i="2" s="1"/>
  <c r="J318" i="2" s="1"/>
  <c r="H317" i="2"/>
  <c r="I317" i="2" s="1"/>
  <c r="J317" i="2" s="1"/>
  <c r="H316" i="2"/>
  <c r="I316" i="2" s="1"/>
  <c r="J316" i="2" s="1"/>
  <c r="H315" i="2"/>
  <c r="I315" i="2" s="1"/>
  <c r="J315" i="2" s="1"/>
  <c r="H314" i="2"/>
  <c r="I314" i="2" s="1"/>
  <c r="J314" i="2" s="1"/>
  <c r="J313" i="2"/>
  <c r="H312" i="2"/>
  <c r="I312" i="2" s="1"/>
  <c r="J312" i="2" s="1"/>
  <c r="H311" i="2"/>
  <c r="I311" i="2" s="1"/>
  <c r="J311" i="2" s="1"/>
  <c r="H310" i="2"/>
  <c r="I310" i="2" s="1"/>
  <c r="J310" i="2" s="1"/>
  <c r="H309" i="2"/>
  <c r="I309" i="2" s="1"/>
  <c r="J309" i="2" s="1"/>
  <c r="H308" i="2"/>
  <c r="I308" i="2" s="1"/>
  <c r="J308" i="2" s="1"/>
  <c r="H307" i="2"/>
  <c r="I307" i="2" s="1"/>
  <c r="J307" i="2" s="1"/>
  <c r="H306" i="2"/>
  <c r="I306" i="2" s="1"/>
  <c r="J306" i="2" s="1"/>
  <c r="H305" i="2"/>
  <c r="I305" i="2" s="1"/>
  <c r="J305" i="2" s="1"/>
  <c r="H304" i="2"/>
  <c r="I304" i="2" s="1"/>
  <c r="J304" i="2" s="1"/>
  <c r="H303" i="2"/>
  <c r="I303" i="2" s="1"/>
  <c r="J303" i="2" s="1"/>
  <c r="H302" i="2"/>
  <c r="I302" i="2" s="1"/>
  <c r="J302" i="2" s="1"/>
  <c r="H301" i="2"/>
  <c r="I301" i="2" s="1"/>
  <c r="J301" i="2" s="1"/>
  <c r="H300" i="2"/>
  <c r="I300" i="2" s="1"/>
  <c r="J300" i="2" s="1"/>
  <c r="H299" i="2"/>
  <c r="I299" i="2" s="1"/>
  <c r="J299" i="2" s="1"/>
  <c r="H298" i="2"/>
  <c r="I298" i="2" s="1"/>
  <c r="J298" i="2" s="1"/>
  <c r="H297" i="2"/>
  <c r="I297" i="2" s="1"/>
  <c r="J297" i="2" s="1"/>
  <c r="H296" i="2"/>
  <c r="I296" i="2" s="1"/>
  <c r="J296" i="2" s="1"/>
  <c r="H295" i="2"/>
  <c r="I295" i="2" s="1"/>
  <c r="J295" i="2" s="1"/>
  <c r="H294" i="2"/>
  <c r="I294" i="2" s="1"/>
  <c r="J294" i="2" s="1"/>
  <c r="J293" i="2"/>
  <c r="H292" i="2"/>
  <c r="I292" i="2" s="1"/>
  <c r="J292" i="2" s="1"/>
  <c r="H291" i="2"/>
  <c r="I291" i="2" s="1"/>
  <c r="J291" i="2" s="1"/>
  <c r="J290" i="2"/>
  <c r="H289" i="2"/>
  <c r="I289" i="2" s="1"/>
  <c r="J289" i="2" s="1"/>
  <c r="H288" i="2"/>
  <c r="I288" i="2" s="1"/>
  <c r="J288" i="2" s="1"/>
  <c r="H287" i="2"/>
  <c r="I287" i="2" s="1"/>
  <c r="J287" i="2" s="1"/>
  <c r="J286" i="2"/>
  <c r="H285" i="2"/>
  <c r="I285" i="2" s="1"/>
  <c r="J285" i="2" s="1"/>
  <c r="H284" i="2"/>
  <c r="I284" i="2" s="1"/>
  <c r="J284" i="2" s="1"/>
  <c r="H283" i="2"/>
  <c r="I283" i="2" s="1"/>
  <c r="J283" i="2" s="1"/>
  <c r="H282" i="2"/>
  <c r="I282" i="2" s="1"/>
  <c r="J282" i="2" s="1"/>
  <c r="H281" i="2"/>
  <c r="I281" i="2" s="1"/>
  <c r="J281" i="2" s="1"/>
  <c r="H280" i="2"/>
  <c r="I280" i="2" s="1"/>
  <c r="J280" i="2" s="1"/>
  <c r="H279" i="2"/>
  <c r="I279" i="2" s="1"/>
  <c r="J279" i="2" s="1"/>
  <c r="H278" i="2"/>
  <c r="I278" i="2" s="1"/>
  <c r="J278" i="2" s="1"/>
  <c r="H277" i="2"/>
  <c r="I277" i="2" s="1"/>
  <c r="J277" i="2" s="1"/>
  <c r="H276" i="2"/>
  <c r="I276" i="2" s="1"/>
  <c r="J276" i="2" s="1"/>
  <c r="H275" i="2"/>
  <c r="I275" i="2" s="1"/>
  <c r="J275" i="2" s="1"/>
  <c r="I274" i="2"/>
  <c r="J274" i="2" s="1"/>
  <c r="H274" i="2"/>
  <c r="H273" i="2"/>
  <c r="I273" i="2" s="1"/>
  <c r="J273" i="2" s="1"/>
  <c r="H272" i="2"/>
  <c r="I272" i="2" s="1"/>
  <c r="J272" i="2" s="1"/>
  <c r="H271" i="2"/>
  <c r="I271" i="2" s="1"/>
  <c r="J271" i="2" s="1"/>
  <c r="H270" i="2"/>
  <c r="I270" i="2" s="1"/>
  <c r="J270" i="2" s="1"/>
  <c r="H269" i="2"/>
  <c r="I269" i="2" s="1"/>
  <c r="J269" i="2" s="1"/>
  <c r="H268" i="2"/>
  <c r="I268" i="2" s="1"/>
  <c r="J268" i="2" s="1"/>
  <c r="H267" i="2"/>
  <c r="I267" i="2" s="1"/>
  <c r="J267" i="2" s="1"/>
  <c r="H266" i="2"/>
  <c r="I266" i="2" s="1"/>
  <c r="J266" i="2" s="1"/>
  <c r="J265" i="2"/>
  <c r="H264" i="2"/>
  <c r="I264" i="2" s="1"/>
  <c r="J264" i="2" s="1"/>
  <c r="H263" i="2"/>
  <c r="I263" i="2" s="1"/>
  <c r="J263" i="2" s="1"/>
  <c r="H262" i="2"/>
  <c r="I262" i="2" s="1"/>
  <c r="J262" i="2" s="1"/>
  <c r="H261" i="2"/>
  <c r="I261" i="2" s="1"/>
  <c r="J261" i="2" s="1"/>
  <c r="H260" i="2"/>
  <c r="I260" i="2" s="1"/>
  <c r="J260" i="2" s="1"/>
  <c r="H259" i="2"/>
  <c r="I259" i="2" s="1"/>
  <c r="J259" i="2" s="1"/>
  <c r="H258" i="2"/>
  <c r="I258" i="2" s="1"/>
  <c r="J258" i="2" s="1"/>
  <c r="H257" i="2"/>
  <c r="I257" i="2" s="1"/>
  <c r="J257" i="2" s="1"/>
  <c r="H256" i="2"/>
  <c r="I256" i="2" s="1"/>
  <c r="J256" i="2" s="1"/>
  <c r="H255" i="2"/>
  <c r="I255" i="2" s="1"/>
  <c r="J255" i="2" s="1"/>
  <c r="H254" i="2"/>
  <c r="I254" i="2" s="1"/>
  <c r="J254" i="2" s="1"/>
  <c r="H253" i="2"/>
  <c r="I253" i="2" s="1"/>
  <c r="J253" i="2" s="1"/>
  <c r="H252" i="2"/>
  <c r="I252" i="2" s="1"/>
  <c r="J252" i="2" s="1"/>
  <c r="H251" i="2"/>
  <c r="I251" i="2" s="1"/>
  <c r="J251" i="2" s="1"/>
  <c r="H250" i="2"/>
  <c r="I250" i="2" s="1"/>
  <c r="J250" i="2" s="1"/>
  <c r="H249" i="2"/>
  <c r="I249" i="2" s="1"/>
  <c r="J249" i="2" s="1"/>
  <c r="H248" i="2"/>
  <c r="I248" i="2" s="1"/>
  <c r="J248" i="2" s="1"/>
  <c r="H247" i="2"/>
  <c r="I247" i="2" s="1"/>
  <c r="J247" i="2" s="1"/>
  <c r="H246" i="2"/>
  <c r="I246" i="2" s="1"/>
  <c r="J246" i="2" s="1"/>
  <c r="H245" i="2"/>
  <c r="I245" i="2" s="1"/>
  <c r="J245" i="2" s="1"/>
  <c r="H244" i="2"/>
  <c r="I244" i="2" s="1"/>
  <c r="J244" i="2" s="1"/>
  <c r="H243" i="2"/>
  <c r="I243" i="2" s="1"/>
  <c r="J243" i="2" s="1"/>
  <c r="H242" i="2"/>
  <c r="I242" i="2" s="1"/>
  <c r="J242" i="2" s="1"/>
  <c r="H241" i="2"/>
  <c r="I241" i="2" s="1"/>
  <c r="J241" i="2" s="1"/>
  <c r="H240" i="2"/>
  <c r="I240" i="2" s="1"/>
  <c r="J240" i="2" s="1"/>
  <c r="H239" i="2"/>
  <c r="I239" i="2" s="1"/>
  <c r="J239" i="2" s="1"/>
  <c r="H238" i="2"/>
  <c r="I238" i="2" s="1"/>
  <c r="J238" i="2" s="1"/>
  <c r="H237" i="2"/>
  <c r="I237" i="2" s="1"/>
  <c r="J237" i="2" s="1"/>
  <c r="H236" i="2"/>
  <c r="I236" i="2" s="1"/>
  <c r="J236" i="2" s="1"/>
  <c r="H235" i="2"/>
  <c r="I235" i="2" s="1"/>
  <c r="J235" i="2" s="1"/>
  <c r="H234" i="2"/>
  <c r="I234" i="2" s="1"/>
  <c r="J234" i="2" s="1"/>
  <c r="H233" i="2"/>
  <c r="I233" i="2" s="1"/>
  <c r="J233" i="2" s="1"/>
  <c r="H232" i="2"/>
  <c r="I232" i="2" s="1"/>
  <c r="J232" i="2" s="1"/>
  <c r="J231" i="2"/>
  <c r="H230" i="2"/>
  <c r="I230" i="2" s="1"/>
  <c r="J230" i="2" s="1"/>
  <c r="H229" i="2"/>
  <c r="I229" i="2" s="1"/>
  <c r="J229" i="2" s="1"/>
  <c r="H228" i="2"/>
  <c r="I228" i="2" s="1"/>
  <c r="J228" i="2" s="1"/>
  <c r="H227" i="2"/>
  <c r="I227" i="2" s="1"/>
  <c r="J227" i="2" s="1"/>
  <c r="H226" i="2"/>
  <c r="I226" i="2" s="1"/>
  <c r="J226" i="2" s="1"/>
  <c r="H225" i="2"/>
  <c r="I225" i="2" s="1"/>
  <c r="J225" i="2" s="1"/>
  <c r="H224" i="2"/>
  <c r="I224" i="2" s="1"/>
  <c r="J224" i="2" s="1"/>
  <c r="H223" i="2"/>
  <c r="I223" i="2" s="1"/>
  <c r="J223" i="2" s="1"/>
  <c r="J222" i="2"/>
  <c r="H221" i="2"/>
  <c r="I221" i="2" s="1"/>
  <c r="J221" i="2" s="1"/>
  <c r="H220" i="2"/>
  <c r="I220" i="2" s="1"/>
  <c r="J220" i="2" s="1"/>
  <c r="H219" i="2"/>
  <c r="I219" i="2" s="1"/>
  <c r="J219" i="2" s="1"/>
  <c r="J218" i="2"/>
  <c r="H217" i="2"/>
  <c r="I217" i="2" s="1"/>
  <c r="J217" i="2" s="1"/>
  <c r="H216" i="2"/>
  <c r="I216" i="2" s="1"/>
  <c r="J216" i="2" s="1"/>
  <c r="H215" i="2"/>
  <c r="I215" i="2" s="1"/>
  <c r="J215" i="2" s="1"/>
  <c r="H214" i="2"/>
  <c r="I214" i="2" s="1"/>
  <c r="J214" i="2" s="1"/>
  <c r="H213" i="2"/>
  <c r="I213" i="2" s="1"/>
  <c r="J213" i="2" s="1"/>
  <c r="H212" i="2"/>
  <c r="I212" i="2" s="1"/>
  <c r="J212" i="2" s="1"/>
  <c r="H211" i="2"/>
  <c r="I211" i="2" s="1"/>
  <c r="J211" i="2" s="1"/>
  <c r="H210" i="2"/>
  <c r="I210" i="2" s="1"/>
  <c r="J210" i="2" s="1"/>
  <c r="H209" i="2"/>
  <c r="I209" i="2" s="1"/>
  <c r="J209" i="2" s="1"/>
  <c r="H208" i="2"/>
  <c r="I208" i="2" s="1"/>
  <c r="J208" i="2" s="1"/>
  <c r="J207" i="2"/>
  <c r="H206" i="2"/>
  <c r="I206" i="2" s="1"/>
  <c r="J206" i="2" s="1"/>
  <c r="H205" i="2"/>
  <c r="I205" i="2" s="1"/>
  <c r="J205" i="2" s="1"/>
  <c r="H204" i="2"/>
  <c r="I204" i="2" s="1"/>
  <c r="J204" i="2" s="1"/>
  <c r="H203" i="2"/>
  <c r="I203" i="2" s="1"/>
  <c r="J203" i="2" s="1"/>
  <c r="J202" i="2"/>
  <c r="H201" i="2"/>
  <c r="I201" i="2" s="1"/>
  <c r="J201" i="2" s="1"/>
  <c r="H200" i="2"/>
  <c r="I200" i="2" s="1"/>
  <c r="J200" i="2" s="1"/>
  <c r="J199" i="2"/>
  <c r="J198" i="2"/>
  <c r="H197" i="2"/>
  <c r="I197" i="2" s="1"/>
  <c r="J197" i="2" s="1"/>
  <c r="H196" i="2"/>
  <c r="I196" i="2" s="1"/>
  <c r="J196" i="2" s="1"/>
  <c r="H195" i="2"/>
  <c r="I195" i="2" s="1"/>
  <c r="J195" i="2" s="1"/>
  <c r="H194" i="2"/>
  <c r="I194" i="2" s="1"/>
  <c r="J194" i="2" s="1"/>
  <c r="H193" i="2"/>
  <c r="I193" i="2" s="1"/>
  <c r="J193" i="2" s="1"/>
  <c r="H192" i="2"/>
  <c r="I192" i="2" s="1"/>
  <c r="J192" i="2" s="1"/>
  <c r="J191" i="2"/>
  <c r="H190" i="2"/>
  <c r="I190" i="2" s="1"/>
  <c r="J190" i="2" s="1"/>
  <c r="H189" i="2"/>
  <c r="I189" i="2" s="1"/>
  <c r="J189" i="2" s="1"/>
  <c r="H188" i="2"/>
  <c r="I188" i="2" s="1"/>
  <c r="J188" i="2" s="1"/>
  <c r="H187" i="2"/>
  <c r="I187" i="2" s="1"/>
  <c r="J187" i="2" s="1"/>
  <c r="H186" i="2"/>
  <c r="I186" i="2" s="1"/>
  <c r="J186" i="2" s="1"/>
  <c r="H185" i="2"/>
  <c r="I185" i="2" s="1"/>
  <c r="J185" i="2" s="1"/>
  <c r="H184" i="2"/>
  <c r="I184" i="2" s="1"/>
  <c r="J184" i="2" s="1"/>
  <c r="H183" i="2"/>
  <c r="I183" i="2" s="1"/>
  <c r="J183" i="2" s="1"/>
  <c r="H182" i="2"/>
  <c r="I182" i="2" s="1"/>
  <c r="J182" i="2" s="1"/>
  <c r="H181" i="2"/>
  <c r="I181" i="2" s="1"/>
  <c r="J181" i="2" s="1"/>
  <c r="H180" i="2"/>
  <c r="I180" i="2" s="1"/>
  <c r="J180" i="2" s="1"/>
  <c r="H179" i="2"/>
  <c r="I179" i="2" s="1"/>
  <c r="J179" i="2" s="1"/>
  <c r="H178" i="2"/>
  <c r="I178" i="2" s="1"/>
  <c r="J178" i="2" s="1"/>
  <c r="H177" i="2"/>
  <c r="I177" i="2" s="1"/>
  <c r="J177" i="2" s="1"/>
  <c r="H176" i="2"/>
  <c r="I176" i="2" s="1"/>
  <c r="J176" i="2" s="1"/>
  <c r="H175" i="2"/>
  <c r="I175" i="2" s="1"/>
  <c r="J175" i="2" s="1"/>
  <c r="H174" i="2"/>
  <c r="I174" i="2" s="1"/>
  <c r="J174" i="2" s="1"/>
  <c r="J173" i="2"/>
  <c r="J172" i="2"/>
  <c r="H171" i="2"/>
  <c r="I171" i="2" s="1"/>
  <c r="J171" i="2" s="1"/>
  <c r="H170" i="2"/>
  <c r="I170" i="2" s="1"/>
  <c r="J170" i="2" s="1"/>
  <c r="H169" i="2"/>
  <c r="I169" i="2" s="1"/>
  <c r="J169" i="2" s="1"/>
  <c r="H168" i="2"/>
  <c r="I168" i="2" s="1"/>
  <c r="J168" i="2" s="1"/>
  <c r="H167" i="2"/>
  <c r="I167" i="2" s="1"/>
  <c r="J167" i="2" s="1"/>
  <c r="H166" i="2"/>
  <c r="I166" i="2" s="1"/>
  <c r="J166" i="2" s="1"/>
  <c r="H165" i="2"/>
  <c r="I165" i="2" s="1"/>
  <c r="J165" i="2" s="1"/>
  <c r="H164" i="2"/>
  <c r="I164" i="2" s="1"/>
  <c r="J164" i="2" s="1"/>
  <c r="H163" i="2"/>
  <c r="I163" i="2" s="1"/>
  <c r="J163" i="2" s="1"/>
  <c r="H162" i="2"/>
  <c r="I162" i="2" s="1"/>
  <c r="J162" i="2" s="1"/>
  <c r="H161" i="2"/>
  <c r="I161" i="2" s="1"/>
  <c r="J161" i="2" s="1"/>
  <c r="H160" i="2"/>
  <c r="I160" i="2" s="1"/>
  <c r="J160" i="2" s="1"/>
  <c r="H159" i="2"/>
  <c r="I159" i="2" s="1"/>
  <c r="J159" i="2" s="1"/>
  <c r="H158" i="2"/>
  <c r="I158" i="2" s="1"/>
  <c r="J158" i="2" s="1"/>
  <c r="H157" i="2"/>
  <c r="I157" i="2" s="1"/>
  <c r="J157" i="2" s="1"/>
  <c r="H156" i="2"/>
  <c r="I156" i="2" s="1"/>
  <c r="J156" i="2" s="1"/>
  <c r="H155" i="2"/>
  <c r="I155" i="2" s="1"/>
  <c r="J155" i="2" s="1"/>
  <c r="H154" i="2"/>
  <c r="I154" i="2" s="1"/>
  <c r="J154" i="2" s="1"/>
  <c r="H153" i="2"/>
  <c r="I153" i="2" s="1"/>
  <c r="J153" i="2" s="1"/>
  <c r="H152" i="2"/>
  <c r="I152" i="2" s="1"/>
  <c r="J152" i="2" s="1"/>
  <c r="H151" i="2"/>
  <c r="I151" i="2" s="1"/>
  <c r="J151" i="2" s="1"/>
  <c r="H150" i="2"/>
  <c r="I150" i="2" s="1"/>
  <c r="J150" i="2" s="1"/>
  <c r="H149" i="2"/>
  <c r="I149" i="2" s="1"/>
  <c r="J149" i="2" s="1"/>
  <c r="J148" i="2"/>
  <c r="J147" i="2"/>
  <c r="H146" i="2"/>
  <c r="I146" i="2" s="1"/>
  <c r="J146" i="2" s="1"/>
  <c r="H145" i="2"/>
  <c r="I145" i="2" s="1"/>
  <c r="J145" i="2" s="1"/>
  <c r="H144" i="2"/>
  <c r="I144" i="2" s="1"/>
  <c r="J144" i="2" s="1"/>
  <c r="H143" i="2"/>
  <c r="I143" i="2" s="1"/>
  <c r="J143" i="2" s="1"/>
  <c r="H142" i="2"/>
  <c r="I142" i="2" s="1"/>
  <c r="J142" i="2" s="1"/>
  <c r="H141" i="2"/>
  <c r="I141" i="2" s="1"/>
  <c r="J141" i="2" s="1"/>
  <c r="H140" i="2"/>
  <c r="I140" i="2" s="1"/>
  <c r="J140" i="2" s="1"/>
  <c r="H139" i="2"/>
  <c r="I139" i="2" s="1"/>
  <c r="J139" i="2" s="1"/>
  <c r="H138" i="2"/>
  <c r="I138" i="2" s="1"/>
  <c r="J138" i="2" s="1"/>
  <c r="H137" i="2"/>
  <c r="I137" i="2" s="1"/>
  <c r="J137" i="2" s="1"/>
  <c r="H136" i="2"/>
  <c r="I136" i="2" s="1"/>
  <c r="J136" i="2" s="1"/>
  <c r="H135" i="2"/>
  <c r="I135" i="2" s="1"/>
  <c r="J135" i="2" s="1"/>
  <c r="H134" i="2"/>
  <c r="I134" i="2" s="1"/>
  <c r="J134" i="2" s="1"/>
  <c r="H133" i="2"/>
  <c r="I133" i="2" s="1"/>
  <c r="J133" i="2" s="1"/>
  <c r="H132" i="2"/>
  <c r="I132" i="2" s="1"/>
  <c r="J132" i="2" s="1"/>
  <c r="H131" i="2"/>
  <c r="I131" i="2" s="1"/>
  <c r="J131" i="2" s="1"/>
  <c r="H130" i="2"/>
  <c r="I130" i="2" s="1"/>
  <c r="J130" i="2" s="1"/>
  <c r="H129" i="2"/>
  <c r="I129" i="2" s="1"/>
  <c r="J129" i="2" s="1"/>
  <c r="H128" i="2"/>
  <c r="I128" i="2" s="1"/>
  <c r="J128" i="2" s="1"/>
  <c r="H127" i="2"/>
  <c r="I127" i="2" s="1"/>
  <c r="J127" i="2" s="1"/>
  <c r="H126" i="2"/>
  <c r="I126" i="2" s="1"/>
  <c r="J126" i="2" s="1"/>
  <c r="H125" i="2"/>
  <c r="I125" i="2" s="1"/>
  <c r="J125" i="2" s="1"/>
  <c r="H124" i="2"/>
  <c r="I124" i="2" s="1"/>
  <c r="J124" i="2" s="1"/>
  <c r="H123" i="2"/>
  <c r="I123" i="2" s="1"/>
  <c r="J123" i="2" s="1"/>
  <c r="J122" i="2"/>
  <c r="H121" i="2"/>
  <c r="I121" i="2" s="1"/>
  <c r="J121" i="2" s="1"/>
  <c r="H120" i="2"/>
  <c r="I120" i="2" s="1"/>
  <c r="J120" i="2" s="1"/>
  <c r="H119" i="2"/>
  <c r="I119" i="2" s="1"/>
  <c r="J119" i="2" s="1"/>
  <c r="H118" i="2"/>
  <c r="I118" i="2" s="1"/>
  <c r="J118" i="2" s="1"/>
  <c r="H117" i="2"/>
  <c r="I117" i="2" s="1"/>
  <c r="J117" i="2" s="1"/>
  <c r="H116" i="2"/>
  <c r="I116" i="2" s="1"/>
  <c r="J116" i="2" s="1"/>
  <c r="H115" i="2"/>
  <c r="I115" i="2" s="1"/>
  <c r="J115" i="2" s="1"/>
  <c r="H114" i="2"/>
  <c r="I114" i="2" s="1"/>
  <c r="J114" i="2" s="1"/>
  <c r="H113" i="2"/>
  <c r="I113" i="2" s="1"/>
  <c r="J113" i="2" s="1"/>
  <c r="J112" i="2"/>
  <c r="H111" i="2"/>
  <c r="I111" i="2" s="1"/>
  <c r="J111" i="2" s="1"/>
  <c r="H110" i="2"/>
  <c r="I110" i="2" s="1"/>
  <c r="J110" i="2" s="1"/>
  <c r="H109" i="2"/>
  <c r="I109" i="2" s="1"/>
  <c r="J109" i="2" s="1"/>
  <c r="H108" i="2"/>
  <c r="I108" i="2" s="1"/>
  <c r="J108" i="2" s="1"/>
  <c r="H107" i="2"/>
  <c r="I107" i="2" s="1"/>
  <c r="J107" i="2" s="1"/>
  <c r="H106" i="2"/>
  <c r="I106" i="2" s="1"/>
  <c r="J106" i="2" s="1"/>
  <c r="H105" i="2"/>
  <c r="I105" i="2" s="1"/>
  <c r="J105" i="2" s="1"/>
  <c r="J104" i="2"/>
  <c r="H103" i="2"/>
  <c r="I103" i="2" s="1"/>
  <c r="J103" i="2" s="1"/>
  <c r="H102" i="2"/>
  <c r="I102" i="2" s="1"/>
  <c r="J102" i="2" s="1"/>
  <c r="H101" i="2"/>
  <c r="I101" i="2" s="1"/>
  <c r="J101" i="2" s="1"/>
  <c r="H100" i="2"/>
  <c r="I100" i="2" s="1"/>
  <c r="J100" i="2" s="1"/>
  <c r="H99" i="2"/>
  <c r="I99" i="2" s="1"/>
  <c r="J99" i="2" s="1"/>
  <c r="H98" i="2"/>
  <c r="I98" i="2" s="1"/>
  <c r="J98" i="2" s="1"/>
  <c r="J97" i="2"/>
  <c r="J96" i="2"/>
  <c r="H95" i="2"/>
  <c r="I95" i="2" s="1"/>
  <c r="J95" i="2" s="1"/>
  <c r="H94" i="2"/>
  <c r="I94" i="2" s="1"/>
  <c r="J94" i="2" s="1"/>
  <c r="H93" i="2"/>
  <c r="I93" i="2" s="1"/>
  <c r="J93" i="2" s="1"/>
  <c r="H92" i="2"/>
  <c r="I92" i="2" s="1"/>
  <c r="J92" i="2" s="1"/>
  <c r="J91" i="2"/>
  <c r="H90" i="2"/>
  <c r="I90" i="2" s="1"/>
  <c r="J90" i="2" s="1"/>
  <c r="J89" i="2"/>
  <c r="H88" i="2"/>
  <c r="I88" i="2" s="1"/>
  <c r="J88" i="2" s="1"/>
  <c r="H87" i="2"/>
  <c r="I87" i="2" s="1"/>
  <c r="J87" i="2" s="1"/>
  <c r="H86" i="2"/>
  <c r="I86" i="2" s="1"/>
  <c r="J86" i="2" s="1"/>
  <c r="H85" i="2"/>
  <c r="I85" i="2" s="1"/>
  <c r="J85" i="2" s="1"/>
  <c r="J84" i="2"/>
  <c r="H83" i="2"/>
  <c r="I83" i="2" s="1"/>
  <c r="J83" i="2" s="1"/>
  <c r="J82" i="2"/>
  <c r="H81" i="2"/>
  <c r="I81" i="2" s="1"/>
  <c r="J81" i="2" s="1"/>
  <c r="H80" i="2"/>
  <c r="I80" i="2" s="1"/>
  <c r="J80" i="2" s="1"/>
  <c r="H79" i="2"/>
  <c r="I79" i="2" s="1"/>
  <c r="J79" i="2" s="1"/>
  <c r="H78" i="2"/>
  <c r="I78" i="2" s="1"/>
  <c r="J78" i="2" s="1"/>
  <c r="J77" i="2"/>
  <c r="H76" i="2"/>
  <c r="I76" i="2" s="1"/>
  <c r="J76" i="2" s="1"/>
  <c r="J75" i="2"/>
  <c r="H74" i="2"/>
  <c r="I74" i="2" s="1"/>
  <c r="J74" i="2" s="1"/>
  <c r="H73" i="2"/>
  <c r="I73" i="2" s="1"/>
  <c r="J73" i="2" s="1"/>
  <c r="H72" i="2"/>
  <c r="I72" i="2" s="1"/>
  <c r="J72" i="2" s="1"/>
  <c r="H71" i="2"/>
  <c r="I71" i="2" s="1"/>
  <c r="J71" i="2" s="1"/>
  <c r="H70" i="2"/>
  <c r="I70" i="2" s="1"/>
  <c r="J70" i="2" s="1"/>
  <c r="J69" i="2"/>
  <c r="J68" i="2"/>
  <c r="H67" i="2"/>
  <c r="I67" i="2" s="1"/>
  <c r="J67" i="2" s="1"/>
  <c r="H66" i="2"/>
  <c r="I66" i="2" s="1"/>
  <c r="J66" i="2" s="1"/>
  <c r="J65" i="2"/>
  <c r="H64" i="2"/>
  <c r="I64" i="2" s="1"/>
  <c r="J64" i="2" s="1"/>
  <c r="J63" i="2"/>
  <c r="H62" i="2"/>
  <c r="I62" i="2" s="1"/>
  <c r="J62" i="2" s="1"/>
  <c r="H61" i="2"/>
  <c r="I61" i="2" s="1"/>
  <c r="J61" i="2" s="1"/>
  <c r="H60" i="2"/>
  <c r="I60" i="2" s="1"/>
  <c r="J60" i="2" s="1"/>
  <c r="H59" i="2"/>
  <c r="I59" i="2" s="1"/>
  <c r="J59" i="2" s="1"/>
  <c r="J58" i="2"/>
  <c r="H57" i="2"/>
  <c r="I57" i="2" s="1"/>
  <c r="J57" i="2" s="1"/>
  <c r="H56" i="2"/>
  <c r="I56" i="2" s="1"/>
  <c r="J56" i="2" s="1"/>
  <c r="H55" i="2"/>
  <c r="I55" i="2" s="1"/>
  <c r="J55" i="2" s="1"/>
  <c r="H54" i="2"/>
  <c r="I54" i="2" s="1"/>
  <c r="J54" i="2" s="1"/>
  <c r="J53" i="2"/>
  <c r="J52" i="2"/>
  <c r="H51" i="2"/>
  <c r="I51" i="2" s="1"/>
  <c r="J51" i="2" s="1"/>
  <c r="H50" i="2"/>
  <c r="I50" i="2" s="1"/>
  <c r="J50" i="2" s="1"/>
  <c r="H49" i="2"/>
  <c r="I49" i="2" s="1"/>
  <c r="J49" i="2" s="1"/>
  <c r="H48" i="2"/>
  <c r="I48" i="2" s="1"/>
  <c r="J48" i="2" s="1"/>
  <c r="J47" i="2"/>
  <c r="H46" i="2"/>
  <c r="I46" i="2" s="1"/>
  <c r="J46" i="2" s="1"/>
  <c r="H45" i="2"/>
  <c r="I45" i="2" s="1"/>
  <c r="J45" i="2" s="1"/>
  <c r="H44" i="2"/>
  <c r="I44" i="2" s="1"/>
  <c r="J44" i="2" s="1"/>
  <c r="H43" i="2"/>
  <c r="I43" i="2" s="1"/>
  <c r="J43" i="2" s="1"/>
  <c r="H42" i="2"/>
  <c r="I42" i="2" s="1"/>
  <c r="J42" i="2" s="1"/>
  <c r="J41" i="2"/>
  <c r="J40" i="2"/>
  <c r="H39" i="2"/>
  <c r="I39" i="2" s="1"/>
  <c r="J39" i="2" s="1"/>
  <c r="H38" i="2"/>
  <c r="I38" i="2" s="1"/>
  <c r="J38" i="2" s="1"/>
  <c r="H37" i="2"/>
  <c r="I37" i="2" s="1"/>
  <c r="J37" i="2" s="1"/>
  <c r="H36" i="2"/>
  <c r="I36" i="2" s="1"/>
  <c r="J36" i="2" s="1"/>
  <c r="J35" i="2"/>
  <c r="H34" i="2"/>
  <c r="I34" i="2" s="1"/>
  <c r="J34" i="2" s="1"/>
  <c r="H33" i="2"/>
  <c r="I33" i="2" s="1"/>
  <c r="J33" i="2" s="1"/>
  <c r="H32" i="2"/>
  <c r="I32" i="2" s="1"/>
  <c r="J32" i="2" s="1"/>
  <c r="H31" i="2"/>
  <c r="I31" i="2" s="1"/>
  <c r="J31" i="2" s="1"/>
  <c r="H30" i="2"/>
  <c r="I30" i="2" s="1"/>
  <c r="J30" i="2" s="1"/>
  <c r="H29" i="2"/>
  <c r="I29" i="2" s="1"/>
  <c r="J29" i="2" s="1"/>
  <c r="H28" i="2"/>
  <c r="I28" i="2" s="1"/>
  <c r="J28" i="2" s="1"/>
  <c r="H27" i="2"/>
  <c r="I27" i="2" s="1"/>
  <c r="J27" i="2" s="1"/>
  <c r="H26" i="2"/>
  <c r="I26" i="2" s="1"/>
  <c r="J26" i="2" s="1"/>
  <c r="J25" i="2"/>
  <c r="H24" i="2"/>
  <c r="I24" i="2" s="1"/>
  <c r="J24" i="2" s="1"/>
  <c r="H23" i="2"/>
  <c r="I23" i="2" s="1"/>
  <c r="J23" i="2" s="1"/>
  <c r="H22" i="2"/>
  <c r="I22" i="2" s="1"/>
  <c r="J22" i="2" s="1"/>
  <c r="H21" i="2"/>
  <c r="I21" i="2" s="1"/>
  <c r="J21" i="2" s="1"/>
  <c r="H20" i="2"/>
  <c r="I20" i="2" s="1"/>
  <c r="J20" i="2" s="1"/>
  <c r="H19" i="2"/>
  <c r="I19" i="2" s="1"/>
  <c r="J19" i="2" s="1"/>
  <c r="H18" i="2"/>
  <c r="I18" i="2" s="1"/>
  <c r="J18" i="2" s="1"/>
  <c r="H17" i="2"/>
  <c r="I17" i="2" s="1"/>
  <c r="J17" i="2" s="1"/>
  <c r="H16" i="2"/>
  <c r="I16" i="2" s="1"/>
  <c r="J16" i="2" s="1"/>
  <c r="H15" i="2"/>
  <c r="I15" i="2" s="1"/>
  <c r="J15" i="2" s="1"/>
  <c r="H14" i="2"/>
  <c r="I14" i="2" s="1"/>
  <c r="J14" i="2" s="1"/>
  <c r="H13" i="2"/>
  <c r="I13" i="2" s="1"/>
  <c r="J13" i="2" s="1"/>
  <c r="J12" i="2"/>
  <c r="J8" i="1"/>
  <c r="K33" i="1"/>
  <c r="K32" i="1"/>
  <c r="K31" i="1"/>
  <c r="K30" i="1"/>
  <c r="K29" i="1"/>
  <c r="K28" i="1"/>
  <c r="K27" i="1"/>
  <c r="K26" i="1"/>
  <c r="K25" i="1"/>
  <c r="K24" i="1"/>
  <c r="K23" i="1"/>
  <c r="K22" i="1"/>
  <c r="K21" i="1"/>
  <c r="K20" i="1"/>
  <c r="K19" i="1"/>
  <c r="K18" i="1"/>
  <c r="K17" i="1"/>
  <c r="K16" i="1"/>
  <c r="K15" i="1"/>
  <c r="K14" i="1"/>
  <c r="K13" i="1"/>
  <c r="K12" i="1"/>
</calcChain>
</file>

<file path=xl/sharedStrings.xml><?xml version="1.0" encoding="utf-8"?>
<sst xmlns="http://schemas.openxmlformats.org/spreadsheetml/2006/main" count="16960" uniqueCount="2316">
  <si>
    <t>Item</t>
  </si>
  <si>
    <t>Descrição</t>
  </si>
  <si>
    <t>Total</t>
  </si>
  <si>
    <t>Peso (%)</t>
  </si>
  <si>
    <t xml:space="preserve"> 1 </t>
  </si>
  <si>
    <t>SERVIÇOS PRELIMINARES</t>
  </si>
  <si>
    <t xml:space="preserve"> 2 </t>
  </si>
  <si>
    <t>DEMOLIÇÕES</t>
  </si>
  <si>
    <t xml:space="preserve"> 3 </t>
  </si>
  <si>
    <t>MOVIMENTO DE TERRAS PARA FUNDAÇÕES</t>
  </si>
  <si>
    <t xml:space="preserve"> 4 </t>
  </si>
  <si>
    <t>FUNDAÇÕES</t>
  </si>
  <si>
    <t xml:space="preserve"> 5 </t>
  </si>
  <si>
    <t>SUPERESTRUTURA</t>
  </si>
  <si>
    <t xml:space="preserve"> 6 </t>
  </si>
  <si>
    <t>SISTEMA DE VEDAÇÃO VERTICAL</t>
  </si>
  <si>
    <t xml:space="preserve"> 7 </t>
  </si>
  <si>
    <t>ESQUADRIAS</t>
  </si>
  <si>
    <t xml:space="preserve"> 8 </t>
  </si>
  <si>
    <t>SISTEMAS DE COBERTURA</t>
  </si>
  <si>
    <t xml:space="preserve"> 9 </t>
  </si>
  <si>
    <t>IMPERMEABILIZAÇÃO</t>
  </si>
  <si>
    <t xml:space="preserve"> 10 </t>
  </si>
  <si>
    <t>REVESTIMENTOS INTERNOS E EXTERNOS</t>
  </si>
  <si>
    <t xml:space="preserve"> 11 </t>
  </si>
  <si>
    <t>SISTEMAS DE PISOS</t>
  </si>
  <si>
    <t xml:space="preserve"> 12 </t>
  </si>
  <si>
    <t>PINTURAS E ACABAMENTOS</t>
  </si>
  <si>
    <t xml:space="preserve"> 13 </t>
  </si>
  <si>
    <t>SISTEMA DE PROTEÇÃO CONTRA INCÊNCIO</t>
  </si>
  <si>
    <t xml:space="preserve"> 14 </t>
  </si>
  <si>
    <t>INSTALAÇÕES ELÉTRICAS E TELEFÔNICAS 127V</t>
  </si>
  <si>
    <t xml:space="preserve"> 15 </t>
  </si>
  <si>
    <t>INSTALAÇÕES HIDRÁULICAS</t>
  </si>
  <si>
    <t xml:space="preserve"> 16 </t>
  </si>
  <si>
    <t>INSTALAÇÕES SANITÁRIAS</t>
  </si>
  <si>
    <t xml:space="preserve"> 17 </t>
  </si>
  <si>
    <t>PLUVIAIS</t>
  </si>
  <si>
    <t xml:space="preserve"> 18 </t>
  </si>
  <si>
    <t>CLIMATIZAÇÃO</t>
  </si>
  <si>
    <t xml:space="preserve"> 19 </t>
  </si>
  <si>
    <t>LOUÇAS E METAIS</t>
  </si>
  <si>
    <t xml:space="preserve"> 20 </t>
  </si>
  <si>
    <t>DIVERSOS</t>
  </si>
  <si>
    <t xml:space="preserve"> 21 </t>
  </si>
  <si>
    <t>MOBILIZAÇÃO E DESMOBILIZAÇÃO</t>
  </si>
  <si>
    <t xml:space="preserve"> 22 </t>
  </si>
  <si>
    <t>SERVIÇOS FINAIS</t>
  </si>
  <si>
    <t>Total sem BDI</t>
  </si>
  <si>
    <t>Total do BDI</t>
  </si>
  <si>
    <t>Total Geral</t>
  </si>
  <si>
    <r>
      <rPr>
        <b/>
        <sz val="11"/>
        <rFont val="Arial"/>
        <family val="2"/>
      </rPr>
      <t xml:space="preserve">PROPRIETÁRIO: </t>
    </r>
    <r>
      <rPr>
        <sz val="11"/>
        <rFont val="Arial"/>
        <family val="2"/>
      </rPr>
      <t>MUNICÍPIO DE ITAITUBA</t>
    </r>
  </si>
  <si>
    <r>
      <rPr>
        <b/>
        <sz val="11"/>
        <rFont val="Arial"/>
        <family val="2"/>
      </rPr>
      <t>BDI:</t>
    </r>
    <r>
      <rPr>
        <sz val="11"/>
        <rFont val="Arial"/>
        <family val="2"/>
      </rPr>
      <t xml:space="preserve"> 31,25%</t>
    </r>
  </si>
  <si>
    <t>VALOR DA OBRA:</t>
  </si>
  <si>
    <t>RESUMO</t>
  </si>
  <si>
    <r>
      <rPr>
        <b/>
        <sz val="11"/>
        <rFont val="Arial"/>
        <family val="2"/>
      </rPr>
      <t xml:space="preserve">LOCAL DA OBRA: </t>
    </r>
    <r>
      <rPr>
        <sz val="11"/>
        <rFont val="Arial"/>
        <family val="2"/>
      </rPr>
      <t>RUA PRINCIPAL, TERCEIRA TRAVESSA, S/N, AOS FUNDOS DA IGREJA CATÓLICA DISTRITO CAMPO VERDE, KM 30, ITAITUBA/PA</t>
    </r>
  </si>
  <si>
    <t>Código</t>
  </si>
  <si>
    <t>Banco</t>
  </si>
  <si>
    <t>Und</t>
  </si>
  <si>
    <t>Quant.</t>
  </si>
  <si>
    <t>Valor Unit</t>
  </si>
  <si>
    <t>Valor Unit com BDI</t>
  </si>
  <si>
    <t xml:space="preserve"> 1.1 </t>
  </si>
  <si>
    <t xml:space="preserve"> CPU 100 </t>
  </si>
  <si>
    <t>Próprio</t>
  </si>
  <si>
    <t>PLACA DE OBRA EM CHAPA DE ACO GALVANIZADO</t>
  </si>
  <si>
    <t>m²</t>
  </si>
  <si>
    <t xml:space="preserve"> 1.2 </t>
  </si>
  <si>
    <t xml:space="preserve"> C2850 </t>
  </si>
  <si>
    <t>SEINFRA</t>
  </si>
  <si>
    <t>INSTALAÇÕES PROVISÓRIAS DE LUZ , FORÇA,TELEFONE E LÓGICA</t>
  </si>
  <si>
    <t>UN</t>
  </si>
  <si>
    <t xml:space="preserve"> 1.3 </t>
  </si>
  <si>
    <t xml:space="preserve"> 93214 </t>
  </si>
  <si>
    <t>SINAPI</t>
  </si>
  <si>
    <t>EXECUÇÃO DE RESERVATÓRIO ELEVADO DE ÁGUA (1000 LITROS) EM CANTEIRO DE OBRA, APOIADO EM ESTRUTURA DE MADEIRA. AF_02/2016_PA</t>
  </si>
  <si>
    <t xml:space="preserve"> 1.4 </t>
  </si>
  <si>
    <t xml:space="preserve"> CPU 102 </t>
  </si>
  <si>
    <t>INSTALAÇÕES PROVIÓRIAS DE ESGOTO</t>
  </si>
  <si>
    <t>und</t>
  </si>
  <si>
    <t xml:space="preserve"> 1.5 </t>
  </si>
  <si>
    <t xml:space="preserve"> CPU 500 </t>
  </si>
  <si>
    <t>EXECUÇÃO DE SANITÁRIO E VESTIÁRIO EM CANTEIRO DE OBRA EM CHAPA DE MADEIRA COMPENSADA, NÃO INCLUSO MOBILIÁRIO</t>
  </si>
  <si>
    <t xml:space="preserve"> 1.6 </t>
  </si>
  <si>
    <t xml:space="preserve"> 93207 </t>
  </si>
  <si>
    <t>EXECUÇÃO DE ESCRITÓRIO EM CANTEIRO DE OBRA EM CHAPA DE MADEIRA COMPENSADA, NÃO INCLUSO MOBILIÁRIO E EQUIPAMENTOS. AF_02/2016</t>
  </si>
  <si>
    <t xml:space="preserve"> 1.7 </t>
  </si>
  <si>
    <t xml:space="preserve"> 93584 </t>
  </si>
  <si>
    <t>EXECUÇÃO DE DEPÓSITO EM CANTEIRO DE OBRA EM CHAPA DE MADEIRA COMPENSADA, NÃO INCLUSO MOBILIÁRIO. AF_04/2016</t>
  </si>
  <si>
    <t xml:space="preserve"> 1.8 </t>
  </si>
  <si>
    <t xml:space="preserve"> C1630 </t>
  </si>
  <si>
    <t>LOCAÇÃO DA OBRA - EXECUÇÃO DE GABARITO</t>
  </si>
  <si>
    <t xml:space="preserve"> 1.9 </t>
  </si>
  <si>
    <t xml:space="preserve"> CPU 103 </t>
  </si>
  <si>
    <t>CAPINA E LIMPEZA MANUAL DE TERRENO</t>
  </si>
  <si>
    <t xml:space="preserve"> 1.10 </t>
  </si>
  <si>
    <t xml:space="preserve"> ADMOBRA 002 </t>
  </si>
  <si>
    <t>ADMINISTRAÇÃO DA OBRA</t>
  </si>
  <si>
    <t xml:space="preserve"> 1.11 </t>
  </si>
  <si>
    <t xml:space="preserve"> 010000 </t>
  </si>
  <si>
    <t>SEDOP</t>
  </si>
  <si>
    <t>Licenças e taxas da obra (acima de 500m2)</t>
  </si>
  <si>
    <t>cj</t>
  </si>
  <si>
    <t xml:space="preserve"> 1.12 </t>
  </si>
  <si>
    <t xml:space="preserve"> 010786 </t>
  </si>
  <si>
    <t>Aluguel e montagem de andaime metálico</t>
  </si>
  <si>
    <t>m²/mês</t>
  </si>
  <si>
    <t xml:space="preserve"> 2.1 </t>
  </si>
  <si>
    <t xml:space="preserve"> 020235 </t>
  </si>
  <si>
    <t>Retirada de piso ceramico, inclusive camada regularizadora</t>
  </si>
  <si>
    <t xml:space="preserve"> 2.2 </t>
  </si>
  <si>
    <t xml:space="preserve"> 020307 </t>
  </si>
  <si>
    <t>Retirada de telhas de barro</t>
  </si>
  <si>
    <t xml:space="preserve"> 2.3 </t>
  </si>
  <si>
    <t xml:space="preserve"> 020024 </t>
  </si>
  <si>
    <t>Retirada de telhas fibrocimento sem aproveitamento</t>
  </si>
  <si>
    <t xml:space="preserve"> 2.4 </t>
  </si>
  <si>
    <t xml:space="preserve"> 020020 </t>
  </si>
  <si>
    <t>Retirada da estrutura em madeira da cobertura</t>
  </si>
  <si>
    <t xml:space="preserve"> 2.5 </t>
  </si>
  <si>
    <t xml:space="preserve"> 021528 </t>
  </si>
  <si>
    <t>Retirada de esquadria metálica</t>
  </si>
  <si>
    <t xml:space="preserve"> 2.6 </t>
  </si>
  <si>
    <t xml:space="preserve"> 020014 </t>
  </si>
  <si>
    <t>Retirada de esquadria sem aproveitamento - Portas</t>
  </si>
  <si>
    <t xml:space="preserve"> 2.7 </t>
  </si>
  <si>
    <t>Retirada de esquadria sem aproveitamento - Janelas</t>
  </si>
  <si>
    <t xml:space="preserve"> 2.8 </t>
  </si>
  <si>
    <t xml:space="preserve"> 021534 </t>
  </si>
  <si>
    <t>Retirada de forro em PVC, incl. barroteamento</t>
  </si>
  <si>
    <t xml:space="preserve"> 2.9 </t>
  </si>
  <si>
    <t xml:space="preserve"> 020171 </t>
  </si>
  <si>
    <t>Retirada de entulho c/ equipamento distancia ate 5k</t>
  </si>
  <si>
    <t>m³</t>
  </si>
  <si>
    <t xml:space="preserve"> 3.1 </t>
  </si>
  <si>
    <t xml:space="preserve"> 030010 </t>
  </si>
  <si>
    <t>Escavação manual ate 1.50m de profundidade</t>
  </si>
  <si>
    <t xml:space="preserve"> 3.2 </t>
  </si>
  <si>
    <t xml:space="preserve"> 94319 </t>
  </si>
  <si>
    <t>ATERRO MANUAL DE VALAS COM SOLO ARGILO-ARENOSO. AF_08/2023</t>
  </si>
  <si>
    <t xml:space="preserve"> 3.3 </t>
  </si>
  <si>
    <t xml:space="preserve"> CPU 104 </t>
  </si>
  <si>
    <t>REGULARIZAÇÃO E COMPACTAÇÃO DO FUNDO DE VALAS</t>
  </si>
  <si>
    <t xml:space="preserve"> 3.4 </t>
  </si>
  <si>
    <t xml:space="preserve"> 93382 </t>
  </si>
  <si>
    <t>REATERRO MANUAL DE VALAS, COM COMPACTADOR DE SOLOS DE PERCUSSÃO. AF_08/2023</t>
  </si>
  <si>
    <t xml:space="preserve"> 4.1 </t>
  </si>
  <si>
    <t>CONCRETO ARMADO PARA FUNDAÇÕES</t>
  </si>
  <si>
    <t xml:space="preserve"> 4.1.1 </t>
  </si>
  <si>
    <t xml:space="preserve"> 040257 </t>
  </si>
  <si>
    <t>Lastro de concreto magro c/ seixo</t>
  </si>
  <si>
    <t xml:space="preserve"> 4.1.2 </t>
  </si>
  <si>
    <t xml:space="preserve"> 96535 </t>
  </si>
  <si>
    <t>FABRICAÇÃO, MONTAGEM E DESMONTAGEM DE FÔRMA PARA SAPATA, EM MADEIRA SERRADA, E=25 MM, 4 UTILIZAÇÕES. AF_06/2017</t>
  </si>
  <si>
    <t xml:space="preserve"> 4.1.3 </t>
  </si>
  <si>
    <t xml:space="preserve"> 92915 </t>
  </si>
  <si>
    <t>ARMAÇÃO DE ESTRUTURAS DIVERSAS DE CONCRETO ARMADO, EXCETO VIGAS, PILARES, LAJES E FUNDAÇÕES, UTILIZANDO AÇO CA-60 DE 5,0 MM - MONTAGEM. AF_06/2022</t>
  </si>
  <si>
    <t>KG</t>
  </si>
  <si>
    <t xml:space="preserve"> 4.1.4 </t>
  </si>
  <si>
    <t xml:space="preserve"> 92919 </t>
  </si>
  <si>
    <t>ARMAÇÃO DE ESTRUTURAS DIVERSAS DE CONCRETO ARMADO, EXCETO VIGAS, PILARES, LAJES E FUNDAÇÕES, UTILIZANDO AÇO CA-50 DE 10,0 MM - MONTAGEM. AF_06/2022</t>
  </si>
  <si>
    <t xml:space="preserve"> 4.1.5 </t>
  </si>
  <si>
    <t xml:space="preserve"> 102482 </t>
  </si>
  <si>
    <t>CONCRETO FCK = 25MPA, TRAÇO 1:2,2:2,5 (EM MASSA SECA DE CIMENTO/ AREIA MÉDIA/ SEIXO ROLADO) - PREPARO MECÂNICO COM BETONEIRA 600 L. AF_05/2021</t>
  </si>
  <si>
    <t xml:space="preserve"> 4.2 </t>
  </si>
  <si>
    <t>CONCRETO ARMADO PARA FUNDAÇÕES - VIGAS BALDRAMES</t>
  </si>
  <si>
    <t xml:space="preserve"> 4.2.1 </t>
  </si>
  <si>
    <t xml:space="preserve"> 96536 </t>
  </si>
  <si>
    <t>FABRICAÇÃO, MONTAGEM E DESMONTAGEM DE FÔRMA PARA VIGA BALDRAME, EM MADEIRA SERRADA, E=25 MM, 4 UTILIZAÇÕES. AF_06/2017</t>
  </si>
  <si>
    <t xml:space="preserve"> 4.2.2 </t>
  </si>
  <si>
    <t xml:space="preserve"> 4.2.3 </t>
  </si>
  <si>
    <t xml:space="preserve"> 92917 </t>
  </si>
  <si>
    <t>ARMAÇÃO DE ESTRUTURAS DIVERSAS DE CONCRETO ARMADO, EXCETO VIGAS, PILARES, LAJES E FUNDAÇÕES, UTILIZANDO AÇO CA-50 DE 8,0 MM - MONTAGEM. AF_06/2022</t>
  </si>
  <si>
    <t xml:space="preserve"> 4.2.4 </t>
  </si>
  <si>
    <t xml:space="preserve"> 5.1 </t>
  </si>
  <si>
    <t>CONCRETO ARMADO  - PILARES</t>
  </si>
  <si>
    <t xml:space="preserve"> 5.1.1 </t>
  </si>
  <si>
    <t xml:space="preserve"> 92471 </t>
  </si>
  <si>
    <t>MONTAGEM E DESMONTAGEM DE FÔRMA DE VIGA, ESCORAMENTO COM GARFO DE MADEIRA, PÉ-DIREITO SIMPLES, EM CHAPA DE MADEIRA PLASTIFICADA, 12 UTILIZAÇÕES. AF_09/2020</t>
  </si>
  <si>
    <t xml:space="preserve"> 5.1.2 </t>
  </si>
  <si>
    <t xml:space="preserve"> 5.1.3 </t>
  </si>
  <si>
    <t xml:space="preserve"> 5.1.4 </t>
  </si>
  <si>
    <t xml:space="preserve"> 5.2 </t>
  </si>
  <si>
    <t>CONCRETO ARMADO - VIGAS</t>
  </si>
  <si>
    <t xml:space="preserve"> 5.2.1 </t>
  </si>
  <si>
    <t xml:space="preserve"> 5.2.2 </t>
  </si>
  <si>
    <t xml:space="preserve"> 5.2.3 </t>
  </si>
  <si>
    <t xml:space="preserve"> 5.2.4 </t>
  </si>
  <si>
    <t xml:space="preserve"> 5.3 </t>
  </si>
  <si>
    <t>CONCRETO ARMADO - VERGAS E CONTRAVERGAS</t>
  </si>
  <si>
    <t xml:space="preserve"> 5.3.1 </t>
  </si>
  <si>
    <t xml:space="preserve"> 93183 </t>
  </si>
  <si>
    <t>VERGA PRÉ-MOLDADA PARA JANELAS COM MAIS DE 1,5 M DE VÃO. AF_03/2016</t>
  </si>
  <si>
    <t>M</t>
  </si>
  <si>
    <t xml:space="preserve"> 6.1 </t>
  </si>
  <si>
    <t xml:space="preserve"> 060045 </t>
  </si>
  <si>
    <t>Alvenaria tijolo de barro a singelo</t>
  </si>
  <si>
    <t xml:space="preserve"> 6.2 </t>
  </si>
  <si>
    <t xml:space="preserve"> C4070 </t>
  </si>
  <si>
    <t>DIVISÓRIA DE GRANITO CINZA E=2cm</t>
  </si>
  <si>
    <t xml:space="preserve"> 7.1 </t>
  </si>
  <si>
    <t>ESQUADRIAS DE VIDRO PARA PORTAS</t>
  </si>
  <si>
    <t xml:space="preserve"> 7.1.1 </t>
  </si>
  <si>
    <t xml:space="preserve"> 102184 </t>
  </si>
  <si>
    <t>PORTA DE ABRIR COM MOLA HIDRÁULICA, EM VIDRO TEMPERADO, 90X210 CM, ESPESSURA 10 MM, INCLUSIVE ACESSÓRIOS. AF_01/2021</t>
  </si>
  <si>
    <t xml:space="preserve"> 7.1.2 </t>
  </si>
  <si>
    <t xml:space="preserve"> CPU 700 </t>
  </si>
  <si>
    <t>PORTA DE ABRIR COM MOLA HIDRÁULICA, EM VIDRO TEMPERADO, 80X210 CM, ESPESSURA 10 MM, INCLUSIVE ACESSÓRIOS</t>
  </si>
  <si>
    <t>un</t>
  </si>
  <si>
    <t xml:space="preserve"> 7.1.3 </t>
  </si>
  <si>
    <t xml:space="preserve"> CPU 701 </t>
  </si>
  <si>
    <t>PORTA DE ABRIR COM MOLA HIDRÁULICA, EM VIDRO TEMPERADO, 70X210 CM, ESPESSURA 10 MM, INCLUSIVE ACESSÓRIOS</t>
  </si>
  <si>
    <t xml:space="preserve"> 7.1.4 </t>
  </si>
  <si>
    <t xml:space="preserve"> CPU 702 </t>
  </si>
  <si>
    <t>PORTA DE ABRIR COM MOLA HIDRÁULICA, EM VIDRO TEMPERADO, 100X210 CM, ESPESSURA 10 MM, INCLUSIVE ACESSÓRIOS</t>
  </si>
  <si>
    <t xml:space="preserve"> 7.1.5 </t>
  </si>
  <si>
    <t xml:space="preserve"> CPU 703 </t>
  </si>
  <si>
    <t>PORTA DE CORRER DE 4 FOLHAS COM MOLA HIDRÁULICA, EM VIDRO TEMPERADO, 300X210 CM, ESPESSURA 10 MM, INCLUSIVE ACESSÓRIOS</t>
  </si>
  <si>
    <t xml:space="preserve"> 7.2 </t>
  </si>
  <si>
    <t>PORTÕES METÁLICOS</t>
  </si>
  <si>
    <t xml:space="preserve"> 7.2.1 </t>
  </si>
  <si>
    <t xml:space="preserve"> 090399 </t>
  </si>
  <si>
    <t>Portão de ferro 5/8" c/ ferragens (incl. pint. anti-corrosiva)</t>
  </si>
  <si>
    <t xml:space="preserve"> 7.3 </t>
  </si>
  <si>
    <t>JANELAS DE ALUMÍNIO E VIDRO</t>
  </si>
  <si>
    <t xml:space="preserve"> 7.3.1 </t>
  </si>
  <si>
    <t xml:space="preserve"> 161387 </t>
  </si>
  <si>
    <t>Vidro temperado fumê e= 8mm com ferragens - Janelas</t>
  </si>
  <si>
    <t xml:space="preserve"> 7.3.2 </t>
  </si>
  <si>
    <t>Vidro temperado fumê e= 8mm com ferragens - Balancins</t>
  </si>
  <si>
    <t xml:space="preserve"> 7.3.3 </t>
  </si>
  <si>
    <t>Vidro temperado fumê e= 8mm com ferragens - Vidro fixo</t>
  </si>
  <si>
    <t xml:space="preserve"> 7.3.4 </t>
  </si>
  <si>
    <t xml:space="preserve"> 120734 </t>
  </si>
  <si>
    <t>Soleira e peitoril - granito preto - e=2cm</t>
  </si>
  <si>
    <t xml:space="preserve"> 7.4 </t>
  </si>
  <si>
    <t>PORTAS DE ALUMÍNIO</t>
  </si>
  <si>
    <t xml:space="preserve"> 7.4.1 </t>
  </si>
  <si>
    <t xml:space="preserve"> 91338 </t>
  </si>
  <si>
    <t>PORTA DE ALUMÍNIO DE ABRIR COM LAMBRI, COM GUARNIÇÃO, FIXAÇÃO COM PARAFUSOS - FORNECIMENTO E INSTALAÇÃO. AF_12/2019</t>
  </si>
  <si>
    <t xml:space="preserve"> 8.1 </t>
  </si>
  <si>
    <t xml:space="preserve"> 071360 </t>
  </si>
  <si>
    <t>Estrutura metálica p/ cobertura - (Incl. pintura anti-corrosiva)</t>
  </si>
  <si>
    <t>kg</t>
  </si>
  <si>
    <t xml:space="preserve"> 8.2 </t>
  </si>
  <si>
    <t xml:space="preserve"> 071510 </t>
  </si>
  <si>
    <t>Cobertura -Telha termoacústica e=30mm chapa chapa com isolamento em
poliisocianurato (PIR)</t>
  </si>
  <si>
    <t xml:space="preserve"> 8.3 </t>
  </si>
  <si>
    <t xml:space="preserve"> 070031 </t>
  </si>
  <si>
    <t>Cumeeira aluminio e = 0,8 mm</t>
  </si>
  <si>
    <t>m</t>
  </si>
  <si>
    <t xml:space="preserve"> 8.4 </t>
  </si>
  <si>
    <t xml:space="preserve"> 070277 </t>
  </si>
  <si>
    <t>Calha em chapa galvanizada</t>
  </si>
  <si>
    <t xml:space="preserve"> 9.1 </t>
  </si>
  <si>
    <t xml:space="preserve"> 080314 </t>
  </si>
  <si>
    <t>Impermeabilização asfáltica para concreto e alvenaria (3 demãos)</t>
  </si>
  <si>
    <t xml:space="preserve"> 10.1 </t>
  </si>
  <si>
    <t xml:space="preserve"> 110143 </t>
  </si>
  <si>
    <t>Chapisco de cimento e areia no traço 1:3</t>
  </si>
  <si>
    <t xml:space="preserve"> 10.2 </t>
  </si>
  <si>
    <t xml:space="preserve"> 110762 </t>
  </si>
  <si>
    <t>Emboço com argamassa 1:6:Adit. Plast.</t>
  </si>
  <si>
    <t xml:space="preserve"> 10.3 </t>
  </si>
  <si>
    <t xml:space="preserve"> 110763 </t>
  </si>
  <si>
    <t>Reboco com argamassa 1:6:Adit. Plast.</t>
  </si>
  <si>
    <t xml:space="preserve"> 10.4 </t>
  </si>
  <si>
    <t xml:space="preserve"> 110644 </t>
  </si>
  <si>
    <t>Revestimento Cerâmico Padrão Médio</t>
  </si>
  <si>
    <t xml:space="preserve"> 11.1 </t>
  </si>
  <si>
    <t>PAVIMENTAÇÃO INTERNA</t>
  </si>
  <si>
    <t xml:space="preserve"> 11.1.1 </t>
  </si>
  <si>
    <t xml:space="preserve"> 130507 </t>
  </si>
  <si>
    <t>Camada impermeabilizadora e=10cm c/ seixo</t>
  </si>
  <si>
    <t xml:space="preserve"> 11.1.2 </t>
  </si>
  <si>
    <t xml:space="preserve"> 130110 </t>
  </si>
  <si>
    <t>Camada regularizadora no traço 1:4</t>
  </si>
  <si>
    <t xml:space="preserve"> 11.1.3 </t>
  </si>
  <si>
    <t xml:space="preserve"> 130119 </t>
  </si>
  <si>
    <t>Lajota ceramica - incluindo rejuntamento  (Padrão Médio)</t>
  </si>
  <si>
    <t xml:space="preserve"> 11.1.4 </t>
  </si>
  <si>
    <t xml:space="preserve"> 101094 </t>
  </si>
  <si>
    <t>PISO PODOTÁTIL DIRECIONAL, DE BORRACHA, ASSENTADO SOBRE ARGAMASSA. AF_05/2020</t>
  </si>
  <si>
    <t xml:space="preserve"> 11.1.5 </t>
  </si>
  <si>
    <t>PISO PODOTÁTIL DE ALERTA, DE BORRACHA, ASSENTADO SOBRE ARGAMASSA. AF_05/2020</t>
  </si>
  <si>
    <t xml:space="preserve"> 11.1.6 </t>
  </si>
  <si>
    <t>PAVIMENTAÇÃO EXTERNA</t>
  </si>
  <si>
    <t xml:space="preserve"> 051286 </t>
  </si>
  <si>
    <t>Concreto armado FCK=30MPA c/ forma madeira branca (incl. lançamento eadensamento)</t>
  </si>
  <si>
    <t xml:space="preserve"> 130728 </t>
  </si>
  <si>
    <t>PisoTátil direcional na cor amarelo 25x25 premoldado (16 unidades)</t>
  </si>
  <si>
    <t>PisoTátil alerta na cor azul 25x25 premoldado (16 unidades)</t>
  </si>
  <si>
    <t xml:space="preserve"> 260728 </t>
  </si>
  <si>
    <t>Bloco de concreto intertravado e=8cm (incl. colchao de areia e rejuntamento)</t>
  </si>
  <si>
    <t xml:space="preserve"> 130492 </t>
  </si>
  <si>
    <t>Calçada (incl.alicerce, baldrame e concreto c/ junta seca)</t>
  </si>
  <si>
    <t xml:space="preserve"> 260278 </t>
  </si>
  <si>
    <t>Colchão de areia e=20 cm - playground</t>
  </si>
  <si>
    <t xml:space="preserve"> 260168 </t>
  </si>
  <si>
    <t>Plantio de grama (incl. terra preta) - área externa e passeio público</t>
  </si>
  <si>
    <t xml:space="preserve"> 12.1 </t>
  </si>
  <si>
    <t xml:space="preserve"> 150129 </t>
  </si>
  <si>
    <t>Emassamento de parede c/ massa corrida</t>
  </si>
  <si>
    <t xml:space="preserve"> 12.2 </t>
  </si>
  <si>
    <t xml:space="preserve"> 150586 </t>
  </si>
  <si>
    <t>Emassamento de parede c/ massa acrilica</t>
  </si>
  <si>
    <t xml:space="preserve"> 12.3 </t>
  </si>
  <si>
    <t xml:space="preserve"> 88485 </t>
  </si>
  <si>
    <t>FUNDO SELADOR ACRÍLICO, APLICAÇÃO MANUAL EM PAREDE, UMA DEMÃO. AF_04/2023</t>
  </si>
  <si>
    <t xml:space="preserve"> 12.4 </t>
  </si>
  <si>
    <t xml:space="preserve"> 150588 </t>
  </si>
  <si>
    <t>Pintura esmalte sintético na cor verde folha</t>
  </si>
  <si>
    <t xml:space="preserve"> 12.5 </t>
  </si>
  <si>
    <t>Esmalte sobre parede c/ selador sem massa</t>
  </si>
  <si>
    <t xml:space="preserve"> 12.6 </t>
  </si>
  <si>
    <t xml:space="preserve"> CPU 704 </t>
  </si>
  <si>
    <t>Latex acrílica acetinada - interna e externa - muro na cor cinza</t>
  </si>
  <si>
    <t xml:space="preserve"> 12.7 </t>
  </si>
  <si>
    <t>Latex acrílica acetinada - interna e externa - branco gelo</t>
  </si>
  <si>
    <t xml:space="preserve"> 12.8 </t>
  </si>
  <si>
    <t xml:space="preserve"> 4939 </t>
  </si>
  <si>
    <t>ORSE</t>
  </si>
  <si>
    <t>Pintura de acabamento com tinta emborrachada - 02 demãos - telhado</t>
  </si>
  <si>
    <t xml:space="preserve"> 12.9 </t>
  </si>
  <si>
    <t xml:space="preserve"> 102494 </t>
  </si>
  <si>
    <t>PINTURA DE PISO COM TINTA EPÓXI, APLICAÇÃO MANUAL, 2 DEMÃOS, INCLUSO PRIMER EPÓXI. AF_05/202 - CALÇAMENTO INTERNO E ESTACIONAMENTO</t>
  </si>
  <si>
    <t xml:space="preserve"> 13.1 </t>
  </si>
  <si>
    <t xml:space="preserve"> CPU 073 </t>
  </si>
  <si>
    <t>EXTINTOR DE PÓ ABC - 8 KG</t>
  </si>
  <si>
    <t>UND</t>
  </si>
  <si>
    <t xml:space="preserve"> 13.2 </t>
  </si>
  <si>
    <t xml:space="preserve"> 97599 </t>
  </si>
  <si>
    <t>LUMINÁRIA DE EMERGÊNCIA, COM 30 LÂMPADAS LED DE 2 W, SEM REATOR - FORNECIMENTO E INSTALAÇÃO. AF_02/2020</t>
  </si>
  <si>
    <t xml:space="preserve"> 13.3 </t>
  </si>
  <si>
    <t xml:space="preserve"> CPU 119 </t>
  </si>
  <si>
    <t>SINALIZACAO HORIZONTAL COM TINTA RETRORREFLETIVA A BASE DE RESINA ACRILICA COM MICROESFERAS DE VIDRO</t>
  </si>
  <si>
    <t xml:space="preserve"> 13.4 </t>
  </si>
  <si>
    <t xml:space="preserve"> 92390 </t>
  </si>
  <si>
    <t>JOELHO 90 GRAUS, EM FERRO GALVANIZADO, DN 65 (2 1/2"), CONEXÃO ROSQUEADA, INSTALADO EM REDE DE ALIMENTAÇÃO PARA HIDRANTE - FORNECIMENTO E INSTALAÇÃO. AF_10/2020</t>
  </si>
  <si>
    <t xml:space="preserve"> 13.5 </t>
  </si>
  <si>
    <t xml:space="preserve"> 92642 </t>
  </si>
  <si>
    <t>TÊ, EM FERRO GALVANIZADO, CONEXÃO ROSQUEADA, DN 65 (2 1/2"), INSTALADO EM REDE DE ALIMENTAÇÃO PARA HIDRANTE - FORNECIMENTO E INSTALAÇÃO. AF_10/2020</t>
  </si>
  <si>
    <t xml:space="preserve"> 13.6 </t>
  </si>
  <si>
    <t xml:space="preserve"> 92336 </t>
  </si>
  <si>
    <t>TUBO DE AÇO GALVANIZADO COM COSTURA, CLASSE MÉDIA, CONEXÃO RANHURADA, DN 65 (2 1/2"), INSTALADO EM PRUMADAS - FORNECIMENTO E INSTALAÇÃO. AF_10/2020</t>
  </si>
  <si>
    <t xml:space="preserve"> 13.7 </t>
  </si>
  <si>
    <t xml:space="preserve"> 99624 </t>
  </si>
  <si>
    <t>VÁLVULA DE RETENÇÃO HORIZONTAL, DE BRONZE, ROSCÁVEL, 2 1/2" - FORNECIMENTO E INSTALAÇÃO. AF_08/2021</t>
  </si>
  <si>
    <t xml:space="preserve"> 13.8 </t>
  </si>
  <si>
    <t xml:space="preserve"> 99622 </t>
  </si>
  <si>
    <t>VÁLVULA DE RETENÇÃO HORIZONTAL, DE BRONZE, ROSCÁVEL, 1 1/2"  - FORNECIMENTO E INSTALAÇÃO. AF_08/2021</t>
  </si>
  <si>
    <t xml:space="preserve"> 13.9 </t>
  </si>
  <si>
    <t xml:space="preserve"> CPU 0029 </t>
  </si>
  <si>
    <t>VÁLVULA GLOBO 45° 2.1/2</t>
  </si>
  <si>
    <t xml:space="preserve"> 13.10 </t>
  </si>
  <si>
    <t xml:space="preserve"> CPU 0032 </t>
  </si>
  <si>
    <t>MANÔMETRO NPT 1/2'' 300PSI</t>
  </si>
  <si>
    <t xml:space="preserve"> 13.11 </t>
  </si>
  <si>
    <t xml:space="preserve"> CPU 0033 </t>
  </si>
  <si>
    <t>CHAVE FLUXO DE PALHETA 2.1/2''</t>
  </si>
  <si>
    <t xml:space="preserve"> 13.12 </t>
  </si>
  <si>
    <t xml:space="preserve"> CPU 0034 </t>
  </si>
  <si>
    <t>CAIXA COM HIDRANTE DE PASSEIO COM TAMPA DE FERRO FUNDIDO</t>
  </si>
  <si>
    <t xml:space="preserve"> 13.13 </t>
  </si>
  <si>
    <t xml:space="preserve"> 96765 </t>
  </si>
  <si>
    <t>ABRIGO PARA HIDRANTE, 90X60X17CM, COM REGISTRO GLOBO ANGULAR 45 GRAUS 2 1/2", ADAPTADOR STORZ 2 1/2", MANGUEIRA DE INCÊNDIO 20M, REDUÇÃO 2 1/2" X 1 1/2" E ESGUICHO EM LATÃO 1 1/2" - FORNECIMENTO E INSTALAÇÃO. AF_10/2020</t>
  </si>
  <si>
    <t xml:space="preserve"> 13.14 </t>
  </si>
  <si>
    <t xml:space="preserve"> 91924 </t>
  </si>
  <si>
    <t>CABO DE COBRE FLEXÍVEL ISOLADO, 1,5 MM², ANTI-CHAMA 450/750 V, PARA CIRCUITOS TERMINAIS - FORNECIMENTO E INSTALAÇÃO. AF_03/2023</t>
  </si>
  <si>
    <t xml:space="preserve"> 13.15 </t>
  </si>
  <si>
    <t xml:space="preserve"> 91926 </t>
  </si>
  <si>
    <t>CABO DE COBRE FLEXÍVEL ISOLADO, 2,5 MM², ANTI-CHAMA 450/750 V, PARA CIRCUITOS TERMINAIS - FORNECIMENTO E INSTALAÇÃO. AF_03/2023</t>
  </si>
  <si>
    <t xml:space="preserve"> 13.16 </t>
  </si>
  <si>
    <t xml:space="preserve"> 91928 </t>
  </si>
  <si>
    <t>CABO DE COBRE FLEXÍVEL ISOLADO, 4 MM², ANTI-CHAMA 450/750 V, PARA CIRCUITOS TERMINAIS - FORNECIMENTO E INSTALAÇÃO. AF_03/2023</t>
  </si>
  <si>
    <t xml:space="preserve"> 13.17 </t>
  </si>
  <si>
    <t xml:space="preserve"> CPU 120 </t>
  </si>
  <si>
    <t>DISJUNTOR TERMOMAGNETICO TRIPOLAR PADRAO NEMA (AMERICANO) 10 A 50A 240V, FORNECIMENTO E INSTALACAO</t>
  </si>
  <si>
    <t xml:space="preserve"> 13.18 </t>
  </si>
  <si>
    <t xml:space="preserve"> CPU 0035 </t>
  </si>
  <si>
    <t>CAIXA PARA DISJUNTOR TRIFÁSICO E MEDIDOR COM VISOR DE VIDRO</t>
  </si>
  <si>
    <t xml:space="preserve"> 13.19 </t>
  </si>
  <si>
    <t xml:space="preserve"> 95746 </t>
  </si>
  <si>
    <t>ELETRODUTO DE AÇO GALVANIZADO, CLASSE LEVE, DN 25 MM (1), APARENTE, INSTALADO EM TETO - FORNECIMENTO E INSTALAÇÃO. AF_11/2016_P</t>
  </si>
  <si>
    <t xml:space="preserve"> 13.20 </t>
  </si>
  <si>
    <t xml:space="preserve"> 241468 </t>
  </si>
  <si>
    <t>Placa de sinalização fotoluminoscente - orientação e salvamento</t>
  </si>
  <si>
    <t xml:space="preserve"> 13.21 </t>
  </si>
  <si>
    <t>Placa de sinalização fotoluminoscente - sinalização de equipamentos</t>
  </si>
  <si>
    <t xml:space="preserve"> 13.22 </t>
  </si>
  <si>
    <t xml:space="preserve"> 11979 </t>
  </si>
  <si>
    <t>Acionador Manual Convencional - Modelo AM-2 da Verin ou similar, tipo "Aperte aqui"</t>
  </si>
  <si>
    <t xml:space="preserve"> 13.23 </t>
  </si>
  <si>
    <t xml:space="preserve"> CPU 121 </t>
  </si>
  <si>
    <t>INSTALACAO DE CONJ.MOTO BOMBA HORIZONTAL ATE 10 CV</t>
  </si>
  <si>
    <t xml:space="preserve"> 13.24 </t>
  </si>
  <si>
    <t xml:space="preserve"> CPU 122 </t>
  </si>
  <si>
    <t>BOMBA RECALQUE D'AGUA TRIFASICA 10,0 HP</t>
  </si>
  <si>
    <t xml:space="preserve"> 14.1 </t>
  </si>
  <si>
    <t>QUADRO DE DISTRIBUIÇÃO</t>
  </si>
  <si>
    <t xml:space="preserve"> 14.1.1 </t>
  </si>
  <si>
    <t xml:space="preserve"> 064072 </t>
  </si>
  <si>
    <t>SBC</t>
  </si>
  <si>
    <t>QUADRO GERAL DE BAIXA TENSAO TIPO QGBT</t>
  </si>
  <si>
    <t xml:space="preserve"> 14.1.2 </t>
  </si>
  <si>
    <t xml:space="preserve"> 170615 </t>
  </si>
  <si>
    <t>Quadro de mediçao trifasico (c/ disjuntor)</t>
  </si>
  <si>
    <t xml:space="preserve"> 14.1.3 </t>
  </si>
  <si>
    <t xml:space="preserve"> 170387 </t>
  </si>
  <si>
    <t>Centro de distribuiçao metálico de embutir p/ 48 disjuntores (c/ barramento)</t>
  </si>
  <si>
    <t xml:space="preserve"> 14.1.4 </t>
  </si>
  <si>
    <t xml:space="preserve"> 170322 </t>
  </si>
  <si>
    <t>Centro de distribuiçao metálico de embutir p/ 24 disjuntores (c/ barramento)</t>
  </si>
  <si>
    <t xml:space="preserve"> 14.1.5 </t>
  </si>
  <si>
    <t xml:space="preserve"> CPU 125 </t>
  </si>
  <si>
    <t>Disjuntor termomagnetico monopolar 10 A, padrão DIN (linha branca)</t>
  </si>
  <si>
    <t xml:space="preserve"> 14.1.6 </t>
  </si>
  <si>
    <t xml:space="preserve"> 93654 </t>
  </si>
  <si>
    <t>DISJUNTOR MONOPOLAR TIPO DIN, CORRENTE NOMINAL DE 16A - FORNECIMENTO E INSTALAÇÃO. AF_10/2020</t>
  </si>
  <si>
    <t xml:space="preserve"> 14.1.7 </t>
  </si>
  <si>
    <t xml:space="preserve"> CPU 126 </t>
  </si>
  <si>
    <t>Disjuntor termomagnetico monopolar 25 A, padrão DIN (linha branca)</t>
  </si>
  <si>
    <t xml:space="preserve"> 14.1.8 </t>
  </si>
  <si>
    <t xml:space="preserve"> C4562 </t>
  </si>
  <si>
    <t>DISPOSITIVO DE PROTEÇÃO CONTRA SURTOS DE TENSÃO - DPS</t>
  </si>
  <si>
    <t xml:space="preserve"> 14.1.9 </t>
  </si>
  <si>
    <t xml:space="preserve"> CPU 128 </t>
  </si>
  <si>
    <t>Disjuntor bipolar termomagnetico 10 A - 5 kA</t>
  </si>
  <si>
    <t xml:space="preserve"> 14.1.10 </t>
  </si>
  <si>
    <t xml:space="preserve"> CPU 133 </t>
  </si>
  <si>
    <t>Disjuntor bipolar termomagnetico 16 A - 4.5 kA</t>
  </si>
  <si>
    <t xml:space="preserve"> 14.1.11 </t>
  </si>
  <si>
    <t xml:space="preserve"> CPU 130 </t>
  </si>
  <si>
    <t>Disjuntor bipolar termomagnetico 20 A - 5 kA</t>
  </si>
  <si>
    <t xml:space="preserve"> 14.1.12 </t>
  </si>
  <si>
    <t xml:space="preserve"> 93663 </t>
  </si>
  <si>
    <t>DISJUNTOR BIPOLAR TIPO DIN, CORRENTE NOMINAL DE 25A - FORNECIMENTO E INSTALAÇÃO. AF_10/2020</t>
  </si>
  <si>
    <t xml:space="preserve"> 14.1.13 </t>
  </si>
  <si>
    <t xml:space="preserve"> 93670 </t>
  </si>
  <si>
    <t>DISJUNTOR TRIPOLAR TIPO DIN, CORRENTE NOMINAL DE 25A - FORNECIMENTO E INSTALAÇÃO. AF_10/2020</t>
  </si>
  <si>
    <t xml:space="preserve"> 14.1.14 </t>
  </si>
  <si>
    <t xml:space="preserve"> 93673 </t>
  </si>
  <si>
    <t>DISJUNTOR TRIPOLAR TIPO DIN, CORRENTE NOMINAL DE 50A - FORNECIMENTO E INSTALAÇÃO. AF_10/2020</t>
  </si>
  <si>
    <t xml:space="preserve"> 14.1.15 </t>
  </si>
  <si>
    <t xml:space="preserve"> 170393 </t>
  </si>
  <si>
    <t>Disjuntor 3P - 63 - PADRÃO DIN</t>
  </si>
  <si>
    <t xml:space="preserve"> 14.1.16 </t>
  </si>
  <si>
    <t>Disjuntor 3P - 70A - PADRÃO DIN</t>
  </si>
  <si>
    <t xml:space="preserve"> 14.1.17 </t>
  </si>
  <si>
    <t>Disjuntor 3P -100A - PADRÃO DIN</t>
  </si>
  <si>
    <t xml:space="preserve"> 14.1.18 </t>
  </si>
  <si>
    <t xml:space="preserve"> CPU 135 </t>
  </si>
  <si>
    <t>Disjuntor tripolar termomagnetico 250A</t>
  </si>
  <si>
    <t xml:space="preserve"> 14.1.19 </t>
  </si>
  <si>
    <t xml:space="preserve"> 7996 </t>
  </si>
  <si>
    <t>Disjuntor bipolar DR 25 A  - Dispositivo residual diferencial, tipo AC, 30MA, ref.5SM1 312-OMB, Siemens ou similar</t>
  </si>
  <si>
    <t xml:space="preserve"> 14.1.20 </t>
  </si>
  <si>
    <t xml:space="preserve"> C4530 </t>
  </si>
  <si>
    <t>DISJUNTOR DIFERENCIAL DR-16A - 40A, 30mA</t>
  </si>
  <si>
    <t xml:space="preserve"> 14.1.21 </t>
  </si>
  <si>
    <t xml:space="preserve"> 170893 </t>
  </si>
  <si>
    <t>Disjuntor 10 DR 2P- 40A 10 mA - PADRÃO DIN</t>
  </si>
  <si>
    <t xml:space="preserve"> 14.1.22 </t>
  </si>
  <si>
    <t>DISJUNTOR DIFERENCIAL DR-16A - 80A, 30mA</t>
  </si>
  <si>
    <t xml:space="preserve"> 14.1.23 </t>
  </si>
  <si>
    <t xml:space="preserve"> 171059 </t>
  </si>
  <si>
    <t>Rele fotoeletrico</t>
  </si>
  <si>
    <t xml:space="preserve"> 14.2 </t>
  </si>
  <si>
    <t>ELETRODUTOS E ACESSÓRIOS</t>
  </si>
  <si>
    <t xml:space="preserve"> 14.2.1 </t>
  </si>
  <si>
    <t>ELETRODUTOS</t>
  </si>
  <si>
    <t xml:space="preserve"> 14.2.1.1 </t>
  </si>
  <si>
    <t xml:space="preserve"> 91854 </t>
  </si>
  <si>
    <t>ELETRODUTO FLEXÍVEL CORRUGADO, PVC, DN 25 MM (3/4"), PARA CIRCUITOS TERMINAIS, INSTALADO EM PAREDE - FORNECIMENTO E INSTALAÇÃO. AF_03/2023</t>
  </si>
  <si>
    <t xml:space="preserve"> 14.2.1.2 </t>
  </si>
  <si>
    <t xml:space="preserve"> 91856 </t>
  </si>
  <si>
    <t>ELETRODUTO FLEXÍVEL CORRUGADO, PVC, DN 32 MM (1"), PARA CIRCUITOS TERMINAIS, INSTALADO EM PAREDE - FORNECIMENTO E INSTALAÇÃO. AF_03/2023</t>
  </si>
  <si>
    <t xml:space="preserve"> 14.2.1.3 </t>
  </si>
  <si>
    <t xml:space="preserve"> 93008 </t>
  </si>
  <si>
    <t>ELETRODUTO RÍGIDO ROSCÁVEL, PVC, DN 50 MM (1 1/2"), PARA REDE ENTERRADA DE DISTRIBUIÇÃO DE ENERGIA ELÉTRICA - FORNECIMENTO E INSTALAÇÃO. AF_12/2021</t>
  </si>
  <si>
    <t xml:space="preserve"> 14.2.1.4 </t>
  </si>
  <si>
    <t xml:space="preserve"> 93009 </t>
  </si>
  <si>
    <t>ELETRODUTO RÍGIDO ROSCÁVEL, PVC, DN 60 MM (2"), PARA REDE ENTERRADA DE DISTRIBUIÇÃO DE ENERGIA ELÉTRICA - FORNECIMENTO E INSTALAÇÃO. AF_12/2021</t>
  </si>
  <si>
    <t xml:space="preserve"> 14.2.1.5 </t>
  </si>
  <si>
    <t xml:space="preserve"> 93011 </t>
  </si>
  <si>
    <t>ELETRODUTO RÍGIDO ROSCÁVEL, PVC, DN 85 MM (3"), PARA REDE ENTERRADA DE DISTRIBUIÇÃO DE ENERGIA ELÉTRICA - FORNECIMENTO E INSTALAÇÃO. AF_12/2021</t>
  </si>
  <si>
    <t xml:space="preserve"> 14.2.1.6 </t>
  </si>
  <si>
    <t xml:space="preserve"> 93012 </t>
  </si>
  <si>
    <t>ELETRODUTO RÍGIDO ROSCÁVEL, PVC, DN 110 MM (4"), PARA REDE ENTERRADA DE DISTRIBUIÇÃO DE ENERGIA ELÉTRICA - FORNECIMENTO E INSTALAÇÃO. AF_12/2021</t>
  </si>
  <si>
    <t xml:space="preserve"> 14.2.1.7 </t>
  </si>
  <si>
    <t xml:space="preserve"> C0635 </t>
  </si>
  <si>
    <t>CAIXA DE PASSAGEM EM ALVENARIA - 1 TIJOLO COMUM 30X30</t>
  </si>
  <si>
    <t xml:space="preserve"> 14.2.1.8 </t>
  </si>
  <si>
    <t xml:space="preserve"> 91944 </t>
  </si>
  <si>
    <t>CAIXA RETANGULAR 4" X 4" BAIXA (0,30 M DO PISO), PVC, INSTALADA EM PAREDE - FORNECIMENTO E INSTALAÇÃO. AF_03/2023</t>
  </si>
  <si>
    <t xml:space="preserve"> 14.2.1.9 </t>
  </si>
  <si>
    <t xml:space="preserve"> 91941 </t>
  </si>
  <si>
    <t>CAIXA RETANGULAR 4" X 2" BAIXA (0,30 M DO PISO), PVC, INSTALADA EM PAREDE - FORNECIMENTO E INSTALAÇÃO. AF_03/2023</t>
  </si>
  <si>
    <t xml:space="preserve"> 14.2.1.10 </t>
  </si>
  <si>
    <t xml:space="preserve"> 91937 </t>
  </si>
  <si>
    <t>CAIXA OCTOGONAL 3" X 3", PVC, INSTALADA EM LAJE - FORNECIMENTO E INSTALAÇÃO. AF_03/2023</t>
  </si>
  <si>
    <t xml:space="preserve"> 14.2.1.11 </t>
  </si>
  <si>
    <t xml:space="preserve"> 95787 </t>
  </si>
  <si>
    <t>CONDULETE DE ALUMÍNIO, TIPO LR, PARA ELETRODUTO DE AÇO GALVANIZADO DN 20 MM (3/4''), APARENTE - FORNECIMENTO E INSTALAÇÃO. AF_10/2022</t>
  </si>
  <si>
    <t xml:space="preserve"> 14.2.1.12 </t>
  </si>
  <si>
    <t xml:space="preserve"> 104404 </t>
  </si>
  <si>
    <t>CONDULETE DE PVC, TIPO T, PARA ELETRODUTO DE PVC SOLDÁVEL DN 25 MM (3/4''), APARENTE - FORNECIMENTO E INSTALAÇÃO. AF_10/2022</t>
  </si>
  <si>
    <t xml:space="preserve"> 14.2.1.13 </t>
  </si>
  <si>
    <t xml:space="preserve"> C1705 </t>
  </si>
  <si>
    <t>LUVA AÇO GALV. D=15mm (1/2")  À  25mm (1")</t>
  </si>
  <si>
    <t xml:space="preserve"> 14.2.1.14 </t>
  </si>
  <si>
    <t xml:space="preserve"> 062616 </t>
  </si>
  <si>
    <t>TAMPA EM ALUMINIO CONDULETE 1/2"" E 3/4"", UM POSTO P/ 2P+T</t>
  </si>
  <si>
    <t xml:space="preserve"> 14.2.1.15 </t>
  </si>
  <si>
    <t xml:space="preserve"> 13375 </t>
  </si>
  <si>
    <t>Eletroduto de aço galvanizado, classe leve, dn 20 mm (3/4"), aparente, instalada em parede - fornecimento e instalaçâo</t>
  </si>
  <si>
    <t xml:space="preserve"> 14.2.1.16 </t>
  </si>
  <si>
    <t xml:space="preserve"> 8441 </t>
  </si>
  <si>
    <t>Abraçadeira metálica tipo "D" de 3/4"</t>
  </si>
  <si>
    <t xml:space="preserve"> 14.2.1.17 </t>
  </si>
  <si>
    <t>Abraçadeira metálica tipo "cunha" de 3/4"</t>
  </si>
  <si>
    <t xml:space="preserve"> 14.2.2 </t>
  </si>
  <si>
    <t>PERFILADOS E ELETROCALHAS</t>
  </si>
  <si>
    <t xml:space="preserve"> 14.2.2.1 </t>
  </si>
  <si>
    <t xml:space="preserve"> 9669 </t>
  </si>
  <si>
    <t>Perfilado, pré-zincado  a fogo, perfurado 38 x 38 x 6000mm</t>
  </si>
  <si>
    <t xml:space="preserve"> 14.2.2.2 </t>
  </si>
  <si>
    <t xml:space="preserve"> 9526 </t>
  </si>
  <si>
    <t>Gancho curto para perfilado, ( ref.: Mopa ou similar)</t>
  </si>
  <si>
    <t xml:space="preserve"> 14.2.2.3 </t>
  </si>
  <si>
    <t xml:space="preserve"> 723 </t>
  </si>
  <si>
    <t>Fornecimento e instalação de saída horizontal para eletroduto 3/4" (ref. vl 33 valemam ou similar)</t>
  </si>
  <si>
    <t xml:space="preserve"> 14.2.2.4 </t>
  </si>
  <si>
    <t xml:space="preserve"> 8684 </t>
  </si>
  <si>
    <t>Fornecimento e instalação de eletrocalha perfurada 50x 50x 3000 mm (ref. mopa ou similar)</t>
  </si>
  <si>
    <t xml:space="preserve"> 14.2.2.5 </t>
  </si>
  <si>
    <t xml:space="preserve"> 8695 </t>
  </si>
  <si>
    <t>Suporte vertical  70 x 81 mm para fixação de eletrocalha metálica ( ref.: Mopa ou similar)</t>
  </si>
  <si>
    <t xml:space="preserve"> 14.2.2.6 </t>
  </si>
  <si>
    <t xml:space="preserve"> 9524 </t>
  </si>
  <si>
    <t>Tala plana perfurada 50mm para eletrocalha metálica (ref.: mopa ou similar) - Rev 01</t>
  </si>
  <si>
    <t xml:space="preserve"> 14.3 </t>
  </si>
  <si>
    <t>CABOS E FIOS</t>
  </si>
  <si>
    <t xml:space="preserve"> 14.3.1 </t>
  </si>
  <si>
    <t>CABOS PARA ESCOLA</t>
  </si>
  <si>
    <t xml:space="preserve"> 14.3.1.1 </t>
  </si>
  <si>
    <t xml:space="preserve"> 14.3.1.2 </t>
  </si>
  <si>
    <t xml:space="preserve"> 14.3.2 </t>
  </si>
  <si>
    <t>CABOS PARA ALIMENTAÇÃO DOS CABOS</t>
  </si>
  <si>
    <t xml:space="preserve"> 14.3.2.1 </t>
  </si>
  <si>
    <t xml:space="preserve"> 91929 </t>
  </si>
  <si>
    <t>CABO DE COBRE FLEXÍVEL ISOLADO, 4 MM², ANTI-CHAMA 0,6/1,0 KV, PARA CIRCUITOS TERMINAIS - FORNECIMENTO E INSTALAÇÃO. AF_03/2023</t>
  </si>
  <si>
    <t xml:space="preserve"> 14.3.2.2 </t>
  </si>
  <si>
    <t xml:space="preserve"> 91935 </t>
  </si>
  <si>
    <t>CABO DE COBRE FLEXÍVEL ISOLADO, 16 MM², ANTI-CHAMA 0,6/1,0 KV, PARA CIRCUITOS TERMINAIS - FORNECIMENTO E INSTALAÇÃO. AF_03/2023</t>
  </si>
  <si>
    <t xml:space="preserve"> 14.3.2.3 </t>
  </si>
  <si>
    <t xml:space="preserve"> 92984 </t>
  </si>
  <si>
    <t>CABO DE COBRE FLEXÍVEL ISOLADO, 25 MM², ANTI-CHAMA 0,6/1,0 KV, PARA REDE ENTERRADA DE DISTRIBUIÇÃO DE ENERGIA ELÉTRICA - FORNECIMENTO E INSTALAÇÃO. AF_12/2021</t>
  </si>
  <si>
    <t xml:space="preserve"> 14.3.2.4 </t>
  </si>
  <si>
    <t xml:space="preserve"> 92988 </t>
  </si>
  <si>
    <t>CABO DE COBRE FLEXÍVEL ISOLADO, 50 MM², ANTI-CHAMA 0,6/1,0 KV, PARA REDE ENTERRADA DE DISTRIBUIÇÃO DE ENERGIA ELÉTRICA - FORNECIMENTO E INSTALAÇÃO. AF_12/2021</t>
  </si>
  <si>
    <t xml:space="preserve"> 14.4 </t>
  </si>
  <si>
    <t>ILUMINAÇÃO E TOMADAS</t>
  </si>
  <si>
    <t xml:space="preserve"> 14.4.1 </t>
  </si>
  <si>
    <t xml:space="preserve"> 92000 </t>
  </si>
  <si>
    <t>TOMADA BAIXA DE EMBUTIR (1 MÓDULO), 2P+T 10 A, INCLUINDO SUPORTE E PLACA - FORNECIMENTO E INSTALAÇÃO. AF_03/2023</t>
  </si>
  <si>
    <t xml:space="preserve"> 14.4.2 </t>
  </si>
  <si>
    <t xml:space="preserve"> 92008 </t>
  </si>
  <si>
    <t>TOMADA BAIXA DE EMBUTIR (2 MÓDULOS), 2P+T 10 A, INCLUINDO SUPORTE E PLACA - FORNECIMENTO E INSTALAÇÃO. AF_03/2023</t>
  </si>
  <si>
    <t xml:space="preserve"> 14.4.3 </t>
  </si>
  <si>
    <t xml:space="preserve"> 92009 </t>
  </si>
  <si>
    <t>TOMADA BAIXA DE EMBUTIR (2 MÓDULOS), 2P+T 20 A, INCLUINDO SUPORTE E PLACA - FORNECIMENTO E INSTALAÇÃO. AF_03/2023</t>
  </si>
  <si>
    <t xml:space="preserve"> 14.4.4 </t>
  </si>
  <si>
    <t xml:space="preserve"> 91953 </t>
  </si>
  <si>
    <t>INTERRUPTOR SIMPLES (1 MÓDULO), 10A/250V, INCLUINDO SUPORTE E PLACA - FORNECIMENTO E INSTALAÇÃO. AF_03/2023</t>
  </si>
  <si>
    <t xml:space="preserve"> 14.4.5 </t>
  </si>
  <si>
    <t xml:space="preserve"> 91955 </t>
  </si>
  <si>
    <t>INTERRUPTOR PARALELO (1 MÓDULO), 10A/250V, INCLUINDO SUPORTE E PLACA - FORNECIMENTO E INSTALAÇÃO. AF_03/2023</t>
  </si>
  <si>
    <t xml:space="preserve"> 14.4.6 </t>
  </si>
  <si>
    <t xml:space="preserve"> 92029 </t>
  </si>
  <si>
    <t>INTERRUPTOR PARALELO (1 MÓDULO) COM 1 TOMADA DE EMBUTIR 2P+T 10 A, INCLUINDO SUPORTE E PLACA - FORNECIMENTO E INSTALAÇÃO. AF_03/2023</t>
  </si>
  <si>
    <t xml:space="preserve"> 14.4.7 </t>
  </si>
  <si>
    <t xml:space="preserve"> 92023 </t>
  </si>
  <si>
    <t>INTERRUPTOR SIMPLES (1 MÓDULO) COM 1 TOMADA DE EMBUTIR 2P+T 10 A, INCLUINDO SUPORTE E PLACA - FORNECIMENTO E INSTALAÇÃO. AF_03/2023</t>
  </si>
  <si>
    <t xml:space="preserve"> 14.4.8 </t>
  </si>
  <si>
    <t xml:space="preserve"> 060042 </t>
  </si>
  <si>
    <t>LUMINARIA COM LAMPADA DE LED MULTIUSO BL29 2X20,5W TASCHIBA</t>
  </si>
  <si>
    <t xml:space="preserve"> 14.4.9 </t>
  </si>
  <si>
    <t xml:space="preserve"> 060491 </t>
  </si>
  <si>
    <t>ARANDELA 2 FACHOS SLIM BRANCA + LED G9 5W 3000K EXT/INTERNA</t>
  </si>
  <si>
    <t xml:space="preserve"> 14.4.10 </t>
  </si>
  <si>
    <t xml:space="preserve"> 103782 </t>
  </si>
  <si>
    <t>LUMINÁRIA TIPO PLAFON CIRCULAR, DE SOBREPOR, COM LED DE 12/13 W - FORNECIMENTO E INSTALAÇÃO. AF_03/2022</t>
  </si>
  <si>
    <t xml:space="preserve"> 14.5 </t>
  </si>
  <si>
    <t>LÓGICA</t>
  </si>
  <si>
    <t xml:space="preserve"> 14.5.1 </t>
  </si>
  <si>
    <t xml:space="preserve"> 170683 </t>
  </si>
  <si>
    <t>Ponto de logica - UTP (incl. eletr.,cabo e conector)</t>
  </si>
  <si>
    <t>pt</t>
  </si>
  <si>
    <t xml:space="preserve"> 14.5.2 </t>
  </si>
  <si>
    <t xml:space="preserve"> 171183 </t>
  </si>
  <si>
    <t>Tomada  RJ-45 de embutir em espelho</t>
  </si>
  <si>
    <t xml:space="preserve"> 14.5.3 </t>
  </si>
  <si>
    <t xml:space="preserve"> 171525 </t>
  </si>
  <si>
    <t>Rack 19" 570mm 44U</t>
  </si>
  <si>
    <t xml:space="preserve"> 14.6 </t>
  </si>
  <si>
    <t>SISTEMA DE PROTEÇÃO CONTRA DESCARGAS ATMOSFÉRICAS (SPDA)</t>
  </si>
  <si>
    <t xml:space="preserve"> 14.6.1 </t>
  </si>
  <si>
    <t xml:space="preserve"> 96985 </t>
  </si>
  <si>
    <t>HASTE DE ATERRAMENTO, DIÂMETRO 5/8", COM 3 METROS - FORNECIMENTO E INSTALAÇÃO. AF_08/2023</t>
  </si>
  <si>
    <t xml:space="preserve"> 14.6.2 </t>
  </si>
  <si>
    <t xml:space="preserve"> 96974 </t>
  </si>
  <si>
    <t>CORDOALHA DE COBRE NU 50 MM², NÃO ENTERRADA, COM ISOLADOR - FORNECIMENTO E INSTALAÇÃO. AF_08/2023</t>
  </si>
  <si>
    <t xml:space="preserve"> 14.6.3 </t>
  </si>
  <si>
    <t xml:space="preserve"> 98111 </t>
  </si>
  <si>
    <t>CAIXA DE INSPEÇÃO PARA ATERRAMENTO, CIRCULAR, EM POLIETILENO, DIÂMETRO INTERNO = 0,3 M. AF_12/2020</t>
  </si>
  <si>
    <t xml:space="preserve"> 14.6.4 </t>
  </si>
  <si>
    <t xml:space="preserve"> 12993 </t>
  </si>
  <si>
    <t>Pára-raio tipo Franklin 350mm, latão cromado, para descida 1 cabos, c/suporte e conectores p/cabo terra,  inclusive mastro aço galv 3mx1.1/2" e 3mx2" e base e sinalizador duplo</t>
  </si>
  <si>
    <t xml:space="preserve"> 14.6.5 </t>
  </si>
  <si>
    <t xml:space="preserve"> 11005 </t>
  </si>
  <si>
    <t>Pára-raio tipo Franklin 350mm, latão cromado, para descida 2 cabos, c/suporte e conectores p/cabo terra,  inclusive mastro aço galv 6mx2" e base</t>
  </si>
  <si>
    <t xml:space="preserve"> 14.6.6 </t>
  </si>
  <si>
    <t xml:space="preserve"> 96988 </t>
  </si>
  <si>
    <t>MASTRO 1 ½", COM 3 METROS, PARA SPDA - FORNECIMENTO E INSTALAÇÃO. AF_08/2023</t>
  </si>
  <si>
    <t xml:space="preserve"> 14.6.7 </t>
  </si>
  <si>
    <t xml:space="preserve"> 10423 </t>
  </si>
  <si>
    <t>Caixa de equipotencialização 40x40x15, com barramento para neutro - Fornecimento</t>
  </si>
  <si>
    <t xml:space="preserve"> 14.6.8 </t>
  </si>
  <si>
    <t xml:space="preserve"> 9311 </t>
  </si>
  <si>
    <t>Barra chata de 7/8X1/8"</t>
  </si>
  <si>
    <t xml:space="preserve"> 15.1 </t>
  </si>
  <si>
    <t xml:space="preserve"> 89446 </t>
  </si>
  <si>
    <t>TUBO, PVC, SOLDÁVEL, DN 25MM, INSTALADO EM PRUMADA DE ÁGUA - FORNECIMENTO E INSTALAÇÃO. AF_06/2022</t>
  </si>
  <si>
    <t xml:space="preserve"> 15.2 </t>
  </si>
  <si>
    <t xml:space="preserve"> 89448 </t>
  </si>
  <si>
    <t>TUBO, PVC, SOLDÁVEL, DN 40MM, INSTALADO EM PRUMADA DE ÁGUA - FORNECIMENTO E INSTALAÇÃO. AF_06/2022</t>
  </si>
  <si>
    <t xml:space="preserve"> 15.3 </t>
  </si>
  <si>
    <t xml:space="preserve"> 89449 </t>
  </si>
  <si>
    <t>TUBO, PVC, SOLDÁVEL, DN 50MM, INSTALADO EM PRUMADA DE ÁGUA - FORNECIMENTO E INSTALAÇÃO. AF_06/2022</t>
  </si>
  <si>
    <t xml:space="preserve"> 15.4 </t>
  </si>
  <si>
    <t xml:space="preserve"> 89451 </t>
  </si>
  <si>
    <t>TUBO, PVC, SOLDÁVEL, DN 75MM, INSTALADO EM PRUMADA DE ÁGUA - FORNECIMENTO E INSTALAÇÃO. AF_06/2022</t>
  </si>
  <si>
    <t xml:space="preserve"> 15.5 </t>
  </si>
  <si>
    <t xml:space="preserve"> 89450 </t>
  </si>
  <si>
    <t>TUBO, PVC, SOLDÁVEL, DN 60MM, INSTALADO EM PRUMADA DE ÁGUA - FORNECIMENTO E INSTALAÇÃO. AF_06/2022</t>
  </si>
  <si>
    <t xml:space="preserve"> 15.6 </t>
  </si>
  <si>
    <t xml:space="preserve"> 89408 </t>
  </si>
  <si>
    <t>JOELHO 90 GRAUS, PVC, SOLDÁVEL, DN 25MM, INSTALADO EM RAMAL DE DISTRIBUIÇÃO DE ÁGUA - FORNECIMENTO E INSTALAÇÃO. AF_06/2022</t>
  </si>
  <si>
    <t xml:space="preserve"> 15.7 </t>
  </si>
  <si>
    <t xml:space="preserve"> 89366 </t>
  </si>
  <si>
    <t>JOELHO 90 GRAUS COM BUCHA DE LATÃO, PVC, SOLDÁVEL, DN 25MM, X 3/4  INSTALADO EM RAMAL OU SUB-RAMAL DE ÁGUA - FORNECIMENTO E INSTALAÇÃO. AF_06/2022</t>
  </si>
  <si>
    <t xml:space="preserve"> 15.8 </t>
  </si>
  <si>
    <t xml:space="preserve"> 90373 </t>
  </si>
  <si>
    <t>JOELHO 90 GRAUS COM BUCHA DE LATÃO, PVC, SOLDÁVEL, DN 25MM, X 1/2  INSTALADO EM RAMAL OU SUB-RAMAL DE ÁGUA - FORNECIMENTO E INSTALAÇÃO. AF_06/2022</t>
  </si>
  <si>
    <t xml:space="preserve"> 15.9 </t>
  </si>
  <si>
    <t xml:space="preserve"> 89497 </t>
  </si>
  <si>
    <t>JOELHO 90 GRAUS, PVC, SOLDÁVEL, DN 40MM, INSTALADO EM PRUMADA DE ÁGUA - FORNECIMENTO E INSTALAÇÃO. AF_06/2022</t>
  </si>
  <si>
    <t xml:space="preserve"> 15.10 </t>
  </si>
  <si>
    <t xml:space="preserve"> 89617 </t>
  </si>
  <si>
    <t>TE, PVC, SOLDÁVEL, DN 25MM, INSTALADO EM PRUMADA DE ÁGUA - FORNECIMENTO E INSTALAÇÃO. AF_06/2022</t>
  </si>
  <si>
    <t xml:space="preserve"> 15.11 </t>
  </si>
  <si>
    <t xml:space="preserve"> 89625 </t>
  </si>
  <si>
    <t>TE, PVC, SOLDÁVEL, DN 50MM, INSTALADO EM PRUMADA DE ÁGUA - FORNECIMENTO E INSTALAÇÃO. AF_06/2022</t>
  </si>
  <si>
    <t xml:space="preserve"> 15.12 </t>
  </si>
  <si>
    <t xml:space="preserve"> 89505 </t>
  </si>
  <si>
    <t>JOELHO 90 GRAUS, PVC, SOLDÁVEL, DN 60MM, INSTALADO EM PRUMADA DE ÁGUA - FORNECIMENTO E INSTALAÇÃO. AF_06/2022</t>
  </si>
  <si>
    <t xml:space="preserve"> 15.13 </t>
  </si>
  <si>
    <t xml:space="preserve"> 89396 </t>
  </si>
  <si>
    <t>TÊ COM BUCHA DE LATÃO NA BOLSA CENTRAL, PVC, SOLDÁVEL, DN 25MM X 1/2 , INSTALADO EM RAMAL OU SUB-RAMAL DE ÁGUA - FORNECIMENTO E INSTALAÇÃO. AF_06/2022</t>
  </si>
  <si>
    <t xml:space="preserve"> 15.14 </t>
  </si>
  <si>
    <t xml:space="preserve"> 89628 </t>
  </si>
  <si>
    <t>TE, PVC, SOLDÁVEL, DN 60MM, INSTALADO EM PRUMADA DE ÁGUA - FORNECIMENTO E INSTALAÇÃO. AF_06/2022</t>
  </si>
  <si>
    <t xml:space="preserve"> 15.15 </t>
  </si>
  <si>
    <t xml:space="preserve"> 15.16 </t>
  </si>
  <si>
    <t xml:space="preserve"> 89630 </t>
  </si>
  <si>
    <t>TE DE REDUÇÃO, PVC, SOLDÁVEL, DN 75MM X 50MM, INSTALADO EM PRUMADA DE ÁGUA - FORNECIMENTO E INSTALAÇÃO. AF_06/2022</t>
  </si>
  <si>
    <t xml:space="preserve"> 15.17 </t>
  </si>
  <si>
    <t xml:space="preserve"> 89627 </t>
  </si>
  <si>
    <t>TÊ DE REDUÇÃO, PVC, SOLDÁVEL, DN 50MM X 25MM, INSTALADO EM PRUMADA DE ÁGUA - FORNECIMENTO E INSTALAÇÃO. AF_06/2022</t>
  </si>
  <si>
    <t xml:space="preserve"> 15.18 </t>
  </si>
  <si>
    <t xml:space="preserve"> 94656 </t>
  </si>
  <si>
    <t>ADAPTADOR CURTO COM BOLSA E ROSCA PARA REGISTRO, PVC, SOLDÁVEL, DN  25 MM X 3/4 , INSTALADO EM RESERVAÇÃO DE ÁGUA DE EDIFICAÇÃO QUE POSSUA RESERVATÓRIO DE FIBRA/FIBROCIMENTO   FORNECIMENTO E INSTALAÇÃO. AF_06/2016</t>
  </si>
  <si>
    <t xml:space="preserve"> 15.19 </t>
  </si>
  <si>
    <t xml:space="preserve"> 89613 </t>
  </si>
  <si>
    <t>ADAPTADOR CURTO COM BOLSA E ROSCA PARA REGISTRO, PVC, SOLDÁVEL, DN 75MM X 2.1/2, INSTALADO EM PRUMADA DE ÁGUA - FORNECIMENTO E INSTALAÇÃO. AF_12/2014</t>
  </si>
  <si>
    <t xml:space="preserve"> 15.20 </t>
  </si>
  <si>
    <t xml:space="preserve"> 103966 </t>
  </si>
  <si>
    <t>BUCHA DE REDUÇÃO, LONGA, PVC, SOLDÁVEL, DN 50 X 25 MM, INSTALADO EM PRUMADA DE ÁGUA - FORNECIMENTO E INSTALAÇÃO. AF_06/2022</t>
  </si>
  <si>
    <t xml:space="preserve"> 15.21 </t>
  </si>
  <si>
    <t xml:space="preserve"> 89376 </t>
  </si>
  <si>
    <t>ADAPTADOR CURTO COM BOLSA E ROSCA PARA REGISTRO, PVC, SOLDÁVEL, DN 20MM X 1/2 , INSTALADO EM RAMAL OU SUB-RAMAL DE ÁGUA - FORNECIMENTO E INSTALAÇÃO. AF_06/2022</t>
  </si>
  <si>
    <t xml:space="preserve"> 15.22 </t>
  </si>
  <si>
    <t xml:space="preserve"> 103972 </t>
  </si>
  <si>
    <t>BUCHA DE REDUÇÃO, LONGA, PVC, SOLDÁVEL, DN 75 X 50 MM, INSTALADO EM PRUMADA DE ÁGUA - FORNECIMENTO E INSTALAÇÃO. AF_06/2022</t>
  </si>
  <si>
    <t xml:space="preserve"> 15.23 </t>
  </si>
  <si>
    <t xml:space="preserve"> 89489 </t>
  </si>
  <si>
    <t>CURVA 90 GRAUS, PVC, SOLDÁVEL, DN 25MM, INSTALADO EM PRUMADA DE ÁGUA - FORNECIMENTO E INSTALAÇÃO. AF_06/2022</t>
  </si>
  <si>
    <t xml:space="preserve"> 15.24 </t>
  </si>
  <si>
    <t xml:space="preserve"> 89503 </t>
  </si>
  <si>
    <t>CURVA 90 GRAUS, PVC, SOLDÁVEL, DN 50MM, INSTALADO EM PRUMADA DE ÁGUA - FORNECIMENTO E INSTALAÇÃO. AF_06/2022</t>
  </si>
  <si>
    <t xml:space="preserve"> 15.25 </t>
  </si>
  <si>
    <t xml:space="preserve"> 89517 </t>
  </si>
  <si>
    <t>CURVA 90 GRAUS, PVC, SOLDÁVEL, DN 75MM, INSTALADO EM PRUMADA DE ÁGUA - FORNECIMENTO E INSTALAÇÃO. AF_06/2022</t>
  </si>
  <si>
    <t xml:space="preserve"> 15.26 </t>
  </si>
  <si>
    <t xml:space="preserve"> 89385 </t>
  </si>
  <si>
    <t>LUVA SOLDÁVEL E COM ROSCA, PVC, SOLDÁVEL, DN 25MM X 3/4 , INSTALADO EM RAMAL OU SUB-RAMAL DE ÁGUA - FORNECIMENTO E INSTALAÇÃO. AF_06/2022</t>
  </si>
  <si>
    <t xml:space="preserve"> 15.27 </t>
  </si>
  <si>
    <t xml:space="preserve"> 94499 </t>
  </si>
  <si>
    <t>REGISTRO DE GAVETA BRUTO, LATÃO, ROSCÁVEL, 2 1/2" - FORNECIMENTO E INSTALAÇÃO. AF_08/2021</t>
  </si>
  <si>
    <t xml:space="preserve"> 15.28 </t>
  </si>
  <si>
    <t xml:space="preserve"> 89985 </t>
  </si>
  <si>
    <t>REGISTRO DE PRESSÃO BRUTO, LATÃO, ROSCÁVEL, 3/4", COM ACABAMENTO E CANOPLA CROMADOS - FORNECIMENTO E INSTALAÇÃO. AF_08/2021</t>
  </si>
  <si>
    <t xml:space="preserve"> 15.29 </t>
  </si>
  <si>
    <t xml:space="preserve"> 15.30 </t>
  </si>
  <si>
    <t xml:space="preserve"> 103041 </t>
  </si>
  <si>
    <t>REGISTRO DE ESFERA, PVC, ROSCÁVEL, COM BORBOLETA, 1/2" - FORNECIMENTO E INSTALAÇÃO. AF_08/2021</t>
  </si>
  <si>
    <t xml:space="preserve"> 15.31 </t>
  </si>
  <si>
    <t xml:space="preserve"> 94493 </t>
  </si>
  <si>
    <t>REGISTRO DE ESFERA, PVC, SOLDÁVEL, COM VOLANTE, DN  60 MM - FORNECIMENTO E INSTALAÇÃO. AF_08/2021</t>
  </si>
  <si>
    <t xml:space="preserve"> 15.32 </t>
  </si>
  <si>
    <t xml:space="preserve"> 180837 </t>
  </si>
  <si>
    <t>Reservatório em polietileno de 5.000 L</t>
  </si>
  <si>
    <t xml:space="preserve"> 15.33 </t>
  </si>
  <si>
    <t xml:space="preserve"> 250603 </t>
  </si>
  <si>
    <t>Torre em conc.armado p/ cx.d'agua h=6,0m-base 3.0x3.0m</t>
  </si>
  <si>
    <t xml:space="preserve"> 16.1 </t>
  </si>
  <si>
    <t xml:space="preserve"> 89711 </t>
  </si>
  <si>
    <t>TUBO PVC, SERIE NORMAL, ESGOTO PREDIAL, DN 40 MM, FORNECIDO E INSTALADO EM RAMAL DE DESCARGA OU RAMAL DE ESGOTO SANITÁRIO. AF_08/2022</t>
  </si>
  <si>
    <t xml:space="preserve"> 16.2 </t>
  </si>
  <si>
    <t xml:space="preserve"> 89712 </t>
  </si>
  <si>
    <t>TUBO PVC, SERIE NORMAL, ESGOTO PREDIAL, DN 50 MM, FORNECIDO E INSTALADO EM RAMAL DE DESCARGA OU RAMAL DE ESGOTO SANITÁRIO. AF_08/2022</t>
  </si>
  <si>
    <t xml:space="preserve"> 16.3 </t>
  </si>
  <si>
    <t xml:space="preserve"> 89713 </t>
  </si>
  <si>
    <t>TUBO PVC, SERIE NORMAL, ESGOTO PREDIAL, DN 75 MM, FORNECIDO E INSTALADO EM RAMAL DE DESCARGA OU RAMAL DE ESGOTO SANITÁRIO. AF_08/2022</t>
  </si>
  <si>
    <t xml:space="preserve"> 16.4 </t>
  </si>
  <si>
    <t xml:space="preserve"> 89848 </t>
  </si>
  <si>
    <t>TUBO PVC, SERIE NORMAL, ESGOTO PREDIAL, DN 100 MM, FORNECIDO E INSTALADO EM SUBCOLETOR AÉREO DE ESGOTO SANITÁRIO. AF_08/2022</t>
  </si>
  <si>
    <t xml:space="preserve"> 16.5 </t>
  </si>
  <si>
    <t xml:space="preserve"> 89801 </t>
  </si>
  <si>
    <t>JOELHO 90 GRAUS, PVC, SERIE NORMAL, ESGOTO PREDIAL, DN 50 MM, JUNTA ELÁSTICA, FORNECIDO E INSTALADO EM PRUMADA DE ESGOTO SANITÁRIO OU VENTILAÇÃO. AF_08/2022</t>
  </si>
  <si>
    <t xml:space="preserve"> 16.6 </t>
  </si>
  <si>
    <t xml:space="preserve"> 89724 </t>
  </si>
  <si>
    <t>JOELHO 90 GRAUS, PVC, SERIE NORMAL, ESGOTO PREDIAL, DN 40 MM, JUNTA SOLDÁVEL, FORNECIDO E INSTALADO EM RAMAL DE DESCARGA OU RAMAL DE ESGOTO SANITÁRIO. AF_08/2022</t>
  </si>
  <si>
    <t xml:space="preserve"> 16.7 </t>
  </si>
  <si>
    <t xml:space="preserve"> 89726 </t>
  </si>
  <si>
    <t>JOELHO 45 GRAUS, PVC, SERIE NORMAL, ESGOTO PREDIAL, DN 40 MM, JUNTA SOLDÁVEL, FORNECIDO E INSTALADO EM RAMAL DE DESCARGA OU RAMAL DE ESGOTO SANITÁRIO. AF_08/2022</t>
  </si>
  <si>
    <t xml:space="preserve"> 16.8 </t>
  </si>
  <si>
    <t xml:space="preserve"> 89732 </t>
  </si>
  <si>
    <t>JOELHO 45 GRAUS, PVC, SERIE NORMAL, ESGOTO PREDIAL, DN 50 MM, JUNTA ELÁSTICA, FORNECIDO E INSTALADO EM RAMAL DE DESCARGA OU RAMAL DE ESGOTO SANITÁRIO. AF_08/2022</t>
  </si>
  <si>
    <t xml:space="preserve"> 16.9 </t>
  </si>
  <si>
    <t xml:space="preserve"> 16.10 </t>
  </si>
  <si>
    <t xml:space="preserve"> 89728 </t>
  </si>
  <si>
    <t>CURVA CURTA 90 GRAUS, PVC, SERIE NORMAL, ESGOTO PREDIAL, DN 40 MM, JUNTA SOLDÁVEL, FORNECIDO E INSTALADO EM RAMAL DE DESCARGA OU RAMAL DE ESGOTO SANITÁRIO. AF_08/2022</t>
  </si>
  <si>
    <t xml:space="preserve"> 16.11 </t>
  </si>
  <si>
    <t xml:space="preserve"> 89748 </t>
  </si>
  <si>
    <t>CURVA CURTA 90 GRAUS, PVC, SERIE NORMAL, ESGOTO PREDIAL, DN 100 MM, JUNTA ELÁSTICA, FORNECIDO E INSTALADO EM RAMAL DE DESCARGA OU RAMAL DE ESGOTO SANITÁRIO. AF_08/2022</t>
  </si>
  <si>
    <t xml:space="preserve"> 16.12 </t>
  </si>
  <si>
    <t xml:space="preserve"> 054044 </t>
  </si>
  <si>
    <t>CURVA 45 PVC CURTA ESGOTO 40mm</t>
  </si>
  <si>
    <t xml:space="preserve"> 16.13 </t>
  </si>
  <si>
    <t xml:space="preserve"> 053318 </t>
  </si>
  <si>
    <t>CURVA 45 PVC CURTA ESGOTO 100mm</t>
  </si>
  <si>
    <t xml:space="preserve"> 16.14 </t>
  </si>
  <si>
    <t xml:space="preserve"> 104329 </t>
  </si>
  <si>
    <t>CAIXA SIFONADA, COM GRELHA REDONDA, PVC, DN 150 X 150 X 50 MM, JUNTA SOLDÁVEL, FORNECIDA E INSTALADA EM RAMAL DE DESCARGA OU EM RAMAL DE ESGOTO SANITÁRIO. AF_08/2022</t>
  </si>
  <si>
    <t xml:space="preserve"> 16.15 </t>
  </si>
  <si>
    <t xml:space="preserve"> 89708 </t>
  </si>
  <si>
    <t>CAIXA SIFONADA, PVC, DN 150 X 185 X 75 MM, JUNTA ELÁSTICA, FORNECIDA E INSTALADA EM RAMAL DE DESCARGA OU EM RAMAL DE ESGOTO SANITÁRIO. AF_08/2022</t>
  </si>
  <si>
    <t xml:space="preserve"> 16.16 </t>
  </si>
  <si>
    <t xml:space="preserve"> 104327 </t>
  </si>
  <si>
    <t>RALO SIFONADO REDONDO, PVC, DN 100 X 40 MM, JUNTA SOLDÁVEL, FORNECIDO E INSTALADO EM RAMAL DE DESCARGA OU EM RAMAL DE ESGOTO SANITÁRIO. AF_08/2022</t>
  </si>
  <si>
    <t xml:space="preserve"> 16.17 </t>
  </si>
  <si>
    <t>CAIXA DE PASSAGEM EM ALVENARIA - 1 TIJOLO COMUM</t>
  </si>
  <si>
    <t xml:space="preserve"> 16.18 </t>
  </si>
  <si>
    <t xml:space="preserve"> 7936 </t>
  </si>
  <si>
    <t>Fossa séptica em concreto armado dimensões internas 2,60 x 5,20 x 1,50 m</t>
  </si>
  <si>
    <t xml:space="preserve"> 16.19 </t>
  </si>
  <si>
    <t xml:space="preserve"> 8706 </t>
  </si>
  <si>
    <t>Filtro anaeróbio em concreto armado dimensões internas 2,55 x 2,55 x 1,50 m</t>
  </si>
  <si>
    <t xml:space="preserve"> 16.20 </t>
  </si>
  <si>
    <t xml:space="preserve"> 1747 </t>
  </si>
  <si>
    <t>Sumidouro paredes com blocos cerâmicos 6 furos e dimensões internas de 3,00 x 1,50 x 1,50 m</t>
  </si>
  <si>
    <t xml:space="preserve"> 17.1 </t>
  </si>
  <si>
    <t xml:space="preserve"> 89580 </t>
  </si>
  <si>
    <t>TUBO PVC, SÉRIE R, ÁGUA PLUVIAL, DN 150 MM, FORNECIDO E INSTALADO EM CONDUTORES VERTICAIS DE ÁGUAS PLUVIAIS. AF_06/2022</t>
  </si>
  <si>
    <t xml:space="preserve"> 17.2 </t>
  </si>
  <si>
    <t xml:space="preserve"> 104166 </t>
  </si>
  <si>
    <t>TUBO PVC, SÉRIE R, ÁGUA PLUVIAL, DN 150 MM, FORNECIDO E INSTALADO EM RAMAL DE ENCAMINHAMENTO. AF_06/2022</t>
  </si>
  <si>
    <t xml:space="preserve"> 17.3 </t>
  </si>
  <si>
    <t xml:space="preserve"> 97953 </t>
  </si>
  <si>
    <t>CAIXA COM GRELHA SIMPLES RETANGULAR, EM ALVENARIA COM BLOCOS DE CONCRETO, DIMENSÕES INTERNAS: 0,5X1X1 M. AF_12/2020</t>
  </si>
  <si>
    <t xml:space="preserve"> 18.1 </t>
  </si>
  <si>
    <t xml:space="preserve"> 231085 </t>
  </si>
  <si>
    <t>Ponto de gás p/ split até 30.000 BTU's (10m)</t>
  </si>
  <si>
    <t xml:space="preserve"> 18.2 </t>
  </si>
  <si>
    <t xml:space="preserve"> 231084 </t>
  </si>
  <si>
    <t>Ponto de dreno p/ split (10m)</t>
  </si>
  <si>
    <t xml:space="preserve"> 19.1 </t>
  </si>
  <si>
    <t xml:space="preserve"> 190691 </t>
  </si>
  <si>
    <t>Ducha higienica cromada</t>
  </si>
  <si>
    <t xml:space="preserve"> 19.2 </t>
  </si>
  <si>
    <t xml:space="preserve"> 190610 </t>
  </si>
  <si>
    <t>Bacia sifonada c/ cx. descarga acoplada ecológica com assento - infantil</t>
  </si>
  <si>
    <t xml:space="preserve"> 19.3 </t>
  </si>
  <si>
    <t>Bacia sifonada c/ cx. descarga acoplada ecológica com assento - adulto</t>
  </si>
  <si>
    <t xml:space="preserve"> 19.4 </t>
  </si>
  <si>
    <t xml:space="preserve"> 190304 </t>
  </si>
  <si>
    <t>Lavatório de louça s/ coluna (incl. torn.sifão e válvula )-PCD</t>
  </si>
  <si>
    <t xml:space="preserve"> 19.5 </t>
  </si>
  <si>
    <t xml:space="preserve"> 190232 </t>
  </si>
  <si>
    <t>Lavatorio de louça s/col.c/torn.,sifao e valv.</t>
  </si>
  <si>
    <t xml:space="preserve"> 19.6 </t>
  </si>
  <si>
    <t xml:space="preserve"> 190099 </t>
  </si>
  <si>
    <t>Chuveiro eletrico</t>
  </si>
  <si>
    <t xml:space="preserve"> 19.7 </t>
  </si>
  <si>
    <t xml:space="preserve"> 190085 </t>
  </si>
  <si>
    <t>Tanque de louça c/ torneira, sifao e valvula</t>
  </si>
  <si>
    <t xml:space="preserve"> 19.8 </t>
  </si>
  <si>
    <t xml:space="preserve"> 191517 </t>
  </si>
  <si>
    <t>Torneira de metal cromada de 1/2" ou 3/4" p/ lavatório</t>
  </si>
  <si>
    <t xml:space="preserve"> 19.9 </t>
  </si>
  <si>
    <t xml:space="preserve"> 190097 </t>
  </si>
  <si>
    <t>Torneira cromada de 1/2" p/ jardim</t>
  </si>
  <si>
    <t xml:space="preserve"> 19.10 </t>
  </si>
  <si>
    <t xml:space="preserve"> 191513 </t>
  </si>
  <si>
    <t>Cuba em aço inox 40 x30 x15cm</t>
  </si>
  <si>
    <t xml:space="preserve"> 19.11 </t>
  </si>
  <si>
    <t xml:space="preserve"> 190529 </t>
  </si>
  <si>
    <t>Bebedouro aço inox c/4 torneiras e filtro</t>
  </si>
  <si>
    <t xml:space="preserve"> 19.12 </t>
  </si>
  <si>
    <t xml:space="preserve"> 191518 </t>
  </si>
  <si>
    <t>Torneira de metal cromada de 1/2" ou 3/4" p/ Pia</t>
  </si>
  <si>
    <t xml:space="preserve"> 19.13 </t>
  </si>
  <si>
    <t xml:space="preserve"> 190787 </t>
  </si>
  <si>
    <t>Cuba de louça de embutir</t>
  </si>
  <si>
    <t xml:space="preserve"> 19.14 </t>
  </si>
  <si>
    <t xml:space="preserve"> 190794 </t>
  </si>
  <si>
    <t>Saboneteira c/ reservatório - Polipropileno</t>
  </si>
  <si>
    <t xml:space="preserve"> 19.15 </t>
  </si>
  <si>
    <t xml:space="preserve"> 190795 </t>
  </si>
  <si>
    <t>Porta toalha de papel - Polipropileno</t>
  </si>
  <si>
    <t xml:space="preserve"> 19.16 </t>
  </si>
  <si>
    <t xml:space="preserve"> 00037399 </t>
  </si>
  <si>
    <t>CABIDE/GANCHO DE BANHEIRO SIMPLES EM METAL CROMADO</t>
  </si>
  <si>
    <t xml:space="preserve"> 19.17 </t>
  </si>
  <si>
    <t xml:space="preserve"> 100868 </t>
  </si>
  <si>
    <t>BARRA DE APOIO RETA, EM ACO INOX POLIDO, COMPRIMENTO 80 CM,  FIXADA NA PAREDE - FORNECIMENTO E INSTALAÇÃO. AF_01/2020</t>
  </si>
  <si>
    <t xml:space="preserve"> 19.18 </t>
  </si>
  <si>
    <t xml:space="preserve"> 100871 </t>
  </si>
  <si>
    <t>BARRA DE APOIO RETA, EM ALUMINIO, COMPRIMENTO 70 CM,  FIXADA NA PAREDE - FORNECIMENTO E INSTALAÇÃO. AF_01/2020</t>
  </si>
  <si>
    <t xml:space="preserve"> 19.19 </t>
  </si>
  <si>
    <t xml:space="preserve"> 13116 </t>
  </si>
  <si>
    <t>Barra de apoio, para lavatório,fixa, constituida de barra lateral em "U", em aço inox,  d=1 1/4", Jackwal ou similar</t>
  </si>
  <si>
    <t xml:space="preserve"> 20.1 </t>
  </si>
  <si>
    <t xml:space="preserve"> 260188 </t>
  </si>
  <si>
    <t>Mastro em fo.go. sobre base de concreto-3 un</t>
  </si>
  <si>
    <t xml:space="preserve"> 20.2 </t>
  </si>
  <si>
    <t xml:space="preserve"> 090825 </t>
  </si>
  <si>
    <t>Grade de ferro em metalom  (incl. pint.anti-corrosiva)</t>
  </si>
  <si>
    <t xml:space="preserve"> 20.3 </t>
  </si>
  <si>
    <t xml:space="preserve"> 060813 </t>
  </si>
  <si>
    <t>Divisória em granito cinza - incl. ferrag. de fixação</t>
  </si>
  <si>
    <t xml:space="preserve"> 20.4 </t>
  </si>
  <si>
    <t xml:space="preserve"> 091379 </t>
  </si>
  <si>
    <t>Porta em vidro temperado c/ ferragens -(sem mola)</t>
  </si>
  <si>
    <t xml:space="preserve"> 20.5 </t>
  </si>
  <si>
    <t xml:space="preserve"> 110653 </t>
  </si>
  <si>
    <t>Granito e=2cm</t>
  </si>
  <si>
    <t xml:space="preserve"> 20.6 </t>
  </si>
  <si>
    <t xml:space="preserve"> 71623 </t>
  </si>
  <si>
    <t>CHAPIM DE CONCRETO APARENTE COM ACABAMENTO DESEMPENADO, FORMA DE COMPENSADO PLASTIFICADO (MADEIRIT) DE 14 X 10 CM, FUNDIDO NO LOCAL.</t>
  </si>
  <si>
    <t xml:space="preserve"> 20.7 </t>
  </si>
  <si>
    <t xml:space="preserve"> 250643 </t>
  </si>
  <si>
    <t>Concertina galvanizada / inox 304</t>
  </si>
  <si>
    <t xml:space="preserve"> 20.8 </t>
  </si>
  <si>
    <t xml:space="preserve"> 241470 </t>
  </si>
  <si>
    <t>Guarda-corpo em tubo de aço galvanizado 1 1/2"</t>
  </si>
  <si>
    <t xml:space="preserve"> 20.09 </t>
  </si>
  <si>
    <t xml:space="preserve"> 3167 </t>
  </si>
  <si>
    <t>Placa de inauguração de obra em alumínio 0,60 x 0,80 m</t>
  </si>
  <si>
    <t xml:space="preserve"> 20.10 </t>
  </si>
  <si>
    <t xml:space="preserve"> 250109 </t>
  </si>
  <si>
    <t>Espelho de cristal (0,40x0,60m) com moldura em alumínio</t>
  </si>
  <si>
    <t xml:space="preserve"> 20.11 </t>
  </si>
  <si>
    <t xml:space="preserve"> 11098 </t>
  </si>
  <si>
    <t>Brinquedo - Play Aventura, modelo M-205, da Lúdico Brinquedos Inteligentes ou similar - fornecimento e montagem</t>
  </si>
  <si>
    <t xml:space="preserve"> 20.12 </t>
  </si>
  <si>
    <t xml:space="preserve"> 13082 </t>
  </si>
  <si>
    <t>Brinquedo - Balanço Duplo, modelo M117, da Lúdico Brinquedos Inteligentes ou similar</t>
  </si>
  <si>
    <t xml:space="preserve"> 20.13 </t>
  </si>
  <si>
    <t xml:space="preserve"> 9021 </t>
  </si>
  <si>
    <t>Coifa em aço inox escovado G-220 AISI 304 liga 18.8, tipo parede, com filtros inercias, calha coletora de gordura e luminária, dimensões:Larg.=1700 x Prof.=1300 x alt.=450mm</t>
  </si>
  <si>
    <t xml:space="preserve"> 20.14 </t>
  </si>
  <si>
    <t xml:space="preserve"> 251027 </t>
  </si>
  <si>
    <t>Exaustor d=40cm</t>
  </si>
  <si>
    <t xml:space="preserve"> 20.15 </t>
  </si>
  <si>
    <t xml:space="preserve"> 1060242 </t>
  </si>
  <si>
    <t>CAERN</t>
  </si>
  <si>
    <t>CERCA ELÉTRICA INCLUSIVE FIXAÇÃO, CENTRAL DE CHOQUE, BATERIA,SIRENE, HASTES, ATERRAMENTO, FIOS E PLACAS DE ATENÇÃO</t>
  </si>
  <si>
    <t xml:space="preserve"> 21.1 </t>
  </si>
  <si>
    <t xml:space="preserve"> BAN 03 </t>
  </si>
  <si>
    <t>Mobilização e Desmobilização</t>
  </si>
  <si>
    <t xml:space="preserve"> 22.1 </t>
  </si>
  <si>
    <t xml:space="preserve"> 270220 </t>
  </si>
  <si>
    <t>Limpeza geral e entrega da obra</t>
  </si>
  <si>
    <t>ORÇAMENTO SINTÉTICO</t>
  </si>
  <si>
    <r>
      <t xml:space="preserve">DATA DA EXPEDIÇÃO: </t>
    </r>
    <r>
      <rPr>
        <sz val="11"/>
        <rFont val="Arial"/>
        <family val="2"/>
      </rPr>
      <t>26/02/2024</t>
    </r>
  </si>
  <si>
    <t>Tipo</t>
  </si>
  <si>
    <t>Composição</t>
  </si>
  <si>
    <t>CANT - CANTEIRO DE OBRAS</t>
  </si>
  <si>
    <t>Composição Auxiliar</t>
  </si>
  <si>
    <t xml:space="preserve"> 94962 </t>
  </si>
  <si>
    <t>CONCRETO MAGRO PARA LASTRO, TRAÇO 1:4,5:4,5 (EM MASSA SECA DE CIMENTO/ AREIA MÉDIA/ BRITA 1) - PREPARO MECÂNICO COM BETONEIRA 400 L. AF_05/2021</t>
  </si>
  <si>
    <t>FUES - FUNDAÇÕES E ESTRUTURAS</t>
  </si>
  <si>
    <t xml:space="preserve"> 88262 </t>
  </si>
  <si>
    <t>CARPINTEIRO DE FORMAS COM ENCARGOS COMPLEMENTARES</t>
  </si>
  <si>
    <t>SEDI - SERVIÇOS DIVERSOS</t>
  </si>
  <si>
    <t>H</t>
  </si>
  <si>
    <t xml:space="preserve"> 88316 </t>
  </si>
  <si>
    <t>SERVENTE COM ENCARGOS COMPLEMENTARES</t>
  </si>
  <si>
    <t>Insumo</t>
  </si>
  <si>
    <t xml:space="preserve"> 00004813 </t>
  </si>
  <si>
    <t>PLACA DE OBRA (PARA CONSTRUCAO CIVIL) EM CHAPA GALVANIZADA *N. 22*, ADESIVADA, DE *2,4 X 1,2* M (SEM POSTES PARA FIXACAO)</t>
  </si>
  <si>
    <t>Material</t>
  </si>
  <si>
    <t xml:space="preserve"> 00004491 </t>
  </si>
  <si>
    <t>PONTALETE *7,5 X 7,5* CM EM PINUS, MISTA OU EQUIVALENTE DA REGIAO - BRUTA</t>
  </si>
  <si>
    <t xml:space="preserve"> 00005075 </t>
  </si>
  <si>
    <t>PREGO DE ACO POLIDO COM CABECA 18 X 30 (2 3/4 X 10)</t>
  </si>
  <si>
    <t xml:space="preserve"> 00004417 </t>
  </si>
  <si>
    <t>SARRAFO NAO APARELHADO *2,5 X 7* CM, EM MACARANDUBA/MASSARANDUBA, ANGELIM, PEROBA-ROSA OU EQUIVALENTE DA REGIAO - BRUTA</t>
  </si>
  <si>
    <t>MO sem LS =&gt;</t>
  </si>
  <si>
    <t>LS =&gt;</t>
  </si>
  <si>
    <t>MO com LS =&gt;</t>
  </si>
  <si>
    <t>Valor do BDI =&gt;</t>
  </si>
  <si>
    <t>Valor com BDI =&gt;</t>
  </si>
  <si>
    <t>Quant. =&gt;</t>
  </si>
  <si>
    <t>Preço Total =&gt;</t>
  </si>
  <si>
    <t>CONSTRUÇÃO DO CANTEIRO DA OBRA</t>
  </si>
  <si>
    <t xml:space="preserve"> I0125 </t>
  </si>
  <si>
    <t>ARMAÇÃO REX TRIFASICA COM ROLDANA</t>
  </si>
  <si>
    <t xml:space="preserve"> I0355 </t>
  </si>
  <si>
    <t>CABO ISOLADO PVC 750V 10MM2</t>
  </si>
  <si>
    <t xml:space="preserve"> I0840 </t>
  </si>
  <si>
    <t>CONECTOR SPLIT-BOLT P/CABO 10MM2</t>
  </si>
  <si>
    <t xml:space="preserve"> I0952 </t>
  </si>
  <si>
    <t>CURVA DE PVC RIGIDO PARA ELETRODUTO DE 1''</t>
  </si>
  <si>
    <t xml:space="preserve"> I1070 </t>
  </si>
  <si>
    <t>ELETRODUTO DE PVC RIGIDO 1''</t>
  </si>
  <si>
    <t xml:space="preserve"> I1406 </t>
  </si>
  <si>
    <t>LUVA DE PVC RIGIDO PARA ELETRODUTO 1''</t>
  </si>
  <si>
    <t xml:space="preserve"> I2352 </t>
  </si>
  <si>
    <t>HASTE DE ATERRAMENTO COPERWELD 5/8" x 2.40M</t>
  </si>
  <si>
    <t xml:space="preserve"> I2383 </t>
  </si>
  <si>
    <t>NOFUSE DE 70 A.</t>
  </si>
  <si>
    <t xml:space="preserve"> I2405 </t>
  </si>
  <si>
    <t>POSTE DE CONCRETO DUPLO T (150/9), RESISTÊNCIA NOMINAL 150KG, H=9,00M, PESO APROXIMADO 470KG</t>
  </si>
  <si>
    <t xml:space="preserve"> I2413 </t>
  </si>
  <si>
    <t>QUADRO DE MEDIÇÃO TRIFASICA EM POSTE</t>
  </si>
  <si>
    <t>INHI - INSTALAÇÕES HIDROS SANITÁRIAS</t>
  </si>
  <si>
    <t xml:space="preserve"> 89972 </t>
  </si>
  <si>
    <t>KIT DE REGISTRO DE GAVETA BRUTO DE LATÃO ¾", INCLUSIVE CONEXÕES, ROSCÁVEL, INSTALADO EM RAMAL DE ÁGUA FRIA - FORNECIMENTO E INSTALAÇÃO. AF_12/2014</t>
  </si>
  <si>
    <t xml:space="preserve"> 94648 </t>
  </si>
  <si>
    <t>TUBO, PVC, SOLDÁVEL, DN  25 MM, INSTALADO EM RESERVAÇÃO DE ÁGUA DE EDIFICAÇÃO QUE POSSUA RESERVATÓRIO DE FIBRA/FIBROCIMENTO   FORNECIMENTO E INSTALAÇÃO. AF_06/2016</t>
  </si>
  <si>
    <t xml:space="preserve"> 94688 </t>
  </si>
  <si>
    <t>TÊ, PVC, SOLDÁVEL, DN  25 MM INSTALADO EM RESERVAÇÃO DE ÁGUA DE EDIFICAÇÃO QUE POSSUA RESERVATÓRIO DE FIBRA/FIBROCIMENTO   FORNECIMENTO E INSTALAÇÃO. AF_06/2016</t>
  </si>
  <si>
    <t xml:space="preserve"> 94703 </t>
  </si>
  <si>
    <t>ADAPTADOR COM FLANGE E ANEL DE VEDAÇÃO, PVC, SOLDÁVEL, DN  25 MM X 3/4 , INSTALADO EM RESERVAÇÃO DE ÁGUA DE EDIFICAÇÃO QUE POSSUA RESERVATÓRIO DE FIBRA/FIBROCIMENTO   FORNECIMENTO E INSTALAÇÃO. AF_06/2016</t>
  </si>
  <si>
    <t xml:space="preserve"> 94796 </t>
  </si>
  <si>
    <t>TORNEIRA DE BOIA PARA CAIXA D'ÁGUA, ROSCÁVEL, 3/4" - FORNECIMENTO E INSTALAÇÃO. AF_08/2021</t>
  </si>
  <si>
    <t xml:space="preserve"> 98461 </t>
  </si>
  <si>
    <t>ESTRUTURA DE MADEIRA PROVISÓRIA PARA SUPORTE DE CAIXA D ÁGUA ELEVADA DE 1000 LITROS. AF_05/2018_PS</t>
  </si>
  <si>
    <t xml:space="preserve"> 00034636 </t>
  </si>
  <si>
    <t>CAIXA D'AGUA / RESERVATORIO EM POLIETILENO, 1000 LITROS, COM TAMPA</t>
  </si>
  <si>
    <t>LIPR - LIGAÇÕES PREDIAIS ÁGUA/ESGOTO/ENERGIA/TELEFONE</t>
  </si>
  <si>
    <t xml:space="preserve"> 88267 </t>
  </si>
  <si>
    <t>ENCANADOR OU BOMBEIRO HIDRÁULICO COM ENCARGOS COMPLEMENTARES</t>
  </si>
  <si>
    <t xml:space="preserve"> 00043059 </t>
  </si>
  <si>
    <t>ACO CA-60, 4,2 MM, OU 5,0 MM, OU 6,0 MM, OU 7,0 MM, VERGALHAO</t>
  </si>
  <si>
    <t xml:space="preserve"> 00043132 </t>
  </si>
  <si>
    <t>ARAME RECOZIDO 16 BWG, D = 1,65 MM (0,016 KG/M) OU 18 BWG, D = 1,25 MM (0,01 KG/M)</t>
  </si>
  <si>
    <t xml:space="preserve"> 00000367 </t>
  </si>
  <si>
    <t>AREIA GROSSA - POSTO JAZIDA/FORNECEDOR (RETIRADO NA JAZIDA, SEM TRANSPORTE)</t>
  </si>
  <si>
    <t xml:space="preserve"> 00007271 </t>
  </si>
  <si>
    <t>BLOCO CERAMICO / TIJOLO VAZADO PARA ALVENARIA DE VEDACAO, 8 FUROS NA HORIZONTAL, DE 9 X 19 X 19 CM (L XA X C)</t>
  </si>
  <si>
    <t xml:space="preserve"> 00001379 </t>
  </si>
  <si>
    <t>CIMENTO PORTLAND COMPOSTO CP II-32</t>
  </si>
  <si>
    <t xml:space="preserve"> 00004718 </t>
  </si>
  <si>
    <t>PEDRA BRITADA N. 2 (19 A 38 MM) POSTO PEDREIRA/FORNECEDOR, SEM FRETE</t>
  </si>
  <si>
    <t xml:space="preserve"> 00005061 </t>
  </si>
  <si>
    <t>PREGO DE ACO POLIDO COM CABECA 18 X 27 (2 1/2 X 10)</t>
  </si>
  <si>
    <t xml:space="preserve"> 00006189 </t>
  </si>
  <si>
    <t>TABUA NAO APARELHADA *2,5 X 30* CM, EM MACARANDUBA/MASSARANDUBA, ANGELIM OU EQUIVALENTE DA REGIAO - BRUTA</t>
  </si>
  <si>
    <t xml:space="preserve"> 00009836 </t>
  </si>
  <si>
    <t>TUBO PVC  SERIE NORMAL, DN 100 MM, PARA ESGOTO  PREDIAL (NBR 5688)</t>
  </si>
  <si>
    <t xml:space="preserve"> 98443 </t>
  </si>
  <si>
    <t>PAREDE DE MADEIRA COMPENSADA PARA CONSTRUÇÃO TEMPORÁRIA EM CHAPA SIMPLES, INTERNA, COM ÁREA LÍQUIDA MAIOR OU IGUAL A 6 M², SEM VÃO. AF_05/2018</t>
  </si>
  <si>
    <t xml:space="preserve"> 98445 </t>
  </si>
  <si>
    <t>PAREDE DE MADEIRA COMPENSADA PARA CONSTRUÇÃO TEMPORÁRIA EM CHAPA SIMPLES, EXTERNA, COM ÁREA LÍQUIDA MAIOR OU IGUAL A 6 M², COM VÃO. AF_05/2018</t>
  </si>
  <si>
    <t xml:space="preserve"> 98448 </t>
  </si>
  <si>
    <t>PAREDE DE MADEIRA COMPENSADA PARA CONSTRUÇÃO TEMPORÁRIA EM CHAPA SIMPLES, INTERNA, COM ÁREA LÍQUIDA MENOR QUE 6 M², COM VÃO. AF_05/2018</t>
  </si>
  <si>
    <t xml:space="preserve"> 98441 </t>
  </si>
  <si>
    <t>PAREDE DE MADEIRA COMPENSADA PARA CONSTRUÇÃO TEMPORÁRIA EM CHAPA SIMPLES, EXTERNA, COM ÁREA LÍQUIDA MAIOR OU IGUAL A 6 M², SEM VÃO. AF_05/2018</t>
  </si>
  <si>
    <t xml:space="preserve"> 98444 </t>
  </si>
  <si>
    <t>PAREDE DE MADEIRA COMPENSADA PARA CONSTRUÇÃO TEMPORÁRIA EM CHAPA SIMPLES, INTERNA, COM ÁREA LÍQUIDA MENOR QUE 6 M², SEM VÃO. AF_05/2018</t>
  </si>
  <si>
    <t xml:space="preserve"> 98442 </t>
  </si>
  <si>
    <t>PAREDE DE MADEIRA COMPENSADA PARA CONSTRUÇÃO TEMPORÁRIA EM CHAPA SIMPLES, EXTERNA, COM ÁREA LÍQUIDA MENOR QUE 6 M², SEM VÃO. AF_05/2018</t>
  </si>
  <si>
    <t xml:space="preserve"> 98446 </t>
  </si>
  <si>
    <t>PAREDE DE MADEIRA COMPENSADA PARA CONSTRUÇÃO TEMPORÁRIA EM CHAPA SIMPLES, EXTERNA, COM ÁREA LÍQUIDA MENOR QUE 6 M², COM VÃO. AF_05/2018</t>
  </si>
  <si>
    <t xml:space="preserve"> 92543 </t>
  </si>
  <si>
    <t>TRAMA DE MADEIRA COMPOSTA POR TERÇAS PARA TELHADOS DE ATÉ 2 ÁGUAS PARA TELHA ONDULADA DE FIBROCIMENTO, METÁLICA, PLÁSTICA OU TERMOACÚSTICA, INCLUSO TRANSPORTE VERTICAL. AF_07/2019</t>
  </si>
  <si>
    <t>COBE - COBERTURA</t>
  </si>
  <si>
    <t xml:space="preserve"> 94210 </t>
  </si>
  <si>
    <t>TELHAMENTO COM TELHA ONDULADA DE FIBROCIMENTO E = 6 MM, COM RECOBRIMENTO LATERAL DE 1 1/4 DE ONDA PARA TELHADO COM INCLINAÇÃO MÁXIMA DE 10°, COM ATÉ 2 ÁGUAS, INCLUSO IÇAMENTO. AF_07/2019</t>
  </si>
  <si>
    <t xml:space="preserve"> 91305 </t>
  </si>
  <si>
    <t>FECHADURA DE EMBUTIR PARA PORTA DE BANHEIRO, COMPLETA, ACABAMENTO PADRÃO POPULAR, INCLUSO EXECUÇÃO DE FURO - FORNECIMENTO E INSTALAÇÃO. AF_12/2019</t>
  </si>
  <si>
    <t>ESQV - ESQUADRIAS/FERRAGENS/VIDROS</t>
  </si>
  <si>
    <t xml:space="preserve"> 90822 </t>
  </si>
  <si>
    <t>PORTA DE MADEIRA PARA PINTURA, SEMI-OCA (LEVE OU MÉDIA), 80X210CM, ESPESSURA DE 3,5CM, INCLUSO DOBRADIÇAS - FORNECIMENTO E INSTALAÇÃO. AF_12/2019</t>
  </si>
  <si>
    <t xml:space="preserve"> 94559 </t>
  </si>
  <si>
    <t>JANELA DE AÇO TIPO BASCULANTE PARA VIDROS, COM BATENTE, FERRAGENS E PINTURA ANTICORROSIVA. EXCLUSIVE VIDROS, ACABAMENTO, ALIZAR E CONTRAMARCO. FORNECIMENTO E INSTALAÇÃO. AF_12/2019</t>
  </si>
  <si>
    <t xml:space="preserve"> 95241 </t>
  </si>
  <si>
    <t>LASTRO DE CONCRETO MAGRO, APLICADO EM PISOS, LAJES SOBRE SOLO OU RADIERS, ESPESSURA DE 5 CM. AF_07/2016</t>
  </si>
  <si>
    <t xml:space="preserve"> 95240 </t>
  </si>
  <si>
    <t>LASTRO DE CONCRETO MAGRO, APLICADO EM PISOS, LAJES SOBRE SOLO OU RADIERS, ESPESSURA DE 3 CM. AF_07/2016</t>
  </si>
  <si>
    <t xml:space="preserve"> 91871 </t>
  </si>
  <si>
    <t>ELETRODUTO RÍGIDO ROSCÁVEL, PVC, DN 25 MM (3/4"), PARA CIRCUITOS TERMINAIS, INSTALADO EM PAREDE - FORNECIMENTO E INSTALAÇÃO. AF_03/2023</t>
  </si>
  <si>
    <t>INEL - INSTALAÇÃO ELÉTRICA/ELETRIFICAÇÃO E ILUMINAÇÃO EXTERNA</t>
  </si>
  <si>
    <t xml:space="preserve"> 91875 </t>
  </si>
  <si>
    <t>LUVA PARA ELETRODUTO, PVC, ROSCÁVEL, DN 25 MM (3/4"), PARA CIRCUITOS TERMINAIS, INSTALADA EM FORRO - FORNECIMENTO E INSTALAÇÃO. AF_03/2023</t>
  </si>
  <si>
    <t xml:space="preserve"> 91882 </t>
  </si>
  <si>
    <t>LUVA PARA ELETRODUTO, PVC, ROSCÁVEL, DN 20 MM (1/2"), PARA CIRCUITOS TERMINAIS, INSTALADA EM PAREDE - FORNECIMENTO E INSTALAÇÃO. AF_03/2023</t>
  </si>
  <si>
    <t xml:space="preserve"> 91870 </t>
  </si>
  <si>
    <t>ELETRODUTO RÍGIDO ROSCÁVEL, PVC, DN 20 MM (1/2"), PARA CIRCUITOS TERMINAIS, INSTALADO EM PAREDE - FORNECIMENTO E INSTALAÇÃO. AF_03/2023</t>
  </si>
  <si>
    <t xml:space="preserve"> 91863 </t>
  </si>
  <si>
    <t>ELETRODUTO RÍGIDO ROSCÁVEL, PVC, DN 25 MM (3/4"), PARA CIRCUITOS TERMINAIS, INSTALADO EM FORRO - FORNECIMENTO E INSTALAÇÃO. AF_03/2023</t>
  </si>
  <si>
    <t xml:space="preserve"> 101165 </t>
  </si>
  <si>
    <t>ALVENARIA DE EMBASAMENTO COM BLOCO ESTRUTURAL DE CONCRETO, DE 14X19X29CM E ARGAMASSA DE ASSENTAMENTO COM PREPARO EM BETONEIRA. AF_05/2020</t>
  </si>
  <si>
    <t xml:space="preserve"> 91862 </t>
  </si>
  <si>
    <t>ELETRODUTO RÍGIDO ROSCÁVEL, PVC, DN 20 MM (1/2"), PARA CIRCUITOS TERMINAIS, INSTALADO EM FORRO - FORNECIMENTO E INSTALAÇÃO. AF_03/2023</t>
  </si>
  <si>
    <t xml:space="preserve"> 91890 </t>
  </si>
  <si>
    <t>CURVA 90 GRAUS PARA ELETRODUTO, PVC, ROSCÁVEL, DN 25 MM (3/4"), PARA CIRCUITOS TERMINAIS, INSTALADA EM FORRO - FORNECIMENTO E INSTALAÇÃO. AF_03/2023</t>
  </si>
  <si>
    <t xml:space="preserve"> 91959 </t>
  </si>
  <si>
    <t>INTERRUPTOR SIMPLES (2 MÓDULOS), 10A/250V, INCLUINDO SUPORTE E PLACA - FORNECIMENTO E INSTALAÇÃO. AF_03/2023</t>
  </si>
  <si>
    <t xml:space="preserve"> 91911 </t>
  </si>
  <si>
    <t>CURVA 90 GRAUS PARA ELETRODUTO, PVC, ROSCÁVEL, DN 20 MM (1/2"), PARA CIRCUITOS TERMINAIS, INSTALADA EM PAREDE - FORNECIMENTO E INSTALAÇÃO. AF_03/2023</t>
  </si>
  <si>
    <t xml:space="preserve"> 95805 </t>
  </si>
  <si>
    <t>CONDULETE DE PVC, TIPO B, PARA ELETRODUTO DE PVC SOLDÁVEL DN 25 MM (3/4''), APARENTE - FORNECIMENTO E INSTALAÇÃO. AF_10/2022</t>
  </si>
  <si>
    <t xml:space="preserve"> 97886 </t>
  </si>
  <si>
    <t>CAIXA ENTERRADA ELÉTRICA RETANGULAR, EM ALVENARIA COM TIJOLOS CERÂMICOS MACIÇOS, FUNDO COM BRITA, DIMENSÕES INTERNAS: 0,3X0,3X0,3 M. AF_12/2020</t>
  </si>
  <si>
    <t xml:space="preserve"> 101876 </t>
  </si>
  <si>
    <t>QUADRO DE DISTRIBUIÇÃO DE ENERGIA EM PVC, DE EMBUTIR, SEM BARRAMENTO, PARA 6 DISJUNTORES - FORNECIMENTO E INSTALAÇÃO. AF_10/2020</t>
  </si>
  <si>
    <t xml:space="preserve"> 91967 </t>
  </si>
  <si>
    <t>INTERRUPTOR SIMPLES (3 MÓDULOS), 10A/250V, INCLUINDO SUPORTE E PLACA - FORNECIMENTO E INSTALAÇÃO. AF_03/2023</t>
  </si>
  <si>
    <t xml:space="preserve"> 95811 </t>
  </si>
  <si>
    <t>CONDULETE DE PVC, TIPO LB, PARA ELETRODUTO DE PVC SOLDÁVEL DN 25 MM (3/4''), APARENTE - FORNECIMENTO E INSTALAÇÃO. AF_10/2022</t>
  </si>
  <si>
    <t xml:space="preserve"> 101891 </t>
  </si>
  <si>
    <t>DISJUNTOR MONOPOLAR TIPO NEMA, CORRENTE NOMINAL DE 35 ATÉ 50A - FORNECIMENTO E INSTALAÇÃO. AF_10/2020</t>
  </si>
  <si>
    <t xml:space="preserve"> 92981 </t>
  </si>
  <si>
    <t>CABO DE COBRE FLEXÍVEL ISOLADO, 16 MM², ANTI-CHAMA 450/750 V, PARA DISTRIBUIÇÃO - FORNECIMENTO E INSTALAÇÃO. AF_12/2015</t>
  </si>
  <si>
    <t xml:space="preserve"> 97586 </t>
  </si>
  <si>
    <t>LUMINÁRIA TIPO CALHA, DE SOBREPOR, COM 2 LÂMPADAS TUBULARES FLUORESCENTES DE 36 W, COM REATOR DE PARTIDA RÁPIDA - FORNECIMENTO E INSTALAÇÃO. AF_02/2020</t>
  </si>
  <si>
    <t xml:space="preserve"> 89714 </t>
  </si>
  <si>
    <t>TUBO PVC, SERIE NORMAL, ESGOTO PREDIAL, DN 100 MM, FORNECIDO E INSTALADO EM RAMAL DE DESCARGA OU RAMAL DE ESGOTO SANITÁRIO. AF_08/2022</t>
  </si>
  <si>
    <t xml:space="preserve"> 89784 </t>
  </si>
  <si>
    <t>TE, PVC, SERIE NORMAL, ESGOTO PREDIAL, DN 50 X 50 MM, JUNTA ELÁSTICA, FORNECIDO E INSTALADO EM RAMAL DE DESCARGA OU RAMAL DE ESGOTO SANITÁRIO. AF_08/2022</t>
  </si>
  <si>
    <t xml:space="preserve"> 89731 </t>
  </si>
  <si>
    <t>JOELHO 90 GRAUS, PVC, SERIE NORMAL, ESGOTO PREDIAL, DN 50 MM, JUNTA ELÁSTICA, FORNECIDO E INSTALADO EM RAMAL DE DESCARGA OU RAMAL DE ESGOTO SANITÁRIO. AF_08/2022</t>
  </si>
  <si>
    <t xml:space="preserve"> 97906 </t>
  </si>
  <si>
    <t>CAIXA ENTERRADA HIDRÁULICA RETANGULAR, EM ALVENARIA COM BLOCOS DE CONCRETO, DIMENSÕES INTERNAS: 0,6X0,6X0,6 M PARA REDE DE ESGOTO. AF_12/2020</t>
  </si>
  <si>
    <t xml:space="preserve"> 89709 </t>
  </si>
  <si>
    <t>RALO SIFONADO, PVC, DN 100 X 40 MM, JUNTA SOLDÁVEL, FORNECIDO E INSTALADO EM RAMAL DE DESCARGA OU EM RAMAL DE ESGOTO SANITÁRIO. AF_08/2022</t>
  </si>
  <si>
    <t xml:space="preserve"> 86888 </t>
  </si>
  <si>
    <t>VASO SANITÁRIO SIFONADO COM CAIXA ACOPLADA LOUÇA BRANCA - FORNECIMENTO E INSTALAÇÃO. AF_01/2020</t>
  </si>
  <si>
    <t xml:space="preserve"> 86943 </t>
  </si>
  <si>
    <t>LAVATÓRIO LOUÇA BRANCA SUSPENSO, 29,5 X 39CM OU EQUIVALENTE, PADRÃO POPULAR, INCLUSO SIFÃO FLEXÍVEL EM PVC, VÁLVULA E ENGATE FLEXÍVEL 30CM EM PLÁSTICO E TORNEIRA CROMADA DE MESA, PADRÃO POPULAR - FORNECIMENTO E INSTALAÇÃO. AF_01/2020</t>
  </si>
  <si>
    <t xml:space="preserve"> 100860 </t>
  </si>
  <si>
    <t>CHUVEIRO ELÉTRICO COMUM CORPO PLÁSTICO, TIPO DUCHA  FORNECIMENTO E INSTALAÇÃO. AF_01/2020</t>
  </si>
  <si>
    <t xml:space="preserve"> 89957 </t>
  </si>
  <si>
    <t>PONTO DE CONSUMO TERMINAL DE ÁGUA FRIA (SUBRAMAL) COM TUBULAÇÃO DE PVC, DN 25 MM, INSTALADO EM RAMAL DE ÁGUA, INCLUSOS RASGO E CHUMBAMENTO EM ALVENARIA. AF_12/2014</t>
  </si>
  <si>
    <t xml:space="preserve"> 89970 </t>
  </si>
  <si>
    <t>KIT DE REGISTRO DE PRESSÃO BRUTO DE LATÃO ¾", INCLUSIVE CONEXÕES, ROSCÁVEL, INSTALADO EM RAMAL DE ÁGUA FRIA - FORNECIMENTO E INSTALAÇÃO. AF_12/2014</t>
  </si>
  <si>
    <t xml:space="preserve"> 90466 </t>
  </si>
  <si>
    <t>CHUMBAMENTO LINEAR EM ALVENARIA PARA RAMAIS/DISTRIBUIÇÃO DE INSTALAÇÕES HIDRÁULICAS COM DIÂMETROS MENORES OU IGUAIS A 40 MM. AF_09/2023</t>
  </si>
  <si>
    <t xml:space="preserve"> 91170 </t>
  </si>
  <si>
    <t>FIXAÇÃO DE TUBOS HORIZONTAIS DE PVC ÁGUA, PVC ESGOTO, PVC ÁGUA PLUVIAL, CPVC, PPR, COBRE OU AÇO, DIÂMETROS MENORES OU IGUAIS A 40 MM, COM ABRAÇADEIRA METÁLICA RÍGIDA TIPO U PERFIL 1 1/4, FIXADA EM PERFILADO EM LAJE. AF_09/2023_PS</t>
  </si>
  <si>
    <t xml:space="preserve"> 91173 </t>
  </si>
  <si>
    <t>FIXAÇÃO DE TUBOS VERTICAIS DE PVC ÁGUA, PVC ESGOTO, PVC ÁGUA PLUVIAL, CPVC, PPR, COBRE OU AÇO, DIÂMETROS MENORES OU IGUAIS A 40 MM, COM ABRAÇADEIRA METÁLICA RÍGIDA TIPO U PERFIL 1 1/4, FIXADA EM PERFILADO EM PAREDE. AF_09/2023_PS</t>
  </si>
  <si>
    <t xml:space="preserve"> 90443 </t>
  </si>
  <si>
    <t>RASGO LINEAR MANUAL EM ALVENARIA, PARA RAMAIS/ DISTRIBUIÇÃO DE INSTALAÇÕES HIDRÁULICAS, DIÂMETROS MENORES OU IGUAIS A 40 MM. AF_09/2023</t>
  </si>
  <si>
    <t xml:space="preserve"> 93358 </t>
  </si>
  <si>
    <t>ESCAVAÇÃO MANUAL DE VALA COM PROFUNDIDADE MENOR OU IGUAL A 1,30 M. AF_02/2021</t>
  </si>
  <si>
    <t>MOVT - MOVIMENTO DE TERRA</t>
  </si>
  <si>
    <t xml:space="preserve"> 96995 </t>
  </si>
  <si>
    <t>REATERRO MANUAL APILOADO COM SOQUETE. AF_10/2017</t>
  </si>
  <si>
    <t xml:space="preserve"> 103328 </t>
  </si>
  <si>
    <t>ALVENARIA DE VEDAÇÃO DE BLOCOS CERÂMICOS FURADOS NA HORIZONTAL DE 9X19X19 CM (ESPESSURA 9 CM) E ARGAMASSA DE ASSENTAMENTO COM PREPARO EM BETONEIRA. AF_12/2021</t>
  </si>
  <si>
    <t>PARE - PAREDES/PAINEIS</t>
  </si>
  <si>
    <t xml:space="preserve"> 88489 </t>
  </si>
  <si>
    <t>PINTURA LÁTEX ACRÍLICA PREMIUM, APLICAÇÃO MANUAL EM PAREDES, DUAS DEMÃOS. AF_04/2023</t>
  </si>
  <si>
    <t>PINT - PINTURAS</t>
  </si>
  <si>
    <t xml:space="preserve"> 89171 </t>
  </si>
  <si>
    <t>(COMPOSIÇÃO REPRESENTATIVA) DO SERVIÇO DE REVESTIMENTO CERÂMICO PARA PISO COM PLACAS TIPO ESMALTADA EXTRA DE DIMENSÕES 35X35 CM, PARA EDIFICAÇÃO HABITACIONAL UNIFAMILIAR (CASA) E EDIFICAÇÃO PÚBLICA PADRÃO. AF_11/2014</t>
  </si>
  <si>
    <t>PISO - PISOS</t>
  </si>
  <si>
    <t xml:space="preserve"> 98679 </t>
  </si>
  <si>
    <t>PISO CIMENTADO, TRAÇO 1:3 (CIMENTO E AREIA), ACABAMENTO LISO, ESPESSURA 2,0 CM, PREPARO MECÂNICO DA ARGAMASSA. AF_09/2020</t>
  </si>
  <si>
    <t xml:space="preserve"> 87877 </t>
  </si>
  <si>
    <t>CHAPISCO APLICADO EM ALVENARIAS E ESTRUTURAS DE CONCRETO INTERNAS, COM ROLO PARA TEXTURA ACRÍLICA.  ARGAMASSA INDUSTRIALIZADA COM PREPARO EM MISTURADOR 300 KG. AF_06/2014</t>
  </si>
  <si>
    <t>REVE - REVESTIMENTO E TRATAMENTO DE SUPERFÍCIES</t>
  </si>
  <si>
    <t xml:space="preserve"> 87903 </t>
  </si>
  <si>
    <t>CHAPISCO APLICADO EM ALVENARIA (COM PRESENÇA DE VÃOS) E ESTRUTURAS DE CONCRETO DE FACHADA, COM ROLO PARA TEXTURA ACRÍLICA.  ARGAMASSA INDUSTRIALIZADA COM PREPARO EM MISTURADOR 300 KG. AF_10/2022</t>
  </si>
  <si>
    <t xml:space="preserve"> 87777 </t>
  </si>
  <si>
    <t>EMBOÇO OU MASSA ÚNICA EM ARGAMASSA TRAÇO 1:2:8, PREPARO MANUAL, APLICADA MANUALMENTE EM PANOS DE FACHADA COM PRESENÇA DE VÃOS, ESPESSURA DE 25 MM. AF_08/2022</t>
  </si>
  <si>
    <t xml:space="preserve"> 87548 </t>
  </si>
  <si>
    <t>MASSA ÚNICA, PARA RECEBIMENTO DE PINTURA, EM ARGAMASSA TRAÇO 1:2:8, PREPARO MANUAL, APLICADA MANUALMENTE EM FACES INTERNAS DE PAREDES, ESPESSURA DE 10MM, COM EXECUÇÃO DE TALISCAS. AF_06/2014</t>
  </si>
  <si>
    <t xml:space="preserve"> 89173 </t>
  </si>
  <si>
    <t>(COMPOSIÇÃO REPRESENTATIVA) DO SERVIÇO DE EMBOÇO/MASSA ÚNICA, APLICADO MANUALMENTE, TRAÇO 1:2:8, EM BETONEIRA DE 400L, PAREDES INTERNAS, COM EXECUÇÃO DE TALISCAS, EDIFICAÇÃO HABITACIONAL UNIFAMILIAR (CASAS) E EDIFICAÇÃO PÚBLICA PADRÃO. AF_12/2014</t>
  </si>
  <si>
    <t xml:space="preserve"> 00011712 </t>
  </si>
  <si>
    <t>CAIXA SIFONADA, PVC, 150 X 150 X 50 MM, COM GRELHA QUADRADA, BRANCA (NBR 5688)</t>
  </si>
  <si>
    <t xml:space="preserve"> 00003080 </t>
  </si>
  <si>
    <t>FECHADURA ESPELHO PARA PORTA EXTERNA, EM ACO INOX (MAQUINA, TESTA E CONTRA-TESTA) E EM ZAMAC (MACANETA, LINGUETA E TRINCOS) COM ACABAMENTO CROMADO, MAQUINA DE 40 MM, INCLUINDO CHAVE TIPO CILINDRO</t>
  </si>
  <si>
    <t>CJ</t>
  </si>
  <si>
    <t xml:space="preserve"> 00011587 </t>
  </si>
  <si>
    <t>FORRO DE PVC LISO, BRANCO, REGUA DE 10 CM, ESPESSURA DE 8 MM A 10 MM (COM COLOCACAO / SEM ESTRUTURA METALICA)</t>
  </si>
  <si>
    <t xml:space="preserve"> 00003670 </t>
  </si>
  <si>
    <t>JUNCAO SIMPLES, PVC, 45 GRAUS, DN 100 X 100 MM, SERIE NORMAL PARA ESGOTO PREDIAL</t>
  </si>
  <si>
    <t xml:space="preserve"> 00003659 </t>
  </si>
  <si>
    <t>JUNCAO SIMPLES DE REDUCAO, PVC, DN 100 X 50 MM, SERIE NORMAL PARA ESGOTO PREDIAL</t>
  </si>
  <si>
    <t xml:space="preserve"> 00011697 </t>
  </si>
  <si>
    <t>MICTORIO COLETIVO ACO INOX (AISI 304), E = 0,8 MM, DE *100 X 40 X 30* CM (C X A X P)</t>
  </si>
  <si>
    <t xml:space="preserve"> 00043777 </t>
  </si>
  <si>
    <t>PORTA DE MADEIRA, FOLHA LEVE (NBR 15930), DE 600 X 2100 MM, E = 35 MM, NUCLEO COLMEIA, CAPA LISA EM HDF, ACABAMENTO MELAMINICO EM PADRAO MADEIRA</t>
  </si>
  <si>
    <t xml:space="preserve"> 00021112 </t>
  </si>
  <si>
    <t>VALVULA DE DESCARGA EM METAL CROMADO PARA MICTORIO COM ACIONAMENTO POR PRESSAO E FECHAMENTO AUTOMATICO</t>
  </si>
  <si>
    <t xml:space="preserve"> 100556 </t>
  </si>
  <si>
    <t>CAIXA DE PASSAGEM PARA TELEFONE 15X15X10CM (SOBREPOR), FORNECIMENTO E INSTALACAO. AF_11/2019</t>
  </si>
  <si>
    <t>INES - INSTALAÇÕES ESPECIAIS</t>
  </si>
  <si>
    <t xml:space="preserve"> 100665 </t>
  </si>
  <si>
    <t>JANELA DE MADEIRA - CEDRINHO/ANGELIM OU EQUIVALENTE DA REGIÃO - DE ABRIR COM 4 FOLHAS (2 VENEZIANAS E 2 GUILHOTINAS PARA VIDRO), COM BATENTE, ALIZAR E FERRAGENS. EXCLUSIVE VIDROS, ACABAMENTO E CONTRAMARCO. FORNECIMENTO E INSTALAÇÃO. AF_12/2019</t>
  </si>
  <si>
    <t xml:space="preserve"> 101875 </t>
  </si>
  <si>
    <t>QUADRO DE DISTRIBUIÇÃO DE ENERGIA EM CHAPA DE AÇO GALVANIZADO, DE EMBUTIR, COM BARRAMENTO TRIFÁSICO, PARA 12 DISJUNTORES DIN 100A - FORNECIMENTO E INSTALAÇÃO. AF_10/2020</t>
  </si>
  <si>
    <t xml:space="preserve"> 86934 </t>
  </si>
  <si>
    <t>BANCADA DE MÁRMORE SINTÉTICO 120 X 60CM, COM CUBA INTEGRADA, INCLUSO SIFÃO TIPO FLEXÍVEL EM PVC, VÁLVULA EM PLÁSTICO CROMADO TIPO AMERICANA E TORNEIRA CROMADA LONGA, DE PAREDE, PADRÃO POPULAR - FORNECIMENTO E INSTALAÇÃO. AF_01/2020</t>
  </si>
  <si>
    <t xml:space="preserve"> 87885 </t>
  </si>
  <si>
    <t>CHAPISCO APLICADO NO TETO OU EM ALVENARIA E ESTRUTURA, COM ROLO PARA TEXTURA ACRÍLICA. ARGAMASSA INDUSTRIALIZADA COM PREPARO EM MISTURADOR 300 KG. AF_10/2022</t>
  </si>
  <si>
    <t xml:space="preserve"> 89482 </t>
  </si>
  <si>
    <t>CAIXA SIFONADA, PVC, DN 100 X 100 X 50 MM, FORNECIDA E INSTALADA EM RAMAIS DE ENCAMINHAMENTO DE ÁGUA PLUVIAL. AF_06/2022</t>
  </si>
  <si>
    <t xml:space="preserve"> 89796 </t>
  </si>
  <si>
    <t>TE, PVC, SERIE NORMAL, ESGOTO PREDIAL, DN 100 X 100 MM, JUNTA ELÁSTICA, FORNECIDO E INSTALADO EM RAMAL DE DESCARGA OU RAMAL DE ESGOTO SANITÁRIO. AF_08/2022</t>
  </si>
  <si>
    <t xml:space="preserve"> 90820 </t>
  </si>
  <si>
    <t>PORTA DE MADEIRA PARA PINTURA, SEMI-OCA (LEVE OU MÉDIA), 60X210CM, ESPESSURA DE 3,5CM, INCLUSO DOBRADIÇAS - FORNECIMENTO E INSTALAÇÃO. AF_12/2019</t>
  </si>
  <si>
    <t xml:space="preserve"> 91341 </t>
  </si>
  <si>
    <t>PORTA EM ALUMÍNIO DE ABRIR TIPO VENEZIANA COM GUARNIÇÃO, FIXAÇÃO COM PARAFUSOS - FORNECIMENTO E INSTALAÇÃO. AF_12/2019</t>
  </si>
  <si>
    <t xml:space="preserve"> 91945 </t>
  </si>
  <si>
    <t>SUPORTE PARAFUSADO COM PLACA DE ENCAIXE 4" X 2" ALTO (2,00 M DO PISO) PARA PONTO ELÉTRICO - FORNECIMENTO E INSTALAÇÃO. AF_03/2023</t>
  </si>
  <si>
    <t xml:space="preserve"> 97593 </t>
  </si>
  <si>
    <t>LUMINÁRIA TIPO SPOT, DE SOBREPOR, COM 1 LÂMPADA FLUORESCENTE DE 15 W, SEM REATOR - FORNECIMENTO E INSTALAÇÃO. AF_02/2020</t>
  </si>
  <si>
    <t xml:space="preserve"> 97611 </t>
  </si>
  <si>
    <t>LÂMPADA COMPACTA FLUORESCENTE DE 15 W, BASE E27 - FORNECIMENTO E INSTALAÇÃO. AF_02/2020</t>
  </si>
  <si>
    <t xml:space="preserve"> 97612 </t>
  </si>
  <si>
    <t>LÂMPADA COMPACTA FLUORESCENTE DE 20 W, BASE E27 - FORNECIMENTO E INSTALAÇÃO. AF_02/2020</t>
  </si>
  <si>
    <t xml:space="preserve"> 98283 </t>
  </si>
  <si>
    <t>CABO TELEFÔNICO CCI-50 4 PARES, SEM BLINDAGEM, INSTALADO EM DISTRIBUIÇÃO DE EDIFICAÇÃO RESIDENCIAL - FORNECIMENTO E INSTALAÇÃO. AF_11/2019</t>
  </si>
  <si>
    <t xml:space="preserve"> 98447 </t>
  </si>
  <si>
    <t>PAREDE DE MADEIRA COMPENSADA PARA CONSTRUÇÃO TEMPORÁRIA EM CHAPA SIMPLES, INTERNA, COM ÁREA LÍQUIDA MAIOR OU IGUAL A 6 M², COM VÃO. AF_05/2018</t>
  </si>
  <si>
    <t xml:space="preserve"> 00003097 </t>
  </si>
  <si>
    <t>FECHADURA ROSETA REDONDA PARA PORTA DE BANHEIRO, EM ACO INOX (MAQUINA, TESTA E CONTRA-TESTA) E EM ZAMAC (MACANETA, LINGUETA E TRINCOS) COM ACABAMENTO CROMADO, MAQUINA DE 40 MM, INCLUINDO CHAVE TIPO TRANQUETA</t>
  </si>
  <si>
    <t xml:space="preserve"> 00010886 </t>
  </si>
  <si>
    <t>EXTINTOR DE INCENDIO PORTATIL COM CARGA DE AGUA PRESSURIZADA DE 10 L, CLASSE A</t>
  </si>
  <si>
    <t xml:space="preserve"> 00010891 </t>
  </si>
  <si>
    <t>EXTINTOR DE INCENDIO PORTATIL COM CARGA DE PO QUIMICO SECO (PQS) DE 4 KG, CLASSE BC</t>
  </si>
  <si>
    <t xml:space="preserve"> 91852 </t>
  </si>
  <si>
    <t>ELETRODUTO FLEXÍVEL CORRUGADO, PVC, DN 20 MM (1/2"), PARA CIRCUITOS TERMINAIS, INSTALADO EM PAREDE - FORNECIMENTO E INSTALAÇÃO. AF_03/2023</t>
  </si>
  <si>
    <t xml:space="preserve"> 00011455 </t>
  </si>
  <si>
    <t>FERROLHO COM FECHO / TRINCO REDONDO, EM ACO GALVANIZADO / ZINCADO, DE SOBREPOR, COM COMPRIMENTO DE 8" E ESPESSURA MINIMA DA CHAPA DE 1,50 MM</t>
  </si>
  <si>
    <t>LOCAÇÃO DA OBRA</t>
  </si>
  <si>
    <t xml:space="preserve"> I0101 </t>
  </si>
  <si>
    <t>ARAME GALVANIZADO N.16 BWG</t>
  </si>
  <si>
    <t xml:space="preserve"> I0498 </t>
  </si>
  <si>
    <t>CARPINTEIRO</t>
  </si>
  <si>
    <t>Mão de Obra</t>
  </si>
  <si>
    <t xml:space="preserve"> I1691 </t>
  </si>
  <si>
    <t>PONTALETE / BARROTE DE 3"x3"</t>
  </si>
  <si>
    <t xml:space="preserve"> I1724 </t>
  </si>
  <si>
    <t>PREGO</t>
  </si>
  <si>
    <t xml:space="preserve"> I2429 </t>
  </si>
  <si>
    <t>TABUA DE VIROLA DE 12"x 1"</t>
  </si>
  <si>
    <t xml:space="preserve"> I2543 </t>
  </si>
  <si>
    <t>SERVENTE</t>
  </si>
  <si>
    <t>SERP - SERVIÇOS PRELIMINARES</t>
  </si>
  <si>
    <t>SERT - SERVIÇOS TÉCNICOS</t>
  </si>
  <si>
    <t xml:space="preserve"> 93567 </t>
  </si>
  <si>
    <t>ENGENHEIRO CIVIL DE OBRA PLENO COM ENCARGOS COMPLEMENTARES</t>
  </si>
  <si>
    <t>MES</t>
  </si>
  <si>
    <t xml:space="preserve"> 91677 </t>
  </si>
  <si>
    <t>ENGENHEIRO ELETRICISTA COM ENCARGOS COMPLEMENTARES</t>
  </si>
  <si>
    <t xml:space="preserve"> 93572 </t>
  </si>
  <si>
    <t>ENCARREGADO GERAL DE OBRAS COM ENCARGOS COMPLEMENTARES</t>
  </si>
  <si>
    <t xml:space="preserve"> 100321 </t>
  </si>
  <si>
    <t>TÉCNICO EM SEGURANÇA DO TRABALHO COM ENCARGOS COMPLEMENTARES</t>
  </si>
  <si>
    <t/>
  </si>
  <si>
    <t xml:space="preserve"> D00321 </t>
  </si>
  <si>
    <t>Ligação provisoria - agua/esgoto</t>
  </si>
  <si>
    <t xml:space="preserve"> D00343 </t>
  </si>
  <si>
    <t>Taxa de Incêndio</t>
  </si>
  <si>
    <t xml:space="preserve"> D00322 </t>
  </si>
  <si>
    <t>Ligação provisória - luz</t>
  </si>
  <si>
    <t xml:space="preserve"> D00342 </t>
  </si>
  <si>
    <t>Taxas da PMB (I)</t>
  </si>
  <si>
    <t xml:space="preserve"> D00323 </t>
  </si>
  <si>
    <t>Taxa do CREA (I)</t>
  </si>
  <si>
    <t xml:space="preserve"> 280026 </t>
  </si>
  <si>
    <t>h</t>
  </si>
  <si>
    <t xml:space="preserve"> D00361 </t>
  </si>
  <si>
    <t>Aluguel de andaime metálico</t>
  </si>
  <si>
    <t>M²/Mês</t>
  </si>
  <si>
    <t xml:space="preserve"> 280023 </t>
  </si>
  <si>
    <t>PEDREIRO COM ENCARGOS COMPLEMENTARES</t>
  </si>
  <si>
    <t xml:space="preserve"> 280028 </t>
  </si>
  <si>
    <t>TELHADISTA COM ENCARGOS COMPLEMENTARES</t>
  </si>
  <si>
    <t xml:space="preserve"> 280013 </t>
  </si>
  <si>
    <t>CARPINTEIRO COM ENCARGOS COMPLEMENTARES</t>
  </si>
  <si>
    <t xml:space="preserve"> M00004 </t>
  </si>
  <si>
    <t>Pá carregadeira c/ retroescavadeira</t>
  </si>
  <si>
    <t>Equipamento</t>
  </si>
  <si>
    <t xml:space="preserve"> M00003 </t>
  </si>
  <si>
    <t>Caminhao basculante</t>
  </si>
  <si>
    <t>Hd</t>
  </si>
  <si>
    <t xml:space="preserve"> 5901 </t>
  </si>
  <si>
    <t>CAMINHÃO PIPA 10.000 L TRUCADO, PESO BRUTO TOTAL 23.000 KG, CARGA ÚTIL MÁXIMA 15.935 KG, DISTÂNCIA ENTRE EIXOS 4,8 M, POTÊNCIA 230 CV, INCLUSIVE TANQUE DE AÇO PARA TRANSPORTE DE ÁGUA - CHP DIURNO. AF_06/2014</t>
  </si>
  <si>
    <t>CHOR - CUSTOS HORÁRIOS DE MÁQUINAS E EQUIPAMENTOS</t>
  </si>
  <si>
    <t>CHP</t>
  </si>
  <si>
    <t xml:space="preserve"> 5903 </t>
  </si>
  <si>
    <t>CAMINHÃO PIPA 10.000 L TRUCADO, PESO BRUTO TOTAL 23.000 KG, CARGA ÚTIL MÁXIMA 15.935 KG, DISTÂNCIA ENTRE EIXOS 4,8 M, POTÊNCIA 230 CV, INCLUSIVE TANQUE DE AÇO PARA TRANSPORTE DE ÁGUA - CHI DIURNO. AF_06/2014</t>
  </si>
  <si>
    <t>CHI</t>
  </si>
  <si>
    <t xml:space="preserve"> 91533 </t>
  </si>
  <si>
    <t>COMPACTADOR DE SOLOS DE PERCUSSÃO (SOQUETE) COM MOTOR A GASOLINA 4 TEMPOS, POTÊNCIA 4 CV - CHP DIURNO. AF_08/2015</t>
  </si>
  <si>
    <t xml:space="preserve"> 00006079 </t>
  </si>
  <si>
    <t>ARGILA, ARGILA VERMELHA OU ARGILA ARENOSA (RETIRADA NA JAZIDA, SEM TRANSPORTE)</t>
  </si>
  <si>
    <t xml:space="preserve"> 91534 </t>
  </si>
  <si>
    <t>COMPACTADOR DE SOLOS DE PERCUSSÃO (SOQUETE) COM MOTOR A GASOLINA 4 TEMPOS, POTÊNCIA 4 CV - CHI DIURNO. AF_08/2015</t>
  </si>
  <si>
    <t xml:space="preserve"> 88309 </t>
  </si>
  <si>
    <t xml:space="preserve"> J00003 </t>
  </si>
  <si>
    <t>Cimento</t>
  </si>
  <si>
    <t>SC</t>
  </si>
  <si>
    <t xml:space="preserve"> J00005 </t>
  </si>
  <si>
    <t>Areia</t>
  </si>
  <si>
    <t xml:space="preserve"> J00007 </t>
  </si>
  <si>
    <t>Seixo lavado</t>
  </si>
  <si>
    <t xml:space="preserve"> 88239 </t>
  </si>
  <si>
    <t>AJUDANTE DE CARPINTEIRO COM ENCARGOS COMPLEMENTARES</t>
  </si>
  <si>
    <t xml:space="preserve"> 91692 </t>
  </si>
  <si>
    <t>SERRA CIRCULAR DE BANCADA COM MOTOR ELÉTRICO POTÊNCIA DE 5HP, COM COIFA PARA DISCO 10" - CHP DIURNO. AF_08/2015</t>
  </si>
  <si>
    <t xml:space="preserve"> 91693 </t>
  </si>
  <si>
    <t>SERRA CIRCULAR DE BANCADA COM MOTOR ELÉTRICO POTÊNCIA DE 5HP, COM COIFA PARA DISCO 10" - CHI DIURNO. AF_08/2015</t>
  </si>
  <si>
    <t xml:space="preserve"> 00002692 </t>
  </si>
  <si>
    <t>DESMOLDANTE PROTETOR PARA FORMAS DE MADEIRA, DE BASE OLEOSA EMULSIONADA EM AGUA</t>
  </si>
  <si>
    <t>L</t>
  </si>
  <si>
    <t xml:space="preserve"> 00004517 </t>
  </si>
  <si>
    <t>SARRAFO *2,5 X 7,5* CM EM PINUS, MISTA OU EQUIVALENTE DA REGIAO - BRUTA</t>
  </si>
  <si>
    <t xml:space="preserve"> 00005073 </t>
  </si>
  <si>
    <t>PREGO DE ACO POLIDO COM CABECA 17 X 24 (2 1/4 X 11)</t>
  </si>
  <si>
    <t xml:space="preserve"> 00005074 </t>
  </si>
  <si>
    <t>PREGO DE ACO POLIDO COM CABECA 15 X 18 (1 1/2 X 13)</t>
  </si>
  <si>
    <t xml:space="preserve"> 00040304 </t>
  </si>
  <si>
    <t>PREGO DE ACO POLIDO COM CABECA DUPLA 17 X 27 (2 1/2 X 11)</t>
  </si>
  <si>
    <t xml:space="preserve"> 88238 </t>
  </si>
  <si>
    <t>AJUDANTE DE ARMADOR COM ENCARGOS COMPLEMENTARES</t>
  </si>
  <si>
    <t xml:space="preserve"> 88245 </t>
  </si>
  <si>
    <t>ARMADOR COM ENCARGOS COMPLEMENTARES</t>
  </si>
  <si>
    <t xml:space="preserve"> 92800 </t>
  </si>
  <si>
    <t>CORTE E DOBRA DE AÇO CA-60, DIÂMETRO DE 5,0 MM. AF_06/2022</t>
  </si>
  <si>
    <t xml:space="preserve"> 00039017 </t>
  </si>
  <si>
    <t>ESPACADOR / DISTANCIADOR CIRCULAR COM ENTRADA LATERAL, EM PLASTICO, PARA VERGALHAO *4,2 A 12,5* MM, COBRIMENTO 20 MM</t>
  </si>
  <si>
    <t xml:space="preserve"> 92803 </t>
  </si>
  <si>
    <t>CORTE E DOBRA DE AÇO CA-50, DIÂMETRO DE 10,0 MM. AF_06/2022</t>
  </si>
  <si>
    <t xml:space="preserve"> 88377 </t>
  </si>
  <si>
    <t>OPERADOR DE BETONEIRA ESTACIONÁRIA/MISTURADOR COM ENCARGOS COMPLEMENTARES</t>
  </si>
  <si>
    <t xml:space="preserve"> 89225 </t>
  </si>
  <si>
    <t>BETONEIRA CAPACIDADE NOMINAL DE 600 L, CAPACIDADE DE MISTURA 360 L, MOTOR ELÉTRICO TRIFÁSICO POTÊNCIA DE 4 CV, SEM CARREGADOR - CHP DIURNO. AF_05/2023</t>
  </si>
  <si>
    <t xml:space="preserve"> 89226 </t>
  </si>
  <si>
    <t>BETONEIRA CAPACIDADE NOMINAL DE 600 L, CAPACIDADE DE MISTURA 360 L, MOTOR ELÉTRICO TRIFÁSICO POTÊNCIA DE 4 CV, SEM CARREGADOR - CHI DIURNO. AF_05/2023</t>
  </si>
  <si>
    <t xml:space="preserve"> 00000370 </t>
  </si>
  <si>
    <t>AREIA MEDIA - POSTO JAZIDA/FORNECEDOR (RETIRADO NA JAZIDA, SEM TRANSPORTE)</t>
  </si>
  <si>
    <t xml:space="preserve"> 00004734 </t>
  </si>
  <si>
    <t>SEIXO ROLADO PARA APLICACAO EM CONCRETO (POSTO PEDREIRA/FORNECEDOR, SEM FRETE)</t>
  </si>
  <si>
    <t xml:space="preserve"> 92802 </t>
  </si>
  <si>
    <t>CORTE E DOBRA DE AÇO CA-50, DIÂMETRO DE 8,0 MM. AF_06/2022</t>
  </si>
  <si>
    <t xml:space="preserve"> 92266 </t>
  </si>
  <si>
    <t>FABRICAÇÃO DE FÔRMA PARA VIGAS, EM CHAPA DE MADEIRA COMPENSADA PLASTIFICADA, E = 18 MM. AF_09/2020</t>
  </si>
  <si>
    <t xml:space="preserve"> 92272 </t>
  </si>
  <si>
    <t>FABRICAÇÃO DE ESCORAS DE VIGA DO TIPO GARFO, EM MADEIRA. AF_09/2020</t>
  </si>
  <si>
    <t xml:space="preserve"> 00006193 </t>
  </si>
  <si>
    <t>TABUA NAO APARELHADA *2,5 X 20* CM, EM MACARANDUBA/MASSARANDUBA, ANGELIM OU EQUIVALENTE DA REGIAO - BRUTA</t>
  </si>
  <si>
    <t xml:space="preserve"> 87294 </t>
  </si>
  <si>
    <t>ARGAMASSA TRAÇO 1:2:9 (EM VOLUME DE CIMENTO, CAL E AREIA MÉDIA ÚMIDA) PARA EMBOÇO/MASSA ÚNICA/ASSENTAMENTO DE ALVENARIA DE VEDAÇÃO, PREPARO MECÂNICO COM BETONEIRA 600 L. AF_08/2019</t>
  </si>
  <si>
    <t xml:space="preserve"> 92270 </t>
  </si>
  <si>
    <t>FABRICAÇÃO DE FÔRMA PARA VIGAS, COM MADEIRA SERRADA, E = 25 MM. AF_09/2020</t>
  </si>
  <si>
    <t xml:space="preserve"> 94970 </t>
  </si>
  <si>
    <t>CONCRETO FCK = 20MPA, TRAÇO 1:2,7:3 (EM MASSA SECA DE CIMENTO/ AREIA MÉDIA/ BRITA 1) - PREPARO MECÂNICO COM BETONEIRA 600 L. AF_05/2021</t>
  </si>
  <si>
    <t xml:space="preserve"> 110764 </t>
  </si>
  <si>
    <t>Argamassa de cimento,areia e adit. plast. 1:6</t>
  </si>
  <si>
    <t xml:space="preserve"> D00036 </t>
  </si>
  <si>
    <t>Tijolo de barro 14x19x9</t>
  </si>
  <si>
    <t>DIVISÓRIAS</t>
  </si>
  <si>
    <t xml:space="preserve"> I0108 </t>
  </si>
  <si>
    <t>AREIA GROSSA</t>
  </si>
  <si>
    <t xml:space="preserve"> I0799 </t>
  </si>
  <si>
    <t>CIMENTO BRANCO</t>
  </si>
  <si>
    <t xml:space="preserve"> I0805 </t>
  </si>
  <si>
    <t>CIMENTO PORTLAND</t>
  </si>
  <si>
    <t xml:space="preserve"> I1621 </t>
  </si>
  <si>
    <t>PERFIL BATENTE DE AÇO (14/24)X44MM CHAPA 20 (DIVISÓRIA)</t>
  </si>
  <si>
    <t xml:space="preserve"> I2391 </t>
  </si>
  <si>
    <t>PEDREIRO</t>
  </si>
  <si>
    <t xml:space="preserve"> I7895 </t>
  </si>
  <si>
    <t xml:space="preserve"> 88325 </t>
  </si>
  <si>
    <t>VIDRACEIRO COM ENCARGOS COMPLEMENTARES</t>
  </si>
  <si>
    <t xml:space="preserve"> 00003104 </t>
  </si>
  <si>
    <t>CONJ. DE FERRAGENS PARA PORTA DE VIDRO TEMPERADO, EM ZAMAC CROMADO, CONTEMPLANDO DOBRADICA INF., DOBRADICA SUP., PIVO PARA DOBRADICA INF., PIVO PARA DOBRADICA SUP., FECHADURA CENTRAL EM ZAMC. CROMADO, CONTRA FECHADURA DE PRESSAO</t>
  </si>
  <si>
    <t xml:space="preserve"> 00005031 </t>
  </si>
  <si>
    <t>VIDRO TEMPERADO INCOLOR PARA PORTA DE ABRIR, E = 10 MM (SEM FERRAGENS E SEM COLOCACAO)</t>
  </si>
  <si>
    <t xml:space="preserve"> 00011499 </t>
  </si>
  <si>
    <t>MOLA HIDRAULICA DE PISO, PARA PORTAS DE ATE 1100 MM E PESO DE ATE 120 KG, COM CORPO EM ACO INOX</t>
  </si>
  <si>
    <t xml:space="preserve"> 00010507 </t>
  </si>
  <si>
    <t>VIDRO TEMPERADO INCOLOR E = 10 MM, SEM COLOCACAO</t>
  </si>
  <si>
    <t xml:space="preserve"> 280004 </t>
  </si>
  <si>
    <t>AJUDANTE DE PEDREIRO COM ENCARGOS COMPLEMENTARES</t>
  </si>
  <si>
    <t xml:space="preserve"> 110142 </t>
  </si>
  <si>
    <t>Argamassa de cimento e areia 1:6</t>
  </si>
  <si>
    <t xml:space="preserve"> D00133 </t>
  </si>
  <si>
    <t>Portão de ferro 5/8" c/ ferragens  (incl. pint. anti-corrosiva)</t>
  </si>
  <si>
    <t xml:space="preserve"> 280030 </t>
  </si>
  <si>
    <t xml:space="preserve"> D00291 </t>
  </si>
  <si>
    <t>Vidro temperado fumê e= 8mm (com ferragens)</t>
  </si>
  <si>
    <t xml:space="preserve"> A00053 </t>
  </si>
  <si>
    <t>Granito p/ soleira/peitoril e=2cm</t>
  </si>
  <si>
    <t xml:space="preserve"> D00345 </t>
  </si>
  <si>
    <t>Argamassa AC-III</t>
  </si>
  <si>
    <t xml:space="preserve"> 00000142 </t>
  </si>
  <si>
    <t>SELANTE ELASTICO MONOCOMPONENTE A BASE DE POLIURETANO (PU) PARA JUNTAS DIVERSAS</t>
  </si>
  <si>
    <t>310ML</t>
  </si>
  <si>
    <t xml:space="preserve"> 00004914 </t>
  </si>
  <si>
    <t>PORTA DE ABRIR EM ALUMINIO COM LAMBRI HORIZONTAL/LAMINADA, ACABAMENTO ANODIZADO NATURAL, SEM GUARNICAO/ALIZAR/VISTA</t>
  </si>
  <si>
    <t xml:space="preserve"> 00007568 </t>
  </si>
  <si>
    <t>BUCHA DE NYLON SEM ABA S10, COM PARAFUSO DE 6,10 X 65 MM EM ACO ZINCADO COM ROSCA SOBERBA, CABECA CHATA E FENDA PHILLIPS</t>
  </si>
  <si>
    <t xml:space="preserve"> 00036888 </t>
  </si>
  <si>
    <t>GUARNICAO / MOLDURA / ARREMATE DE ACABAMENTO PARA ESQUADRIA, EM ALUMINIO PERFIL 25, ACABAMENTO ANODIZADO BRANCO OU BRILHANTE, PARA 1 FACE</t>
  </si>
  <si>
    <t xml:space="preserve"> 280009 </t>
  </si>
  <si>
    <t>AUXILIAR DE SERRALHEIRO COM ENCARGOS COMPLEMENTARES</t>
  </si>
  <si>
    <t xml:space="preserve"> 280025 </t>
  </si>
  <si>
    <t>SERRALHEIRO COM ENCARGOS COMPLEMENTARES</t>
  </si>
  <si>
    <t xml:space="preserve"> D00482 </t>
  </si>
  <si>
    <t>Solda topo descendente chanfrada chapa/perfil/tubo aço conversor diesel</t>
  </si>
  <si>
    <t xml:space="preserve"> D00414 </t>
  </si>
  <si>
    <t>Perfil aço estrutural em "U"</t>
  </si>
  <si>
    <t xml:space="preserve"> D00490 </t>
  </si>
  <si>
    <t>Telha termoacústica e=30mm chapa chapa com isolamento poliisocianurato
(PIR)</t>
  </si>
  <si>
    <t xml:space="preserve"> D00002 </t>
  </si>
  <si>
    <t>Massa de vedação</t>
  </si>
  <si>
    <t xml:space="preserve"> D00416 </t>
  </si>
  <si>
    <t>Acessórios de fixação (telha termoacústica)</t>
  </si>
  <si>
    <t xml:space="preserve"> D00200 </t>
  </si>
  <si>
    <t>Acessórios de fixação p/telha de alumínio</t>
  </si>
  <si>
    <t xml:space="preserve"> D00201 </t>
  </si>
  <si>
    <t>Cumeeira alumínio 1056E - e=0.8mm</t>
  </si>
  <si>
    <t xml:space="preserve"> 280006 </t>
  </si>
  <si>
    <t xml:space="preserve"> D00034 </t>
  </si>
  <si>
    <t>Chapa de fo go no 26 (1,00x2,00m)</t>
  </si>
  <si>
    <t>Ch</t>
  </si>
  <si>
    <t xml:space="preserve"> 280024 </t>
  </si>
  <si>
    <t>PINTOR COM ENCARGOS COMPLEMENTARES</t>
  </si>
  <si>
    <t xml:space="preserve"> I00003 </t>
  </si>
  <si>
    <t>Impermeabilizante asfáltico para concreto e alvenaria</t>
  </si>
  <si>
    <t xml:space="preserve"> 110248 </t>
  </si>
  <si>
    <t>Argamassa de cimento e areia no traço 1:3</t>
  </si>
  <si>
    <t xml:space="preserve"> D00079 </t>
  </si>
  <si>
    <t>Rejunte cimentício colorido p/ porcelanato e  cerâmicas</t>
  </si>
  <si>
    <t xml:space="preserve"> D00080 </t>
  </si>
  <si>
    <t>Argamassa AC-II</t>
  </si>
  <si>
    <t xml:space="preserve"> A00056 </t>
  </si>
  <si>
    <t xml:space="preserve"> A00055 </t>
  </si>
  <si>
    <t>Lajota ceramica - (Padrão Médio)</t>
  </si>
  <si>
    <t xml:space="preserve"> 00037595 </t>
  </si>
  <si>
    <t>ARGAMASSA COLANTE TIPO AC III</t>
  </si>
  <si>
    <t xml:space="preserve"> 00038186 </t>
  </si>
  <si>
    <t>PISO TATIL DE ALERTA OU DIRECIONAL, DE BORRACHA, COLORIDO, 25 X 25 CM, E = 12 MM, PARA ARGAMASSA</t>
  </si>
  <si>
    <t xml:space="preserve"> 050038 </t>
  </si>
  <si>
    <t>Armação p/ concreto</t>
  </si>
  <si>
    <t xml:space="preserve"> 050736 </t>
  </si>
  <si>
    <t>Concreto c/ seixo FCK=30 MPA (incl. lançamento e adensamento)</t>
  </si>
  <si>
    <t xml:space="preserve"> 050036 </t>
  </si>
  <si>
    <t>Forma  c/ madeira branca (incl. desforma)</t>
  </si>
  <si>
    <t xml:space="preserve"> A00387 </t>
  </si>
  <si>
    <t xml:space="preserve"> 280012 </t>
  </si>
  <si>
    <t>CALCETEIRO COM ENCARGOS COMPLEMENTARES</t>
  </si>
  <si>
    <t xml:space="preserve"> 260765 </t>
  </si>
  <si>
    <t>Argamassa p/rejuntamento de blokret (1:7)</t>
  </si>
  <si>
    <t xml:space="preserve"> D00339 </t>
  </si>
  <si>
    <t>Bloco de concreto intertravado e=8cm</t>
  </si>
  <si>
    <t xml:space="preserve"> 130584 </t>
  </si>
  <si>
    <t>Concreto c/ seixo e junta seca e=10cm</t>
  </si>
  <si>
    <t xml:space="preserve"> 040285 </t>
  </si>
  <si>
    <t>Baldrame em concreto simples com seixo inclusive forma madeira branca</t>
  </si>
  <si>
    <t xml:space="preserve"> 040025 </t>
  </si>
  <si>
    <t>Fundação corrida com seixo</t>
  </si>
  <si>
    <t xml:space="preserve"> 280018 </t>
  </si>
  <si>
    <t>JARDINEIRO COM ENCARGOS COMPLEMENTARES</t>
  </si>
  <si>
    <t xml:space="preserve"> U00003 </t>
  </si>
  <si>
    <t>Grama em placa</t>
  </si>
  <si>
    <t xml:space="preserve"> J00008 </t>
  </si>
  <si>
    <t>Terra preta vegetal</t>
  </si>
  <si>
    <t xml:space="preserve"> P00007 </t>
  </si>
  <si>
    <t>Lixa para parede</t>
  </si>
  <si>
    <t xml:space="preserve"> P00006 </t>
  </si>
  <si>
    <t>Massa corrida</t>
  </si>
  <si>
    <t>GL</t>
  </si>
  <si>
    <t xml:space="preserve"> P00022 </t>
  </si>
  <si>
    <t>Massa acrílica</t>
  </si>
  <si>
    <t xml:space="preserve"> 88310 </t>
  </si>
  <si>
    <t xml:space="preserve"> 00006085 </t>
  </si>
  <si>
    <t>SELADOR ACRILICO OPACO PREMIUM INTERIOR/EXTERIOR</t>
  </si>
  <si>
    <t xml:space="preserve"> P00019 </t>
  </si>
  <si>
    <t>Tinta esmalte</t>
  </si>
  <si>
    <t xml:space="preserve"> P00027 </t>
  </si>
  <si>
    <t>Aguarraz</t>
  </si>
  <si>
    <t xml:space="preserve"> P00008 </t>
  </si>
  <si>
    <t>Liquido selador p/ parede</t>
  </si>
  <si>
    <t xml:space="preserve"> P00050 </t>
  </si>
  <si>
    <t>Latex acrílica acetinada</t>
  </si>
  <si>
    <t>Outras Pinturas</t>
  </si>
  <si>
    <t xml:space="preserve"> 10549 </t>
  </si>
  <si>
    <t>Encargos Complementares - Servente</t>
  </si>
  <si>
    <t>Provisórios</t>
  </si>
  <si>
    <t xml:space="preserve"> 10553 </t>
  </si>
  <si>
    <t>Encargos Complementares - Pintor</t>
  </si>
  <si>
    <t xml:space="preserve"> 4718 </t>
  </si>
  <si>
    <t>Tinta emborrachada branca</t>
  </si>
  <si>
    <t>l</t>
  </si>
  <si>
    <t xml:space="preserve"> 4719 </t>
  </si>
  <si>
    <t>Corante para tinta</t>
  </si>
  <si>
    <t>tb</t>
  </si>
  <si>
    <t xml:space="preserve"> 00004783 </t>
  </si>
  <si>
    <t>PINTOR (HORISTA)</t>
  </si>
  <si>
    <t xml:space="preserve"> 00006111 </t>
  </si>
  <si>
    <t>SERVENTE DE OBRAS (HORISTA)</t>
  </si>
  <si>
    <t xml:space="preserve"> 00005330 </t>
  </si>
  <si>
    <t>DILUENTE EPOXI</t>
  </si>
  <si>
    <t xml:space="preserve"> 00007304 </t>
  </si>
  <si>
    <t>TINTA EPOXI BASE AGUA PREMIUM, BRANCA</t>
  </si>
  <si>
    <t xml:space="preserve"> 00012815 </t>
  </si>
  <si>
    <t>FITA CREPE ROLO DE 25 MM X 50 M</t>
  </si>
  <si>
    <t xml:space="preserve"> 00044072 </t>
  </si>
  <si>
    <t>PRIMER EPOXI / EPOXIDICO</t>
  </si>
  <si>
    <t>ASTU - ASSENTAMENTO DE TUBOS E PECAS</t>
  </si>
  <si>
    <t xml:space="preserve"> D00422 </t>
  </si>
  <si>
    <t>Extintor de incêndio ABC - 12Kg</t>
  </si>
  <si>
    <t xml:space="preserve"> 88247 </t>
  </si>
  <si>
    <t>AUXILIAR DE ELETRICISTA COM ENCARGOS COMPLEMENTARES</t>
  </si>
  <si>
    <t xml:space="preserve"> 88264 </t>
  </si>
  <si>
    <t>ELETRICISTA COM ENCARGOS COMPLEMENTARES</t>
  </si>
  <si>
    <t xml:space="preserve"> 00038774 </t>
  </si>
  <si>
    <t>LUMINARIA DE EMERGENCIA 30 LEDS, POTENCIA 2 W, BATERIA DE LITIO, AUTONOMIA DE 6 HORAS</t>
  </si>
  <si>
    <t>PAVI - PAVIMENTAÇÃO</t>
  </si>
  <si>
    <t xml:space="preserve"> 5824 </t>
  </si>
  <si>
    <t>CAMINHÃO TOCO, PBT 16.000 KG, CARGA ÚTIL MÁX. 10.685 KG, DIST. ENTRE EIXOS 4,8 M, POTÊNCIA 189 CV, INCLUSIVE CARROCERIA FIXA ABERTA DE MADEIRA P/ TRANSPORTE GERAL DE CARGA SECA, DIMEN. APROX. 2,5 X 7,00 X 0,50 M - CHP DIURNO. AF_06/2014</t>
  </si>
  <si>
    <t xml:space="preserve"> 95133 </t>
  </si>
  <si>
    <t>MÁQUINA DEMARCADORA DE FAIXA DE TRÁFEGO À FRIO, AUTOPROPELIDA, POTÊNCIA 38 HP - CHP DIURNO. AF_07/2016</t>
  </si>
  <si>
    <t xml:space="preserve"> 00025972 </t>
  </si>
  <si>
    <t>MICROESFERAS DE VIDRO PARA SINALIZACAO HORIZONTAL VIARIA, TIPO I-B (PREMIX) - NBR 16184</t>
  </si>
  <si>
    <t xml:space="preserve"> 00005318 </t>
  </si>
  <si>
    <t>DILUENTE AGUARRAS</t>
  </si>
  <si>
    <t xml:space="preserve"> 00007343 </t>
  </si>
  <si>
    <t>TINTA ACRILICA A BASE DE SOLVENTE, PARA SINALIZACAO HORIZONTAL VIARIA (NBR 11862)</t>
  </si>
  <si>
    <t xml:space="preserve"> 00007348 </t>
  </si>
  <si>
    <t>TINTA ACRILICA PREMIUM PARA PISO</t>
  </si>
  <si>
    <t xml:space="preserve"> 88248 </t>
  </si>
  <si>
    <t>AUXILIAR DE ENCANADOR OU BOMBEIRO HIDRÁULICO COM ENCARGOS COMPLEMENTARES</t>
  </si>
  <si>
    <t xml:space="preserve"> 00003148 </t>
  </si>
  <si>
    <t>FITA VEDA ROSCA EM ROLOS DE 18 MM X 50 M (L X C)</t>
  </si>
  <si>
    <t xml:space="preserve"> 00003470 </t>
  </si>
  <si>
    <t>COTOVELO 90 GRAUS DE FERRO GALVANIZADO, COM ROSCA BSP, DE 2 1/2"</t>
  </si>
  <si>
    <t xml:space="preserve"> 00007307 </t>
  </si>
  <si>
    <t>FUNDO ANTICORROSIVO PARA METAIS FERROSOS (ZARCAO)</t>
  </si>
  <si>
    <t xml:space="preserve"> 00006299 </t>
  </si>
  <si>
    <t>TE DE FERRO GALVANIZADO, DE 2 1/2"</t>
  </si>
  <si>
    <t xml:space="preserve"> 00007701 </t>
  </si>
  <si>
    <t>TUBO ACO GALVANIZADO COM COSTURA, CLASSE MEDIA, DN 2.1/2", E = *3,65* MM, PESO *6,51* KG/M (NBR 5580)</t>
  </si>
  <si>
    <t xml:space="preserve"> 00010405 </t>
  </si>
  <si>
    <t>VALVULA DE RETENCAO HORIZONTAL, DE BRONZE (PN-25), 2 1/2", 400 PSI, TAMPA DE PORCA DE UNIAO, EXTREMIDADES COM ROSCA</t>
  </si>
  <si>
    <t xml:space="preserve"> 00010409 </t>
  </si>
  <si>
    <t>VALVULA DE RETENCAO HORIZONTAL, DE BRONZE (PN-25), 1 1/2", 400 PSI, TAMPA DE PORCA DE UNIAO, EXTREMIDADES COM ROSCA</t>
  </si>
  <si>
    <t xml:space="preserve"> 00003146 </t>
  </si>
  <si>
    <t>FITA VEDA ROSCA EM ROLOS DE 18 MM X 10 M (L X C)</t>
  </si>
  <si>
    <t xml:space="preserve"> 00010904 </t>
  </si>
  <si>
    <t>REGISTRO OU VALVULA GLOBO ANGULAR EM LATAO, PARA HIDRANTES EM INSTALACAO PREDIAL DE INCENDIO, 45 GRAUS, DIAMETRO DE 2 1/2", COM VOLANTE, CLASSE DE PRESSAO DE ATE 200 PSI</t>
  </si>
  <si>
    <t xml:space="preserve"> 00012898 </t>
  </si>
  <si>
    <t>MANOMETRO COM CAIXA EM ACO PINTADO, ESCALA *10* KGF/CM2 (*10* BAR), DIAMETRO NOMINAL DE 100 MM, CONEXAO DE 1/2"</t>
  </si>
  <si>
    <t xml:space="preserve"> 00014058 </t>
  </si>
  <si>
    <t>CHAVE DE PARTIDA DIRETA TRIFASICA, COM CAIXA TERMOPLASTICA, COM FUSIVEL DE 63 A, PARA MOTOR COM POTENCIA DE 10 CV E TENSAO DE 220 V</t>
  </si>
  <si>
    <t xml:space="preserve"> 00010924 </t>
  </si>
  <si>
    <t>HIDRANTE SUBTERRANEO, EM FERRO FUNDIDO, COM CURVA LONGA E CAIXA, DN 75 MM</t>
  </si>
  <si>
    <t xml:space="preserve"> 00004350 </t>
  </si>
  <si>
    <t>BUCHA DE NYLON, DIAMETRO DO FURO 8 MM, COMPRIMENTO 40 MM, COM PARAFUSO DE ROSCA SOBERBA, CABECA CHATA, FENDA SIMPLES, 4,8 X 50 MM</t>
  </si>
  <si>
    <t xml:space="preserve"> 00010900 </t>
  </si>
  <si>
    <t>ADAPTADOR EM LATAO, ENGATE RAPIDO1 1/2" X ROSCA INTERNA 5 FIOS 2 1/2", PARA INSTALACAO PREDIAL DE COMBATE A INCENDIO</t>
  </si>
  <si>
    <t xml:space="preserve"> 00020963 </t>
  </si>
  <si>
    <t>CAIXA DE INCENDIO/ABRIGO PARA MANGUEIRA, DE SOBREPOR/EXTERNA, COM 90 X 60 X 17 CM, EM CHAPA DE ACO, PORTA COM VENTILACAO, VISOR COM A INSCRICAO "INCENDIO", SUPORTE/CESTA INTERNA PARA A MANGUEIRA, PINTURA ELETROSTATICA VERMELHA</t>
  </si>
  <si>
    <t xml:space="preserve"> 00020971 </t>
  </si>
  <si>
    <t>CHAVE DUPLA PARA CONEXOES TIPO STORZ, ENGATE RAPIDO 1 1/2" X 2 1/2", EM LATAO, PARA INSTALACAO PREDIAL COMBATE A INCENDIO</t>
  </si>
  <si>
    <t xml:space="preserve"> 00021030 </t>
  </si>
  <si>
    <t>MANGUEIRA DE INCENDIO, TIPO 1, DE 1 1/2", COMPRIMENTO = 20 M, TECIDO EM FIO DE POLIESTER E TUBO INTERNO EM BORRACHA SINTETICA, COM UNIOES ENGATE RAPIDO</t>
  </si>
  <si>
    <t xml:space="preserve"> 00037554 </t>
  </si>
  <si>
    <t>ESGUICHO JATO REGULAVEL, TIPO ELKHART, ENGATE RAPIDO 1 1/2", PARA COMBATE A INCENDIO</t>
  </si>
  <si>
    <t xml:space="preserve"> 00001013 </t>
  </si>
  <si>
    <t>CABO DE COBRE, FLEXIVEL, CLASSE 4 OU 5, ISOLACAO EM PVC/A, ANTICHAMA BWF-B, 1 CONDUTOR, 450/750 V, SECAO NOMINAL 1,5 MM2</t>
  </si>
  <si>
    <t xml:space="preserve"> 00021127 </t>
  </si>
  <si>
    <t>FITA ISOLANTE ADESIVA ANTICHAMA, USO ATE 750 V, EM ROLO DE 19 MM X 5 M</t>
  </si>
  <si>
    <t xml:space="preserve"> 00001014 </t>
  </si>
  <si>
    <t>CABO DE COBRE, FLEXIVEL, CLASSE 4 OU 5, ISOLACAO EM PVC/A, ANTICHAMA BWF-B, 1 CONDUTOR, 450/750 V, SECAO NOMINAL 2,5 MM2</t>
  </si>
  <si>
    <t xml:space="preserve"> 00000981 </t>
  </si>
  <si>
    <t>CABO DE COBRE, FLEXIVEL, CLASSE 4 OU 5, ISOLACAO EM PVC/A, ANTICHAMA BWF-B, 1 CONDUTOR, 450/750 V, SECAO NOMINAL 4 MM2</t>
  </si>
  <si>
    <t xml:space="preserve"> 00002392 </t>
  </si>
  <si>
    <t>DISJUNTOR TIPO NEMA, TRIPOLAR 10  ATE  50A, TENSAO MAXIMA DE 415 V</t>
  </si>
  <si>
    <t xml:space="preserve"> 00001062 </t>
  </si>
  <si>
    <t>CAIXA INTERNA/EXTERNA DE MEDICAO PARA 1 MEDIDOR TRIFASICO, COM VISOR, EM CHAPA DE ACO 18 USG (PADRAO DA CONCESSIONARIA LOCAL)</t>
  </si>
  <si>
    <t xml:space="preserve"> 95754 </t>
  </si>
  <si>
    <t>LUVA DE EMENDA PARA ELETRODUTO, AÇO GALVANIZADO, DN 25 MM (1''), APARENTE, INSTALADA EM TETO - FORNECIMENTO E INSTALAÇÃO. AF_11/2016_P</t>
  </si>
  <si>
    <t xml:space="preserve"> 00021136 </t>
  </si>
  <si>
    <t>ELETRODUTO EM ACO GALVANIZADO ELETROLITICO, LEVE, DIAMETRO 1", PAREDE DE 0,90 MM</t>
  </si>
  <si>
    <t xml:space="preserve"> D00467 </t>
  </si>
  <si>
    <t>Placa de sinalização fotoluminoscente</t>
  </si>
  <si>
    <t>Equipamentos para Combate a Incêndio</t>
  </si>
  <si>
    <t xml:space="preserve"> 10552 </t>
  </si>
  <si>
    <t>Encargos Complementares - Eletricista</t>
  </si>
  <si>
    <t xml:space="preserve"> 12850 </t>
  </si>
  <si>
    <t xml:space="preserve"> 00002436 </t>
  </si>
  <si>
    <t>ELETRICISTA (HORISTA)</t>
  </si>
  <si>
    <t>INPR - INSTALAÇÕES DE PRODUÇÃO</t>
  </si>
  <si>
    <t xml:space="preserve"> 88277 </t>
  </si>
  <si>
    <t>MONTADOR (TUBO AÇO/EQUIPAMENTOS) COM ENCARGOS COMPLEMENTARES</t>
  </si>
  <si>
    <t xml:space="preserve"> 88279 </t>
  </si>
  <si>
    <t>MONTADOR ELETROMECÃNICO COM ENCARGOS COMPLEMENTARES</t>
  </si>
  <si>
    <t xml:space="preserve"> 88243 </t>
  </si>
  <si>
    <t>AJUDANTE ESPECIALIZADO COM ENCARGOS COMPLEMENTARES</t>
  </si>
  <si>
    <t xml:space="preserve"> 00000740 </t>
  </si>
  <si>
    <t>BOMBA CENTRIFUGA MOTOR ELETRICO TRIFASICO 9,86 DIAMETRO DE SUCCAO X ELEVACAO 1" X 1", 4 ESTAGIOS, DIAMETRO DOS ROTORES 4 X 146 MM, HM/Q: 85 M / 14,9 M3/H A 140 M / 4,2 M3/H</t>
  </si>
  <si>
    <t>INSTALACOES ELETRICAS - QUADROS</t>
  </si>
  <si>
    <t xml:space="preserve"> 000224 </t>
  </si>
  <si>
    <t>CHAVE SECCIONADORA TRIPOLAR 750V 125A - OT125FT3 ABB</t>
  </si>
  <si>
    <t xml:space="preserve"> 000942 </t>
  </si>
  <si>
    <t>CABO FLEXIVEL CLASSE 4 OU 5 1KV 1 CONDUTOR 4,0mm2</t>
  </si>
  <si>
    <t xml:space="preserve"> 003420 </t>
  </si>
  <si>
    <t>FITA ISOLANTE HIGHLAND ADESIVA 19m x 20mm</t>
  </si>
  <si>
    <t xml:space="preserve"> 004597 </t>
  </si>
  <si>
    <t>QUADRO DE DISTRIBUICAO EM ACO CARBONO PINTURA BRANCA 16 DISJUNTORES COM BARRAMENTO 100A QDSTNII PIAL</t>
  </si>
  <si>
    <t xml:space="preserve"> 004884 </t>
  </si>
  <si>
    <t>DISJUNTOR TRIPOLAR 16A CURVA C SDA63C16 10KA STECK</t>
  </si>
  <si>
    <t xml:space="preserve"> 004895 </t>
  </si>
  <si>
    <t>DISJUNTOR TRIPOLAR NEMA 20A ELETROMAR</t>
  </si>
  <si>
    <t xml:space="preserve"> 017335 </t>
  </si>
  <si>
    <t>CHAVE SECCIONADORA TRIPOLAR 750V 16A - OT16FT3 ABB</t>
  </si>
  <si>
    <t xml:space="preserve"> 017336 </t>
  </si>
  <si>
    <t>CHAVE SECCIONADORA TRIPOLAR 750V 25A - OT25FT3 ABB</t>
  </si>
  <si>
    <t xml:space="preserve"> 017341 </t>
  </si>
  <si>
    <t>CHAVE SECCIONADORA S31-40A/4 REF. 872059 SIEMENS</t>
  </si>
  <si>
    <t xml:space="preserve"> 017342 </t>
  </si>
  <si>
    <t>CHAVE SECCIONADORA TRIPOLAR BASE SOB CARGA 63 A IP-65 REF.5TW30632 SIEMENS</t>
  </si>
  <si>
    <t xml:space="preserve"> 017561 </t>
  </si>
  <si>
    <t>BARRAMENTO TRIFASICO PARA ATE 28 DISJUNTORES 100A CEMAR</t>
  </si>
  <si>
    <t xml:space="preserve"> 280007 </t>
  </si>
  <si>
    <t xml:space="preserve"> 280014 </t>
  </si>
  <si>
    <t xml:space="preserve"> E00268 </t>
  </si>
  <si>
    <t>Eletroduto - ferro galvanizado 1 1/4"</t>
  </si>
  <si>
    <t xml:space="preserve"> E00077 </t>
  </si>
  <si>
    <t>Cabo de cobre 25mm2 - 750V</t>
  </si>
  <si>
    <t xml:space="preserve"> E00088 </t>
  </si>
  <si>
    <t>Disjuntor 3P-40A</t>
  </si>
  <si>
    <t xml:space="preserve"> E00290 </t>
  </si>
  <si>
    <t>Bucha / arruela 1 1/4"-aluminio</t>
  </si>
  <si>
    <t xml:space="preserve"> E00291 </t>
  </si>
  <si>
    <t>Luva p/ elet. FºGº de 1 1/4" (IE)</t>
  </si>
  <si>
    <t xml:space="preserve"> E00292 </t>
  </si>
  <si>
    <t>Curva 90º p/ elet. FºGº 1 1/4" (IE)</t>
  </si>
  <si>
    <t xml:space="preserve"> E00300 </t>
  </si>
  <si>
    <t>Quadro p/ medição trifásico - padrão CELPA</t>
  </si>
  <si>
    <t xml:space="preserve"> E00128 </t>
  </si>
  <si>
    <t>Centro de distribuição metálico de embutir p/ 40 disjuntores (c/ barramento)</t>
  </si>
  <si>
    <t xml:space="preserve"> E00048 </t>
  </si>
  <si>
    <t>Centro de distribuição metálico de embutir p/ 24 disjuntores (c/ barramento)</t>
  </si>
  <si>
    <t xml:space="preserve"> 00002370 </t>
  </si>
  <si>
    <t>DISJUNTOR TIPO NEMA, MONOPOLAR 10 ATE 30A, TENSAO MAXIMA DE 240 V</t>
  </si>
  <si>
    <t xml:space="preserve"> 00001570 </t>
  </si>
  <si>
    <t>TERMINAL A COMPRESSAO EM COBRE ESTANHADO PARA CABO 2,5 MM2, 1 FURO E 1 COMPRESSAO, PARA PARAFUSO DE FIXACAO M5</t>
  </si>
  <si>
    <t xml:space="preserve"> 00034653 </t>
  </si>
  <si>
    <t>DISJUNTOR TERMOMAGNETICO PARA TRILHO DIN (IEC), MONOPOLAR, 6 - 32 A</t>
  </si>
  <si>
    <t>OUTROS ELEMENTOS</t>
  </si>
  <si>
    <t xml:space="preserve"> I8442 </t>
  </si>
  <si>
    <t>DISPOSITIVO DE PROTEÇÃO CONTRA SURTOS DE TENSÃO - DPS's - 40 KA/440V - FORNECIMENTO E INSTALAÇÃO</t>
  </si>
  <si>
    <t xml:space="preserve"> 00002388 </t>
  </si>
  <si>
    <t>DISJUNTOR TIPO NEMA, BIPOLAR 10  ATE  50 A, TENSAO MAXIMA 415 V</t>
  </si>
  <si>
    <t xml:space="preserve"> 00001571 </t>
  </si>
  <si>
    <t>TERMINAL A COMPRESSAO EM COBRE ESTANHADO PARA CABO 4 MM2, 1 FURO E 1 COMPRESSAO, PARA PARAFUSO DE FIXACAO M5</t>
  </si>
  <si>
    <t xml:space="preserve"> 00034616 </t>
  </si>
  <si>
    <t>DISJUNTOR TERMOMAGNETICO PARA TRILHO DIN (IEC), BIPOLAR, 6 - 32 A</t>
  </si>
  <si>
    <t xml:space="preserve"> 00034709 </t>
  </si>
  <si>
    <t>DISJUNTOR TERMOMAGNETICO PARA TRILHO DIN (IEC), TRIPOLAR, 10 - 50 A</t>
  </si>
  <si>
    <t xml:space="preserve"> 00001575 </t>
  </si>
  <si>
    <t>TERMINAL A COMPRESSAO EM COBRE ESTANHADO PARA CABO 16 MM2, 1 FURO E 1 COMPRESSAO, PARA PARAFUSO DE FIXACAO M6</t>
  </si>
  <si>
    <t xml:space="preserve"> E00134 </t>
  </si>
  <si>
    <t>Disjuntor 3P-63A a 100A - PADRÃO DIN</t>
  </si>
  <si>
    <t xml:space="preserve"> 00002393 </t>
  </si>
  <si>
    <t>DISJUNTOR TERMOMAGNETICO TRIPOLAR 250 A / 600 V, TIPO FXD</t>
  </si>
  <si>
    <t>Fusíveis, Disjuntores e Chaves</t>
  </si>
  <si>
    <t xml:space="preserve"> 7943 </t>
  </si>
  <si>
    <t>Disjuntor bipolar DR 25 A, dispositivo residual diferencial, tipo AC, 30mA</t>
  </si>
  <si>
    <t>BASES, CHAVES E DISJUNTORES</t>
  </si>
  <si>
    <t xml:space="preserve"> I0037 </t>
  </si>
  <si>
    <t>AJUDANTE</t>
  </si>
  <si>
    <t xml:space="preserve"> I2312 </t>
  </si>
  <si>
    <t>ELETRICISTA</t>
  </si>
  <si>
    <t xml:space="preserve"> I8365 </t>
  </si>
  <si>
    <t xml:space="preserve"> E00532 </t>
  </si>
  <si>
    <t>Disjuntor 10 DR tetrapolar 25A 10 mA - PADRÃO DIN</t>
  </si>
  <si>
    <t xml:space="preserve"> E00658 </t>
  </si>
  <si>
    <t>Relé fotoeletrico</t>
  </si>
  <si>
    <t xml:space="preserve"> 00002688 </t>
  </si>
  <si>
    <t>ELETRODUTO PVC FLEXIVEL CORRUGADO, COR AMARELA, DE 25 MM</t>
  </si>
  <si>
    <t xml:space="preserve"> 00002690 </t>
  </si>
  <si>
    <t>ELETRODUTO PVC FLEXIVEL CORRUGADO, COR AMARELA, DE 32 MM</t>
  </si>
  <si>
    <t xml:space="preserve"> 00002680 </t>
  </si>
  <si>
    <t>ELETRODUTO DE PVC RIGIDO ROSCAVEL DE 1 1/2 ", SEM LUVA</t>
  </si>
  <si>
    <t xml:space="preserve"> 00002681 </t>
  </si>
  <si>
    <t>ELETRODUTO DE PVC RIGIDO ROSCAVEL DE 2 ", SEM LUVA</t>
  </si>
  <si>
    <t xml:space="preserve"> 00002686 </t>
  </si>
  <si>
    <t>ELETRODUTO DE PVC RIGIDO ROSCAVEL DE 3 ", SEM LUVA</t>
  </si>
  <si>
    <t xml:space="preserve"> 00002683 </t>
  </si>
  <si>
    <t>ELETRODUTO DE PVC RIGIDO ROSCAVEL DE 4 ", SEM LUVA</t>
  </si>
  <si>
    <t>QUADROS / CAIXAS</t>
  </si>
  <si>
    <t xml:space="preserve"> I0109 </t>
  </si>
  <si>
    <t>AREIA MEDIA</t>
  </si>
  <si>
    <t xml:space="preserve"> I0441 </t>
  </si>
  <si>
    <t>CAL HIDRATADA</t>
  </si>
  <si>
    <t xml:space="preserve"> I2082 </t>
  </si>
  <si>
    <t>TIJOLO MACIÇO COMUM</t>
  </si>
  <si>
    <t xml:space="preserve"> 88629 </t>
  </si>
  <si>
    <t>ARGAMASSA TRAÇO 1:3 (EM VOLUME DE CIMENTO E AREIA MÉDIA ÚMIDA), PREPARO MANUAL. AF_08/2019</t>
  </si>
  <si>
    <t xml:space="preserve"> 00001873 </t>
  </si>
  <si>
    <t>CAIXA DE PASSAGEM, EM PVC, DE 4" X 4", PARA ELETRODUTO FLEXIVEL CORRUGADO</t>
  </si>
  <si>
    <t xml:space="preserve"> 00001872 </t>
  </si>
  <si>
    <t>CAIXA DE PASSAGEM, EM PVC, DE 4" X 2", PARA ELETRODUTO FLEXIVEL CORRUGADO</t>
  </si>
  <si>
    <t xml:space="preserve"> 00001871 </t>
  </si>
  <si>
    <t>CAIXA OCTOGONAL DE FUNDO MOVEL, EM PVC, DE 3" X 3", PARA ELETRODUTO FLEXIVEL CORRUGADO</t>
  </si>
  <si>
    <t xml:space="preserve"> 00002593 </t>
  </si>
  <si>
    <t>CONDULETE DE ALUMINIO TIPO LR, PARA ELETRODUTO ROSCAVEL DE 3/4", COM TAMPA CEGA</t>
  </si>
  <si>
    <t xml:space="preserve"> 00011950 </t>
  </si>
  <si>
    <t>BUCHA DE NYLON SEM ABA S6, COM PARAFUSO DE 4,20 X 40 MM EM ACO ZINCADO COM ROSCA SOBERBA, CABECA CHATA E FENDA PHILLIPS</t>
  </si>
  <si>
    <t xml:space="preserve"> 00039340 </t>
  </si>
  <si>
    <t>CONDULETE EM PVC, TIPO "T", SEM TAMPA, DE 3/4"</t>
  </si>
  <si>
    <t>TUBOS E CONEXÕES DE AÇO</t>
  </si>
  <si>
    <t xml:space="preserve"> I0043 </t>
  </si>
  <si>
    <t>AJUDANTE DE ENCANADOR</t>
  </si>
  <si>
    <t xml:space="preserve"> I1389 </t>
  </si>
  <si>
    <t>LUVA AÇO GALVANIZADO DE 2"</t>
  </si>
  <si>
    <t xml:space="preserve"> I2320 </t>
  </si>
  <si>
    <t>ENCANADOR</t>
  </si>
  <si>
    <t>INSTALACOES ELETRICAS - DUTOS E TOMADAS</t>
  </si>
  <si>
    <t xml:space="preserve"> 036557 </t>
  </si>
  <si>
    <t>TAMPA EM ALUMINIO PARA CONDULETE 1/2" E 3/4", UM POSTO 2P+T</t>
  </si>
  <si>
    <t>Interligações até Quadro Geral - Eletrodutos e Conexões</t>
  </si>
  <si>
    <t xml:space="preserve"> 13376 </t>
  </si>
  <si>
    <t>Luva de emenda para eletroduto, aço galvanizado, dn 20 mm (3/4"), aparente, instalada em parede - fornecimento e instalaçâo</t>
  </si>
  <si>
    <t xml:space="preserve"> 00021128 </t>
  </si>
  <si>
    <t>ELETRODUTO EM ACO GALVANIZADO ELETROLITICO, LEVE, DIAMETRO 3/4", PAREDE DE 0,90 MM</t>
  </si>
  <si>
    <t>Tubos e Conexões de PVC Rígido Soldável</t>
  </si>
  <si>
    <t xml:space="preserve"> 10554 </t>
  </si>
  <si>
    <t>Encargos Complementares - Encanador</t>
  </si>
  <si>
    <t xml:space="preserve"> 00000400 </t>
  </si>
  <si>
    <t>ABRACADEIRA EM ACO PARA AMARRACAO DE ELETRODUTOS, TIPO D, COM 3/4" E PARAFUSO DE FIXACAO</t>
  </si>
  <si>
    <t xml:space="preserve"> 00002696 </t>
  </si>
  <si>
    <t>ENCANADOR OU BOMBEIRO HIDRAULICO (HORISTA)</t>
  </si>
  <si>
    <t>Pontos de Suprimento de Lógica</t>
  </si>
  <si>
    <t xml:space="preserve"> 10047 </t>
  </si>
  <si>
    <t>Pontos de Suprimento de Energia para Computador</t>
  </si>
  <si>
    <t xml:space="preserve"> 3625 </t>
  </si>
  <si>
    <t>Gancho curto para perfilado, ref. Mopa ou similar</t>
  </si>
  <si>
    <t xml:space="preserve"> 2003 </t>
  </si>
  <si>
    <t>Saída horizontal para eletroduto 3/4" (ref. vl 33 valemam ou similar)</t>
  </si>
  <si>
    <t xml:space="preserve"> 3633 </t>
  </si>
  <si>
    <t>Eletrocalha metálica perfurada 100 x 100 x 3000mm, peso, 2,20Kg/m,  (ref.: mopa ou similar)</t>
  </si>
  <si>
    <t xml:space="preserve"> 3638 </t>
  </si>
  <si>
    <t>Suporte vertical  100 x 100 mm  para fixação de eletrocalha metálica ( ref.: Mopa ou similar)</t>
  </si>
  <si>
    <t xml:space="preserve"> 9705 </t>
  </si>
  <si>
    <t>Tala plana perfurada 50mm</t>
  </si>
  <si>
    <t xml:space="preserve"> 00001021 </t>
  </si>
  <si>
    <t>CABO DE COBRE, FLEXIVEL, CLASSE 4 OU 5, ISOLACAO EM PVC/A, ANTICHAMA BWF-B, COBERTURA PVC-ST1, ANTICHAMA BWF-B, 1 CONDUTOR, 0,6/1 KV, SECAO NOMINAL 4 MM2</t>
  </si>
  <si>
    <t xml:space="preserve"> 00000995 </t>
  </si>
  <si>
    <t>CABO DE COBRE, FLEXIVEL, CLASSE 4 OU 5, ISOLACAO EM PVC/A, ANTICHAMA BWF-B, COBERTURA PVC-ST1, ANTICHAMA BWF-B, 1 CONDUTOR, 0,6/1 KV, SECAO NOMINAL 16 MM2</t>
  </si>
  <si>
    <t xml:space="preserve"> 00000996 </t>
  </si>
  <si>
    <t>CABO DE COBRE, FLEXIVEL, CLASSE 4 OU 5, ISOLACAO EM PVC/A, ANTICHAMA BWF-B, COBERTURA PVC-ST1, ANTICHAMA BWF-B, 1 CONDUTOR, 0,6/1 KV, SECAO NOMINAL 25 MM2</t>
  </si>
  <si>
    <t xml:space="preserve"> 00001018 </t>
  </si>
  <si>
    <t>CABO DE COBRE, FLEXIVEL, CLASSE 4 OU 5, ISOLACAO EM PVC/A, ANTICHAMA BWF-B, COBERTURA PVC-ST1, ANTICHAMA BWF-B, 1 CONDUTOR, 0,6/1 KV, SECAO NOMINAL 50 MM2</t>
  </si>
  <si>
    <t xml:space="preserve"> 91946 </t>
  </si>
  <si>
    <t>SUPORTE PARAFUSADO COM PLACA DE ENCAIXE 4" X 2" MÉDIO (1,30 M DO PISO) PARA PONTO ELÉTRICO - FORNECIMENTO E INSTALAÇÃO. AF_03/2023</t>
  </si>
  <si>
    <t xml:space="preserve"> 91998 </t>
  </si>
  <si>
    <t>TOMADA BAIXA DE EMBUTIR (1 MÓDULO), 2P+T 10 A, SEM SUPORTE E SEM PLACA - FORNECIMENTO E INSTALAÇÃO. AF_03/2023</t>
  </si>
  <si>
    <t xml:space="preserve"> 92006 </t>
  </si>
  <si>
    <t>TOMADA BAIXA DE EMBUTIR (2 MÓDULOS), 2P+T 10 A, SEM SUPORTE E SEM PLACA - FORNECIMENTO E INSTALAÇÃO. AF_03/2023</t>
  </si>
  <si>
    <t xml:space="preserve"> 92007 </t>
  </si>
  <si>
    <t>TOMADA BAIXA DE EMBUTIR (2 MÓDULOS), 2P+T 20 A, SEM SUPORTE E SEM PLACA - FORNECIMENTO E INSTALAÇÃO. AF_03/2023</t>
  </si>
  <si>
    <t xml:space="preserve"> 91952 </t>
  </si>
  <si>
    <t>INTERRUPTOR SIMPLES (1 MÓDULO), 10A/250V, SEM SUPORTE E SEM PLACA - FORNECIMENTO E INSTALAÇÃO. AF_03/2023</t>
  </si>
  <si>
    <t xml:space="preserve"> 91954 </t>
  </si>
  <si>
    <t>INTERRUPTOR PARALELO (1 MÓDULO), 10A/250V, SEM SUPORTE E SEM PLACA - FORNECIMENTO E INSTALAÇÃO. AF_03/2023</t>
  </si>
  <si>
    <t xml:space="preserve"> 92028 </t>
  </si>
  <si>
    <t>INTERRUPTOR PARALELO (1 MÓDULO) COM 1 TOMADA DE EMBUTIR 2P+T 10 A, SEM SUPORTE E SEM PLACA - FORNECIMENTO E INSTALAÇÃO. AF_03/2023</t>
  </si>
  <si>
    <t xml:space="preserve"> 92022 </t>
  </si>
  <si>
    <t>INTERRUPTOR SIMPLES (1 MÓDULO) COM 1 TOMADA DE EMBUTIR 2P+T 10 A, SEM SUPORTE E SEM PLACA - FORNECIMENTO E INSTALAÇÃO. AF_03/2023</t>
  </si>
  <si>
    <t>INSTALACOES ELETRICAS - LUMINARIAS</t>
  </si>
  <si>
    <t xml:space="preserve"> 010428 </t>
  </si>
  <si>
    <t>LUMINARIA COM LAMPADA DE LED MULTIUSO BL29 2x20,5W TASCHIBA</t>
  </si>
  <si>
    <t xml:space="preserve"> 044851 </t>
  </si>
  <si>
    <t xml:space="preserve"> 00039385 </t>
  </si>
  <si>
    <t>LUMINARIA LED PLAFON REDONDO DE SOBREPOR BIVOLT 12/13 W,  D = *17* CM</t>
  </si>
  <si>
    <t xml:space="preserve"> E00015 </t>
  </si>
  <si>
    <t>Eletroduto PVC Rígido de 1"</t>
  </si>
  <si>
    <t xml:space="preserve"> E00331 </t>
  </si>
  <si>
    <t>Caixa em PVC de sobrepor 2 pass. p/ RJ-45</t>
  </si>
  <si>
    <t xml:space="preserve"> E00332 </t>
  </si>
  <si>
    <t>Conector femea RJ-45 - cat. 5</t>
  </si>
  <si>
    <t xml:space="preserve"> E00341 </t>
  </si>
  <si>
    <t>Fita isolante de alta fusão</t>
  </si>
  <si>
    <t>Rl</t>
  </si>
  <si>
    <t xml:space="preserve"> E00338 </t>
  </si>
  <si>
    <t>Conector BNC p/ solda</t>
  </si>
  <si>
    <t xml:space="preserve"> E00342 </t>
  </si>
  <si>
    <t>Anilha de identificação (pacote c/ 20un)</t>
  </si>
  <si>
    <t xml:space="preserve"> E00347 </t>
  </si>
  <si>
    <t>Certificação de cabeamento</t>
  </si>
  <si>
    <t>Pt</t>
  </si>
  <si>
    <t xml:space="preserve"> E00335 </t>
  </si>
  <si>
    <t>Cabo UTP-cat.5-4 pares</t>
  </si>
  <si>
    <t xml:space="preserve"> L00015 </t>
  </si>
  <si>
    <t xml:space="preserve"> L00017 </t>
  </si>
  <si>
    <t xml:space="preserve"> 00003379 </t>
  </si>
  <si>
    <t>HASTE DE ATERRAMENTO EM ACO COM 3,00 M DE COMPRIMENTO E DN = 5/8", REVESTIDA COM BAIXA CAMADA DE COBRE, SEM CONECTOR</t>
  </si>
  <si>
    <t xml:space="preserve"> 98463 </t>
  </si>
  <si>
    <t>SUPORTE ISOLADOR PARA FIXAÇÃO DA CORDOALHA DE COBRE EM ALVENARIA OU CONCRETO - FORNECIMENTO E INSTALAÇÃO. AF_08/2023</t>
  </si>
  <si>
    <t xml:space="preserve"> 00000867 </t>
  </si>
  <si>
    <t>CABO DE COBRE NU 50 MM2 MEIO-DURO</t>
  </si>
  <si>
    <t xml:space="preserve"> 101618 </t>
  </si>
  <si>
    <t>PREPARO DE FUNDO DE VALA COM LARGURA MENOR QUE 1,5 M, COM CAMADA DE AREIA, LANÇAMENTO MANUAL. AF_08/2020</t>
  </si>
  <si>
    <t xml:space="preserve"> 00034643 </t>
  </si>
  <si>
    <t>CAIXA DE INSPECAO PARA ATERRAMENTO E PARA RAIOS, EM POLIPROPILENO,  DIAMETRO = 300 MM X ALTURA = 400 MM</t>
  </si>
  <si>
    <t>Pára-raios</t>
  </si>
  <si>
    <t xml:space="preserve"> 13721 </t>
  </si>
  <si>
    <t>Abraçadeira guia reforçado 1 descida para mastro 1.1/2", inclusive parafuso sextavado, ref. TEL-340</t>
  </si>
  <si>
    <t xml:space="preserve"> 13722 </t>
  </si>
  <si>
    <t>Abraçadeira guia simples 1 descida para mastro 1.1/2", inclusive parafuso sextavado, ref. TEL-320</t>
  </si>
  <si>
    <t xml:space="preserve"> 13723 </t>
  </si>
  <si>
    <t>Abraçadeira guia simples 1 descida para mastro 2", inclusive parafuso sextavado, ref. TEL-330</t>
  </si>
  <si>
    <t xml:space="preserve"> 13724 </t>
  </si>
  <si>
    <t>Abraçadeira guia reforçado 1 descida para mastro 2", inclusive parafuso sextavado, ref. TEL-350</t>
  </si>
  <si>
    <t xml:space="preserve"> 1665 </t>
  </si>
  <si>
    <t>Pára-raios tipo Franklin 350mm, latão cromado, descida 1 cabo (ou similar)</t>
  </si>
  <si>
    <t xml:space="preserve"> 1689 </t>
  </si>
  <si>
    <t>Parafuso de fixação com bucha plástica 8 mm</t>
  </si>
  <si>
    <t xml:space="preserve"> 3250 </t>
  </si>
  <si>
    <t>Conector split bolt para cabo de cobre nu #35 mm2</t>
  </si>
  <si>
    <t>Un</t>
  </si>
  <si>
    <t xml:space="preserve"> 6779 </t>
  </si>
  <si>
    <t>Sinalizador duplo c/ célula para mastro (pára-raio)</t>
  </si>
  <si>
    <t xml:space="preserve"> 9482 </t>
  </si>
  <si>
    <t>Conjunto de estais 2" para mastro d=2" (pára-raio)</t>
  </si>
  <si>
    <t xml:space="preserve"> 00007696 </t>
  </si>
  <si>
    <t>TUBO ACO GALVANIZADO COM COSTURA, CLASSE MEDIA, DN 2", E = *3,65* MM, PESO *5,10* KG/M (NBR 5580)</t>
  </si>
  <si>
    <t xml:space="preserve"> 00007697 </t>
  </si>
  <si>
    <t>TUBO ACO GALVANIZADO COM COSTURA, CLASSE MEDIA, DN 1.1/2", E = *3,25* MM, PESO *3,61* KG/M (NBR 5580)</t>
  </si>
  <si>
    <t xml:space="preserve"> 00010956 </t>
  </si>
  <si>
    <t>BASE PARA MASTRO DE PARA-RAIOS DIAMETRO NOMINAL 2"</t>
  </si>
  <si>
    <t xml:space="preserve"> 00004274 </t>
  </si>
  <si>
    <t>PARA-RAIOS TIPO FRANKLIN 350 MM, EM LATAO CROMADO, DUAS DESCIDAS, PARA PROTECAO DE EDIFICACOES CONTRA DESCARGAS ATMOSFERICAS</t>
  </si>
  <si>
    <t xml:space="preserve"> 00007572 </t>
  </si>
  <si>
    <t>SUPORTE ISOLADOR REFORCADO DIAMETRO NOMINAL 5/16", COM ROSCA SOBERBA E BUCHA</t>
  </si>
  <si>
    <t xml:space="preserve"> 00041387 </t>
  </si>
  <si>
    <t>MASTRO SIMPLES GALVANIZADO DIAMETRO NOMINAL 1 1/2"</t>
  </si>
  <si>
    <t>Pontos de Suprimento de Energia Convencionais</t>
  </si>
  <si>
    <t xml:space="preserve"> 440 </t>
  </si>
  <si>
    <t>Caixa de equipotencialização 40x40x15, com barramento para neutro</t>
  </si>
  <si>
    <t xml:space="preserve"> 10603 </t>
  </si>
  <si>
    <t>Encargos Complementares - Soldador</t>
  </si>
  <si>
    <t xml:space="preserve"> 00000559 </t>
  </si>
  <si>
    <t>BARRA DE ACO CHATO, RETANGULAR, 50,8 MM X 6,35 MM (L X E), 2,53 KG/M</t>
  </si>
  <si>
    <t xml:space="preserve"> 00006160 </t>
  </si>
  <si>
    <t>SOLDADOR (HORISTA)</t>
  </si>
  <si>
    <t xml:space="preserve"> 00009868 </t>
  </si>
  <si>
    <t>TUBO PVC, SOLDAVEL, DE 25 MM, AGUA FRIA (NBR-5648)</t>
  </si>
  <si>
    <t xml:space="preserve"> 00038383 </t>
  </si>
  <si>
    <t>LIXA D'AGUA EM FOLHA, GRAO 100</t>
  </si>
  <si>
    <t xml:space="preserve"> 00009874 </t>
  </si>
  <si>
    <t>TUBO PVC, SOLDAVEL, DE 40 MM, AGUA FRIA (NBR-5648)</t>
  </si>
  <si>
    <t xml:space="preserve"> 00009875 </t>
  </si>
  <si>
    <t>TUBO PVC, SOLDAVEL, DE 50 MM, AGUA FRIA (NBR-5648)</t>
  </si>
  <si>
    <t xml:space="preserve"> 00009871 </t>
  </si>
  <si>
    <t>TUBO PVC, SOLDAVEL, DE 75 MM, AGUA FRIA (NBR-5648)</t>
  </si>
  <si>
    <t xml:space="preserve"> 00009873 </t>
  </si>
  <si>
    <t>TUBO PVC, SOLDAVEL, DE 60 MM, AGUA FRIA (NBR-5648)</t>
  </si>
  <si>
    <t xml:space="preserve"> 00000122 </t>
  </si>
  <si>
    <t>ADESIVO PLASTICO PARA PVC, FRASCO COM *850* GR</t>
  </si>
  <si>
    <t xml:space="preserve"> 00003529 </t>
  </si>
  <si>
    <t>JOELHO PVC, SOLDAVEL, 90 GRAUS, 25 MM, COR MARROM, PARA AGUA FRIA PREDIAL</t>
  </si>
  <si>
    <t xml:space="preserve"> 00020083 </t>
  </si>
  <si>
    <t>SOLUCAO PREPARADORA / LIMPADORA PARA PVC, FRASCO COM 1000 CM3</t>
  </si>
  <si>
    <t xml:space="preserve"> 00003524 </t>
  </si>
  <si>
    <t>JOELHO PVC, SOLDAVEL, COM BUCHA DE LATAO, 90 GRAUS, 25 MM X 3/4", PARA AGUA FRIA PREDIAL</t>
  </si>
  <si>
    <t xml:space="preserve"> 00020147 </t>
  </si>
  <si>
    <t>JOELHO PVC, SOLDAVEL, COM BUCHA DE LATAO, 90 GRAUS, 25 MM X 1/2", PARA AGUA FRIA PREDIAL</t>
  </si>
  <si>
    <t xml:space="preserve"> 00003535 </t>
  </si>
  <si>
    <t>JOELHO PVC, SOLDAVEL, 90 GRAUS, 40 MM, COR MARROM, PARA AGUA FRIA PREDIAL</t>
  </si>
  <si>
    <t xml:space="preserve"> 00007139 </t>
  </si>
  <si>
    <t>TE SOLDAVEL, PVC, 90 GRAUS, 25 MM, PARA AGUA FRIA PREDIAL (NBR 5648)</t>
  </si>
  <si>
    <t xml:space="preserve"> 00007142 </t>
  </si>
  <si>
    <t>TE SOLDAVEL, PVC, 90 GRAUS,50 MM, PARA AGUA FRIA PREDIAL (NBR 5648)</t>
  </si>
  <si>
    <t xml:space="preserve"> 00003539 </t>
  </si>
  <si>
    <t>JOELHO PVC, SOLDAVEL, 90 GRAUS, 60 MM, COR MARROM, PARA AGUA FRIA PREDIAL</t>
  </si>
  <si>
    <t xml:space="preserve"> 00007137 </t>
  </si>
  <si>
    <t>TE PVC, SOLDAVEL, COM BUCHA DE LATAO NA BOLSA CENTRAL, 90 GRAUS, 25 MM X 1/2", PARA AGUA FRIA PREDIAL</t>
  </si>
  <si>
    <t xml:space="preserve"> 00007143 </t>
  </si>
  <si>
    <t>TE SOLDAVEL, PVC, 90 GRAUS, 60 MM, PARA AGUA FRIA PREDIAL (NBR 5648)</t>
  </si>
  <si>
    <t xml:space="preserve"> 00007132 </t>
  </si>
  <si>
    <t>TE DE REDUCAO, PVC, SOLDAVEL, 90 GRAUS, 75 MM X 50 MM, PARA AGUA FRIA PREDIAL</t>
  </si>
  <si>
    <t xml:space="preserve"> 00007129 </t>
  </si>
  <si>
    <t>TE DE REDUCAO, PVC, SOLDAVEL, 90 GRAUS, 50 MM X 25 MM, PARA AGUA FRIA PREDIAL</t>
  </si>
  <si>
    <t xml:space="preserve"> 00000065 </t>
  </si>
  <si>
    <t>ADAPTADOR PVC SOLDAVEL CURTO COM BOLSA E ROSCA, 25 MM X 3/4", PARA AGUA FRIA</t>
  </si>
  <si>
    <t xml:space="preserve"> 00020080 </t>
  </si>
  <si>
    <t>ADESIVO PLASTICO PARA PVC, FRASCO COM 175 GR</t>
  </si>
  <si>
    <t xml:space="preserve"> 00000104 </t>
  </si>
  <si>
    <t>ADAPTADOR PVC SOLDAVEL CURTO COM BOLSA E ROSCA, 75 MM X 2 1/2", PARA AGUA FRIA</t>
  </si>
  <si>
    <t xml:space="preserve"> 00000813 </t>
  </si>
  <si>
    <t>BUCHA DE REDUCAO DE PVC, SOLDAVEL, LONGA, COM 50 X 25 MM, PARA AGUA FRIA PREDIAL</t>
  </si>
  <si>
    <t xml:space="preserve"> 00000107 </t>
  </si>
  <si>
    <t>ADAPTADOR PVC SOLDAVEL CURTO COM BOLSA E ROSCA, 20 MM X 1/2", PARA AGUA FRIA</t>
  </si>
  <si>
    <t xml:space="preserve"> 00000821 </t>
  </si>
  <si>
    <t>BUCHA DE REDUCAO DE PVC, SOLDAVEL, LONGA, COM 75 X 50 MM, PARA AGUA FRIA PREDIAL</t>
  </si>
  <si>
    <t xml:space="preserve"> 00001956 </t>
  </si>
  <si>
    <t>CURVA DE PVC 90 GRAUS, SOLDAVEL, 25 MM, COR MARROM, PARA AGUA FRIA PREDIAL</t>
  </si>
  <si>
    <t xml:space="preserve"> 00001959 </t>
  </si>
  <si>
    <t>CURVA DE PVC 90 GRAUS, SOLDAVEL, 50 MM, COR MARROM, PARA AGUA FRIA PREDIAL</t>
  </si>
  <si>
    <t xml:space="preserve"> 00001960 </t>
  </si>
  <si>
    <t>CURVA DE PVC 90 GRAUS, SOLDAVEL, 75 MM, COR MARROM, PARA AGUA FRIA PREDIAL</t>
  </si>
  <si>
    <t xml:space="preserve"> 00003906 </t>
  </si>
  <si>
    <t>LUVA SOLDAVEL COM ROSCA, PVC, 25 MM X 3/4", PARA AGUA FRIA PREDIAL</t>
  </si>
  <si>
    <t xml:space="preserve"> 00006011 </t>
  </si>
  <si>
    <t>REGISTRO GAVETA BRUTO EM LATAO FORJADO, BITOLA 2 1/2 " (REF 1509)</t>
  </si>
  <si>
    <t xml:space="preserve"> 00006024 </t>
  </si>
  <si>
    <t>REGISTRO PRESSAO COM ACABAMENTO E CANOPLA CROMADA, SIMPLES, BITOLA 3/4 " (REF 1416)</t>
  </si>
  <si>
    <t xml:space="preserve"> 00006036 </t>
  </si>
  <si>
    <t>REGISTRO DE ESFERA PVC, COM BORBOLETA, COM ROSCA EXTERNA, DE 1/2"</t>
  </si>
  <si>
    <t xml:space="preserve"> 00011678 </t>
  </si>
  <si>
    <t>REGISTRO DE ESFERA, PVC, COM VOLANTE, VS, SOLDAVEL, DN 60 MM, COM CORPO DIVIDIDO</t>
  </si>
  <si>
    <t xml:space="preserve"> 280016 </t>
  </si>
  <si>
    <t>ENCANADOR OU BOMBEIRO HIDRÁULICO COM ENCARGOS
COMPLEMENTARES</t>
  </si>
  <si>
    <t xml:space="preserve"> 280008 </t>
  </si>
  <si>
    <t>AUXILIAR DE ENCANADOR OU BOMBEIRO HIDRÁULICO COM ENCARGOS
COMPLEMENTARES</t>
  </si>
  <si>
    <t xml:space="preserve"> H00055 </t>
  </si>
  <si>
    <t>Fita de vedacao</t>
  </si>
  <si>
    <t xml:space="preserve"> H00185 </t>
  </si>
  <si>
    <t>Flange de aco galvanizado - 25mm</t>
  </si>
  <si>
    <t xml:space="preserve"> H00184 </t>
  </si>
  <si>
    <t>Flange de aco galvanizado - 20mm</t>
  </si>
  <si>
    <t xml:space="preserve"> H00319 </t>
  </si>
  <si>
    <t xml:space="preserve"> H00186 </t>
  </si>
  <si>
    <t>Flange de aco galvanizado - 50mm</t>
  </si>
  <si>
    <t xml:space="preserve"> D00224 </t>
  </si>
  <si>
    <t>Viga de peroba 6x16cm</t>
  </si>
  <si>
    <t xml:space="preserve"> 050729 </t>
  </si>
  <si>
    <t>Concreto armado fck=20MPA c/ forma mad. branca (incl. lançamento e
adensamento)</t>
  </si>
  <si>
    <t xml:space="preserve"> 020174 </t>
  </si>
  <si>
    <t>Retirada de entulho - manualmente (incluindo caixa coletora)</t>
  </si>
  <si>
    <t xml:space="preserve"> 060046 </t>
  </si>
  <si>
    <t>Alvenaria tijolo de barro a cutelo</t>
  </si>
  <si>
    <t xml:space="preserve"> 130113 </t>
  </si>
  <si>
    <t>Cimentado liso e=2cm traço 1:3</t>
  </si>
  <si>
    <t xml:space="preserve"> 150491 </t>
  </si>
  <si>
    <t>Esmalte sobre grade de ferro (superf. aparelhada)</t>
  </si>
  <si>
    <t xml:space="preserve"> 150125 </t>
  </si>
  <si>
    <t>Latex acrílica fosca int./ext. sem superf. preparada</t>
  </si>
  <si>
    <t xml:space="preserve"> 040283 </t>
  </si>
  <si>
    <t>Bloco em concreto armado p/ fundaçao (incl. forma)</t>
  </si>
  <si>
    <t xml:space="preserve"> 090068 </t>
  </si>
  <si>
    <t>Portão de ferro 1/2" c/ ferragens (incl. pint. anti-corrosiva)</t>
  </si>
  <si>
    <t xml:space="preserve"> 060212 </t>
  </si>
  <si>
    <t>Elemento vazado 1/2 tijolo 15x15x10cm</t>
  </si>
  <si>
    <t xml:space="preserve"> D00211 </t>
  </si>
  <si>
    <t>Escada tipo marinheiro s/ proteção</t>
  </si>
  <si>
    <t xml:space="preserve"> 00009835 </t>
  </si>
  <si>
    <t>TUBO PVC  SERIE NORMAL, DN 40 MM, PARA ESGOTO  PREDIAL (NBR 5688)</t>
  </si>
  <si>
    <t xml:space="preserve"> 00009838 </t>
  </si>
  <si>
    <t>TUBO PVC SERIE NORMAL, DN 50 MM, PARA ESGOTO PREDIAL (NBR 5688)</t>
  </si>
  <si>
    <t xml:space="preserve"> 00009837 </t>
  </si>
  <si>
    <t>TUBO PVC SERIE NORMAL, DN 75 MM, PARA ESGOTO PREDIAL (NBR 5688)</t>
  </si>
  <si>
    <t xml:space="preserve"> 00000296 </t>
  </si>
  <si>
    <t>ANEL BORRACHA PARA TUBO ESGOTO PREDIAL, DN 50 MM (NBR 5688)</t>
  </si>
  <si>
    <t xml:space="preserve"> 00003526 </t>
  </si>
  <si>
    <t>JOELHO PVC, SOLDAVEL, PB, 90 GRAUS, DN 50 MM, PARA ESGOTO PREDIAL</t>
  </si>
  <si>
    <t xml:space="preserve"> 00020078 </t>
  </si>
  <si>
    <t>PASTA LUBRIFICANTE PARA TUBOS E CONEXOES COM JUNTA ELASTICA, EMBALAGEM DE *400* GR (USO EM PVC, ACO, POLIETILENO E OUTROS)</t>
  </si>
  <si>
    <t xml:space="preserve"> 00003517 </t>
  </si>
  <si>
    <t>JOELHO PVC, SOLDAVEL, BB, 90 GRAUS, SEM ANEL, DN 40 MM, PARA ESGOTO PREDIAL SECUNDARIO</t>
  </si>
  <si>
    <t xml:space="preserve"> 00003516 </t>
  </si>
  <si>
    <t>JOELHO PVC, SOLDAVEL, BB, 45 GRAUS, DN 40 MM, PARA ESGOTO PREDIAL</t>
  </si>
  <si>
    <t xml:space="preserve"> 00003518 </t>
  </si>
  <si>
    <t>JOELHO PVC, SOLDAVEL, PB, 45 GRAUS, DN 50 MM, PARA ESGOTO PREDIAL</t>
  </si>
  <si>
    <t xml:space="preserve"> 00001933 </t>
  </si>
  <si>
    <t>CURVA PVC CURTA 90 GRAUS, DN 40 MM, PARA ESGOTO PREDIAL</t>
  </si>
  <si>
    <t xml:space="preserve"> 00000301 </t>
  </si>
  <si>
    <t>ANEL BORRACHA PARA TUBO ESGOTO PREDIAL, DN 100 MM (NBR 5688)</t>
  </si>
  <si>
    <t xml:space="preserve"> 00001966 </t>
  </si>
  <si>
    <t>CURVA PVC CURTA 90 GRAUS, DN 100 MM, PARA ESGOTO PREDIAL</t>
  </si>
  <si>
    <t>INSTALACOES HIDRAULICAS - AGUAS PLUVIAIS</t>
  </si>
  <si>
    <t xml:space="preserve"> 013732 </t>
  </si>
  <si>
    <t>INSTALACOES HIDRAULICAS - ESGOTO</t>
  </si>
  <si>
    <t xml:space="preserve"> 000386 </t>
  </si>
  <si>
    <t>SOLUCAO LIMPADORA PARA PVC EMBALAGEM 200cc</t>
  </si>
  <si>
    <t xml:space="preserve"> 003389 </t>
  </si>
  <si>
    <t>ADESIVO PARA PVC bisnaga de 75 gramas</t>
  </si>
  <si>
    <t xml:space="preserve"> 00011717 </t>
  </si>
  <si>
    <t>CAIXA SIFONADA, PVC, 150 X 150 X 50 MM, COM GRELHA REDONDA, BRANCA</t>
  </si>
  <si>
    <t xml:space="preserve"> 00011714 </t>
  </si>
  <si>
    <t>CAIXA SIFONADA, PVC, 150 X *185* X 75 MM, COM GRELHA QUADRADA, BRANCA</t>
  </si>
  <si>
    <t xml:space="preserve"> 00011743 </t>
  </si>
  <si>
    <t>RALO SIFONADO REDONDO CONICO, PVC, 100 X 40 MM, COM GRELHA REDONDA BRANCA</t>
  </si>
  <si>
    <t>Fossas Sépticas</t>
  </si>
  <si>
    <t xml:space="preserve"> 110 </t>
  </si>
  <si>
    <t>Forma plana para estruturas, em compensado resinado de 12mm, 01 uso, inclusive escoramento - Revisada 07.2015</t>
  </si>
  <si>
    <t>Formas</t>
  </si>
  <si>
    <t xml:space="preserve"> 140 </t>
  </si>
  <si>
    <t>Aço CA - 50 Ø 6,3 a 12,5mm, inclusive corte, dobragem, montagem e colocacao de ferragens nas formas, para superestruturas e fundações - R1</t>
  </si>
  <si>
    <t>Armaduras Convencionais</t>
  </si>
  <si>
    <t xml:space="preserve"> 2497 </t>
  </si>
  <si>
    <t>Escavação manual de vala ou cava em material de 1ª categoria, profundidade até 1,50m</t>
  </si>
  <si>
    <t>Escavação Manual em Área Urbana</t>
  </si>
  <si>
    <t xml:space="preserve"> 26 </t>
  </si>
  <si>
    <t>Coleta e carga manuais de entulho</t>
  </si>
  <si>
    <t>Demolições / Remoções</t>
  </si>
  <si>
    <t xml:space="preserve"> 3346 </t>
  </si>
  <si>
    <t>Concreto simples usinado fck=30mpa, bombeado, lançado e adensado em superestrutura</t>
  </si>
  <si>
    <t>Conversão InfoWOrca</t>
  </si>
  <si>
    <t xml:space="preserve"> 72 </t>
  </si>
  <si>
    <t>Reaterro manual de valas, com compactação utilizando sêpo, sem controle do grau de compactação</t>
  </si>
  <si>
    <t>Aterros / Reaterros / Compactações</t>
  </si>
  <si>
    <t>Filtros e Sumidouros</t>
  </si>
  <si>
    <t xml:space="preserve"> 2658 </t>
  </si>
  <si>
    <t>Lastro de brita 3</t>
  </si>
  <si>
    <t>Lastros, Lajes e Berços</t>
  </si>
  <si>
    <t xml:space="preserve"> 98 </t>
  </si>
  <si>
    <t>Concreto simples usinado fck=25mpa, bombeado, lançado e adensado em superestrutura</t>
  </si>
  <si>
    <t>Alvenarias de Pedra e Concretos para Fundações</t>
  </si>
  <si>
    <t xml:space="preserve"> 145 </t>
  </si>
  <si>
    <t>Laje pré-fabricada comum para piso ou cobertura, inclusive escoramento em madeira e capeamento 4cm</t>
  </si>
  <si>
    <t>Estruturas Pre-Moldadas de Concreto</t>
  </si>
  <si>
    <t xml:space="preserve"> 165 </t>
  </si>
  <si>
    <t>Alvenaria bloco cerâmico vedação, 9x19x24cm, e=24cm, com argamassa t5 - 1:2:8 (cimento/cal/areia), junta=2cm</t>
  </si>
  <si>
    <t>Alvenarias de Vedação</t>
  </si>
  <si>
    <t xml:space="preserve"> 91 </t>
  </si>
  <si>
    <t>Alvenaria pedra calcárea argamassada c/ cimento e areia traço t-4 (1:5) - 1 saco cimento 50kg / 5 padiolas areia dim. 0,35z0,45x0,23m - Confecção mecânica e transporte</t>
  </si>
  <si>
    <t xml:space="preserve"> 96 </t>
  </si>
  <si>
    <t>Concreto simples usinado fck=15mpa, bombeado, lançado e adensado em superestrura</t>
  </si>
  <si>
    <t xml:space="preserve"> 545 </t>
  </si>
  <si>
    <t>Cascalhinho ou pedrisco (brita 0), com frete</t>
  </si>
  <si>
    <t xml:space="preserve"> 00009840 </t>
  </si>
  <si>
    <t>TUBO PVC, SERIE R, DN 150 MM, PARA ESGOTO OU AGUAS PLUVIAIS PREDIAL (NBR 5688)</t>
  </si>
  <si>
    <t>DROP - DRENAGEM/OBRAS DE CONTENÇÃO / POÇOS DE VISITA E CAIXAS</t>
  </si>
  <si>
    <t xml:space="preserve"> 101616 </t>
  </si>
  <si>
    <t>PREPARO DE FUNDO DE VALA COM LARGURA MENOR QUE 1,5 M (ACERTO DO SOLO NATURAL). AF_08/2020</t>
  </si>
  <si>
    <t xml:space="preserve"> 5678 </t>
  </si>
  <si>
    <t>RETROESCAVADEIRA SOBRE RODAS COM CARREGADEIRA, TRAÇÃO 4X4, POTÊNCIA LÍQ. 88 HP, CAÇAMBA CARREG. CAP. MÍN. 1 M3, CAÇAMBA RETRO CAP. 0,26 M3, PESO OPERACIONAL MÍN. 6.674 KG, PROFUNDIDADE ESCAVAÇÃO MÁX. 4,37 M - CHP DIURNO. AF_06/2014</t>
  </si>
  <si>
    <t xml:space="preserve"> 5679 </t>
  </si>
  <si>
    <t>RETROESCAVADEIRA SOBRE RODAS COM CARREGADEIRA, TRAÇÃO 4X4, POTÊNCIA LÍQ. 88 HP, CAÇAMBA CARREG. CAP. MÍN. 1 M3, CAÇAMBA RETRO CAP. 0,26 M3, PESO OPERACIONAL MÍN. 6.674 KG, PROFUNDIDADE ESCAVAÇÃO MÁX. 4,37 M - CHI DIURNO. AF_06/2014</t>
  </si>
  <si>
    <t xml:space="preserve"> 87316 </t>
  </si>
  <si>
    <t>ARGAMASSA TRAÇO 1:4 (EM VOLUME DE CIMENTO E AREIA GROSSA ÚMIDA) PARA CHAPISCO CONVENCIONAL, PREPARO MECÂNICO COM BETONEIRA 400 L. AF_08/2019</t>
  </si>
  <si>
    <t xml:space="preserve"> 88628 </t>
  </si>
  <si>
    <t>ARGAMASSA TRAÇO 1:3 (EM VOLUME DE CIMENTO E AREIA MÉDIA ÚMIDA), PREPARO MECÂNICO COM BETONEIRA 400 L. AF_08/2019</t>
  </si>
  <si>
    <t xml:space="preserve"> 89995 </t>
  </si>
  <si>
    <t>GRAUTEAMENTO DE CINTA SUPERIOR OU DE VERGA EM ALVENARIA ESTRUTURAL. AF_09/2021</t>
  </si>
  <si>
    <t xml:space="preserve"> 89998 </t>
  </si>
  <si>
    <t>ARMAÇÃO DE CINTA DE ALVENARIA ESTRUTURAL; DIÂMETRO DE 10,0 MM. AF_09/2021</t>
  </si>
  <si>
    <t xml:space="preserve"> 00000660 </t>
  </si>
  <si>
    <t>CANALETA DE CONCRETO 19 X 19 X 19 CM (CLASSE C - NBR 6136)</t>
  </si>
  <si>
    <t xml:space="preserve"> 00005069 </t>
  </si>
  <si>
    <t>PREGO DE ACO POLIDO COM CABECA 17 X 27 (2 1/2 X 11)</t>
  </si>
  <si>
    <t xml:space="preserve"> 00025067 </t>
  </si>
  <si>
    <t>BLOCO DE CONCRETO ESTRUTURAL 19 X 19 X 39 CM, FBK 4,5 MPA (NBR 6136)</t>
  </si>
  <si>
    <t xml:space="preserve"> 00043440 </t>
  </si>
  <si>
    <t>CONJUNTO PRE-MOLDADO COMPOSTO POR GRELHA (0,99 X 0,45 M), QUADRO (1,10 X 0,52 M) E CANTONEIRA (1,10 X 0,35 M), EM CONCRETO ARMADO, COM FCK DE 21 MPA</t>
  </si>
  <si>
    <t xml:space="preserve"> 280021 </t>
  </si>
  <si>
    <t xml:space="preserve"> H00373 </t>
  </si>
  <si>
    <t>Tubo de polietileno 3/8"</t>
  </si>
  <si>
    <t xml:space="preserve"> E00727 </t>
  </si>
  <si>
    <t>Tubo de cobre de 3/8"</t>
  </si>
  <si>
    <t xml:space="preserve"> E00728 </t>
  </si>
  <si>
    <t>Tubo de cobre de 5/8"</t>
  </si>
  <si>
    <t xml:space="preserve"> H00374 </t>
  </si>
  <si>
    <t>Tubo de polietileno 5/8"</t>
  </si>
  <si>
    <t xml:space="preserve"> E00726 </t>
  </si>
  <si>
    <t>Cabo "PP" 4x2,5mm</t>
  </si>
  <si>
    <t xml:space="preserve"> H00006 </t>
  </si>
  <si>
    <t>Tubo em PVC - JS - 25mm (LH)</t>
  </si>
  <si>
    <t xml:space="preserve"> H00093 </t>
  </si>
  <si>
    <t>Joelho/Cotovelo 90º  em PVC - JS - 25mm-LH</t>
  </si>
  <si>
    <t xml:space="preserve"> H00051 </t>
  </si>
  <si>
    <t xml:space="preserve"> H00022 </t>
  </si>
  <si>
    <t>Assento plastico</t>
  </si>
  <si>
    <t xml:space="preserve"> H00023 </t>
  </si>
  <si>
    <t>Bolsa plastica  (vaso sanitario)</t>
  </si>
  <si>
    <t xml:space="preserve"> H00042 </t>
  </si>
  <si>
    <t>Parafuso niquelado para loucas sanitarias</t>
  </si>
  <si>
    <t xml:space="preserve"> H00430 </t>
  </si>
  <si>
    <t>Bacia sifonada c/ cx. descarga acoplada ecológica com assento</t>
  </si>
  <si>
    <t xml:space="preserve"> H00028 </t>
  </si>
  <si>
    <t>Valv. p/ lavat. d = 1" - cromada</t>
  </si>
  <si>
    <t xml:space="preserve"> H00032 </t>
  </si>
  <si>
    <t>Sifao metalico de 1 1/2 "</t>
  </si>
  <si>
    <t xml:space="preserve"> H00056 </t>
  </si>
  <si>
    <t>Torneira metalica p/ lavatorio de 1/2"</t>
  </si>
  <si>
    <t xml:space="preserve"> H00393 </t>
  </si>
  <si>
    <t>Lavatório PCD s/ coluna</t>
  </si>
  <si>
    <t xml:space="preserve"> H00052 </t>
  </si>
  <si>
    <t>Lavatorio de louca s/coluna branco (medio)</t>
  </si>
  <si>
    <t xml:space="preserve"> H00011 </t>
  </si>
  <si>
    <t xml:space="preserve"> H00012 </t>
  </si>
  <si>
    <t>Tubo de ligacao cromado com canopla</t>
  </si>
  <si>
    <t xml:space="preserve"> H00014 </t>
  </si>
  <si>
    <t>Torneira de tanque/pia cromada de 1/2"</t>
  </si>
  <si>
    <t xml:space="preserve"> H00039 </t>
  </si>
  <si>
    <t>Valv. p/ tanque d =  2" - plastico</t>
  </si>
  <si>
    <t xml:space="preserve"> H00040 </t>
  </si>
  <si>
    <t>Sifao plastico de 2"</t>
  </si>
  <si>
    <t xml:space="preserve"> H00041 </t>
  </si>
  <si>
    <t>Tanque de louca</t>
  </si>
  <si>
    <t xml:space="preserve"> H00438 </t>
  </si>
  <si>
    <t xml:space="preserve"> H00013 </t>
  </si>
  <si>
    <t>Torneira para jardim cromada de 1/2"</t>
  </si>
  <si>
    <t xml:space="preserve"> D00223 </t>
  </si>
  <si>
    <t>Adesivo p/ PVC - 75g</t>
  </si>
  <si>
    <t>TB</t>
  </si>
  <si>
    <t xml:space="preserve"> H00422 </t>
  </si>
  <si>
    <t xml:space="preserve"> H00256 </t>
  </si>
  <si>
    <t>Torneira de pressao p/ bebedouro</t>
  </si>
  <si>
    <t xml:space="preserve"> H00257 </t>
  </si>
  <si>
    <t>Filtro de parede</t>
  </si>
  <si>
    <t xml:space="preserve"> H00255 </t>
  </si>
  <si>
    <t>Bebedouro em aco inox c/ 4 ptos c=2,00m</t>
  </si>
  <si>
    <t xml:space="preserve"> H00439 </t>
  </si>
  <si>
    <t xml:space="preserve"> H00368 </t>
  </si>
  <si>
    <t xml:space="preserve"> H00307 </t>
  </si>
  <si>
    <t>Saboneteira c/ reservatório - polipropileno</t>
  </si>
  <si>
    <t xml:space="preserve"> H00308 </t>
  </si>
  <si>
    <t>Porta toalha de papel - polipropileno</t>
  </si>
  <si>
    <t xml:space="preserve"> 00004351 </t>
  </si>
  <si>
    <t>PARAFUSO NIQUELADO 3 1/2" COM ACABAMENTO CROMADO PARA FIXAR PECA SANITARIA, INCLUI PORCA CEGA, ARRUELA E BUCHA DE NYLON TAMANHO S-8</t>
  </si>
  <si>
    <t xml:space="preserve"> 00036081 </t>
  </si>
  <si>
    <t>BARRA DE APOIO RETA, EM ACO INOX POLIDO, COMPRIMENTO 80CM, DIAMETRO MINIMO 3 CM</t>
  </si>
  <si>
    <t xml:space="preserve"> 00036220 </t>
  </si>
  <si>
    <t>BARRA DE APOIO RETA, EM ALUMINIO, COMPRIMENTO 70CM, DIAMETRO MINIMO 3 CM</t>
  </si>
  <si>
    <t>Alambrados e Gradis</t>
  </si>
  <si>
    <t xml:space="preserve"> 10550 </t>
  </si>
  <si>
    <t>Encargos Complementares - Pedreiro</t>
  </si>
  <si>
    <t xml:space="preserve"> 13880 </t>
  </si>
  <si>
    <t>Barra de apoio para lavatório, constituida de barra lateral em "U", em aço inox, d=1 1/4"</t>
  </si>
  <si>
    <t xml:space="preserve"> 00004750 </t>
  </si>
  <si>
    <t>PEDREIRO (HORISTA)</t>
  </si>
  <si>
    <t xml:space="preserve"> 050260 </t>
  </si>
  <si>
    <t>Concreto c/ seixo Fck= 18.0 MPA (incl. lançamento e adensamento)</t>
  </si>
  <si>
    <t xml:space="preserve"> D00117 </t>
  </si>
  <si>
    <t>Mastro fo go  h = 6m</t>
  </si>
  <si>
    <t xml:space="preserve"> D00354 </t>
  </si>
  <si>
    <t>Grade de ferro em Metalom (incl. Pint.anti-corrosiva)</t>
  </si>
  <si>
    <t>M²</t>
  </si>
  <si>
    <t xml:space="preserve"> 280019 </t>
  </si>
  <si>
    <t>MARMORISTA/GRANITEIRO COM ENCARGOS COMPLEMENTARES</t>
  </si>
  <si>
    <t xml:space="preserve"> A00080 </t>
  </si>
  <si>
    <t>Granito  Cinza e=3cm (polido nos dois lados)</t>
  </si>
  <si>
    <t xml:space="preserve"> D00106 </t>
  </si>
  <si>
    <t>Ferragens p/ div. em granito</t>
  </si>
  <si>
    <t xml:space="preserve"> 280003 </t>
  </si>
  <si>
    <t>AJUDANTE DE MONTADOR COM ENCARGOS COMPLEMENTARES</t>
  </si>
  <si>
    <t xml:space="preserve"> 280020 </t>
  </si>
  <si>
    <t>MONTADOR COM ENCARGOS COMPLEMENTARES</t>
  </si>
  <si>
    <t xml:space="preserve"> D00337 </t>
  </si>
  <si>
    <t xml:space="preserve"> A00059 </t>
  </si>
  <si>
    <t>Granito cinza e=2cm</t>
  </si>
  <si>
    <t xml:space="preserve"> 94969 </t>
  </si>
  <si>
    <t>CONCRETO FCK = 15MPA, TRAÇO 1:3,4:3,5 (EM MASSA SECA DE CIMENTO/ AREIA MÉDIA/ BRITA 1) - PREPARO MECÂNICO COM BETONEIRA 600 L. AF_05/2021</t>
  </si>
  <si>
    <t xml:space="preserve"> 00001346 </t>
  </si>
  <si>
    <t>CHAPA/PAINEL DE MADEIRA COMPENSADA PLASTIFICADA (MADEIRITE PLASTIFICADO) PARA FORMA DE CONCRETO, DE 2200 x 1100 MM, E = 10 MM</t>
  </si>
  <si>
    <t xml:space="preserve"> 00010567 </t>
  </si>
  <si>
    <t>TABUA *2,5 X 23* CM EM PINUS, MISTA OU EQUIVALENTE DA REGIAO - BRUTA</t>
  </si>
  <si>
    <t xml:space="preserve"> D00309 </t>
  </si>
  <si>
    <t>Concertina galvanizada / inox 304 - c/ acessórios</t>
  </si>
  <si>
    <t xml:space="preserve"> D00474 </t>
  </si>
  <si>
    <t>Tubo de aço galvanizado 1 1/2"</t>
  </si>
  <si>
    <t xml:space="preserve"> 1903 </t>
  </si>
  <si>
    <t>Argamassa cimento e areia traço t-1 (1:3) - 1 saco cimento 50kg / 3 padiolas areia dim. 0.35 x 0.45 x 0.23 m - Confecção mecânica e transporte</t>
  </si>
  <si>
    <t>Argamassas</t>
  </si>
  <si>
    <t xml:space="preserve"> 2614 </t>
  </si>
  <si>
    <t>Placa de inauguração em alumínio fundido medindo 0,60 x 0,80m</t>
  </si>
  <si>
    <t xml:space="preserve"> D00068 </t>
  </si>
  <si>
    <t>Parafuso de 1/2"x8"</t>
  </si>
  <si>
    <t xml:space="preserve"> H00034 </t>
  </si>
  <si>
    <t>Urbanização de Parques e Praças</t>
  </si>
  <si>
    <t xml:space="preserve"> 95 </t>
  </si>
  <si>
    <t>Concreto simples fabricado na obra, fck=13,5 mpa, lançado e adensado</t>
  </si>
  <si>
    <t xml:space="preserve"> 11960 </t>
  </si>
  <si>
    <t>Brinquedo - Play Aventura, modelo M-205, da Lúdico Brinquedos Inteligentes ou similar</t>
  </si>
  <si>
    <t xml:space="preserve"> 13844 </t>
  </si>
  <si>
    <t>Aparelhos, Utensílios e Equipamentos Elétricos</t>
  </si>
  <si>
    <t xml:space="preserve"> 10605 </t>
  </si>
  <si>
    <t>Encargos Complementares - Montador</t>
  </si>
  <si>
    <t xml:space="preserve"> 9308 </t>
  </si>
  <si>
    <t xml:space="preserve"> 00002701 </t>
  </si>
  <si>
    <t>INSTALADOR DE TUBULACOES - TUBOS/EQUIPAMENTOS (HORISTA)</t>
  </si>
  <si>
    <t xml:space="preserve"> D00392 </t>
  </si>
  <si>
    <t xml:space="preserve"> EQ38 </t>
  </si>
  <si>
    <t>CERCA ELÉTRICA INCLUSIVE FIXAÇÃO, CENTRAL DE CHOQUE, BATERIA, SIRENE, HASTES,
ATERRAMENTO, FIO E PLACAS DE ATENÇÃO</t>
  </si>
  <si>
    <t>TRAN - TRANSPORTES, CARGAS E DESCARGAS</t>
  </si>
  <si>
    <t xml:space="preserve"> 5721 </t>
  </si>
  <si>
    <t>TRATOR DE ESTEIRAS, POTÊNCIA 150 HP, PESO OPERACIONAL 16,7 T, COM RODA MOTRIZ ELEVADA E LÂMINA 3,18 M3 - MATERIAIS NA OPERAÇÃO. AF_06/2014</t>
  </si>
  <si>
    <t xml:space="preserve"> LUN 004 </t>
  </si>
  <si>
    <t>Transporte comercial com caminhão carroceria 9 t, rodovia com revestimento primário</t>
  </si>
  <si>
    <t>4,52%</t>
  </si>
  <si>
    <t>Total Por Etapa</t>
  </si>
  <si>
    <t>30 DIAS</t>
  </si>
  <si>
    <t>60 DIAS</t>
  </si>
  <si>
    <t>90 DIAS</t>
  </si>
  <si>
    <t>120 DIAS</t>
  </si>
  <si>
    <t>150 DIAS</t>
  </si>
  <si>
    <t>180 DIAS</t>
  </si>
  <si>
    <t>210 DIAS</t>
  </si>
  <si>
    <t>240 DIAS</t>
  </si>
  <si>
    <t>270 DIAS</t>
  </si>
  <si>
    <t>300 DIAS</t>
  </si>
  <si>
    <t>330 DIAS</t>
  </si>
  <si>
    <t>360 DIAS</t>
  </si>
  <si>
    <t>390 DIAS</t>
  </si>
  <si>
    <t>420 DIAS</t>
  </si>
  <si>
    <t>100,00%
383.860,98</t>
  </si>
  <si>
    <t>7,14%
27.407,67</t>
  </si>
  <si>
    <t>7,18%
27.561,22</t>
  </si>
  <si>
    <t>100,00%
103.954,23</t>
  </si>
  <si>
    <t>75,00%
77.965,67</t>
  </si>
  <si>
    <t>25,00%
25.988,56</t>
  </si>
  <si>
    <t>100,00%
135.903,20</t>
  </si>
  <si>
    <t>50,00%
67.951,60</t>
  </si>
  <si>
    <t>100,00%
183.834,00</t>
  </si>
  <si>
    <t>25,00%
45.958,50</t>
  </si>
  <si>
    <t>100,00%
189.528,73</t>
  </si>
  <si>
    <t>20,00%
37.905,75</t>
  </si>
  <si>
    <t>100,00%
376.715,10</t>
  </si>
  <si>
    <t>20,00%
75.343,02</t>
  </si>
  <si>
    <t>25,00%
82.766,23</t>
  </si>
  <si>
    <t>100,00%
1.112.891,84</t>
  </si>
  <si>
    <t>20,00%
222.578,37</t>
  </si>
  <si>
    <t>100,00%
24.105,48</t>
  </si>
  <si>
    <t>50,00%
12.052,74</t>
  </si>
  <si>
    <t>100,00%
382.188,98</t>
  </si>
  <si>
    <t>20,00%
76.437,80</t>
  </si>
  <si>
    <t>30,00%
114.656,69</t>
  </si>
  <si>
    <t>10,00%
38.218,90</t>
  </si>
  <si>
    <t>100,00%
651.102,45</t>
  </si>
  <si>
    <t>25,00%
162.775,61</t>
  </si>
  <si>
    <t>100,00%
449.401,78</t>
  </si>
  <si>
    <t>20,00%
89.880,36</t>
  </si>
  <si>
    <t>40,00%
179.760,71</t>
  </si>
  <si>
    <t>100,00%
62.938,79</t>
  </si>
  <si>
    <t>10,00%
6.293,88</t>
  </si>
  <si>
    <t>20,00%
12.587,76</t>
  </si>
  <si>
    <t>100,00%
412.163,03</t>
  </si>
  <si>
    <t>10,00%
41.216,30</t>
  </si>
  <si>
    <t>100,00%
47.963,98</t>
  </si>
  <si>
    <t>10,00%
4.796,40</t>
  </si>
  <si>
    <t>100,00%
140.726,14</t>
  </si>
  <si>
    <t>10,00%
14.072,61</t>
  </si>
  <si>
    <t>100,00%
119.424,14</t>
  </si>
  <si>
    <t>10,00%
11.942,41</t>
  </si>
  <si>
    <t>100,00%
46.311,00</t>
  </si>
  <si>
    <t>20,00%
9.262,20</t>
  </si>
  <si>
    <t>100,00%
105.080,81</t>
  </si>
  <si>
    <t>25,00%
26.270,20</t>
  </si>
  <si>
    <t>50,00%
52.540,41</t>
  </si>
  <si>
    <t>100,00%
282.235,81</t>
  </si>
  <si>
    <t>30,00%
84.670,74</t>
  </si>
  <si>
    <t>40,00%
112.894,32</t>
  </si>
  <si>
    <t>100,00%
32.103,10</t>
  </si>
  <si>
    <t>90,00%
28.892,79</t>
  </si>
  <si>
    <t>10,00%
3.210,31</t>
  </si>
  <si>
    <t>100,00%
19.048,49</t>
  </si>
  <si>
    <t>Porcentagem</t>
  </si>
  <si>
    <t>5,62%</t>
  </si>
  <si>
    <t>4,86%</t>
  </si>
  <si>
    <t>4,95%</t>
  </si>
  <si>
    <t>8,11%</t>
  </si>
  <si>
    <t>7,9%</t>
  </si>
  <si>
    <t>8,86%</t>
  </si>
  <si>
    <t>10,43%</t>
  </si>
  <si>
    <t>10,2%</t>
  </si>
  <si>
    <t>6,9%</t>
  </si>
  <si>
    <t>5,94%</t>
  </si>
  <si>
    <t>5,77%</t>
  </si>
  <si>
    <t>7,38%</t>
  </si>
  <si>
    <t>Custo</t>
  </si>
  <si>
    <t>314.555,43</t>
  </si>
  <si>
    <t>271.591,27</t>
  </si>
  <si>
    <t>252.994,13</t>
  </si>
  <si>
    <t>276.989,29</t>
  </si>
  <si>
    <t>453.609,16</t>
  </si>
  <si>
    <t>441.556,42</t>
  </si>
  <si>
    <t>495.644,54</t>
  </si>
  <si>
    <t>583.077,14</t>
  </si>
  <si>
    <t>570.489,38</t>
  </si>
  <si>
    <t>386.129,91</t>
  </si>
  <si>
    <t>332.373,03</t>
  </si>
  <si>
    <t>322.937,62</t>
  </si>
  <si>
    <t>412.817,97</t>
  </si>
  <si>
    <t>Porcentagem Acumulado</t>
  </si>
  <si>
    <t>10,48%</t>
  </si>
  <si>
    <t>15,0%</t>
  </si>
  <si>
    <t>19,96%</t>
  </si>
  <si>
    <t>28,07%</t>
  </si>
  <si>
    <t>35,96%</t>
  </si>
  <si>
    <t>44,83%</t>
  </si>
  <si>
    <t>55,25%</t>
  </si>
  <si>
    <t>65,45%</t>
  </si>
  <si>
    <t>72,36%</t>
  </si>
  <si>
    <t>78,3%</t>
  </si>
  <si>
    <t>84,08%</t>
  </si>
  <si>
    <t>91,46%</t>
  </si>
  <si>
    <t>Custo Acumulado</t>
  </si>
  <si>
    <t>586.146,70</t>
  </si>
  <si>
    <t>839.140,83</t>
  </si>
  <si>
    <t>1.116.130,12</t>
  </si>
  <si>
    <t>1.569.739,27</t>
  </si>
  <si>
    <t>2.011.295,69</t>
  </si>
  <si>
    <t>2.506.940,24</t>
  </si>
  <si>
    <t>3.090.017,37</t>
  </si>
  <si>
    <t>3.660.506,75</t>
  </si>
  <si>
    <t>4.046.636,66</t>
  </si>
  <si>
    <t>4.379.009,69</t>
  </si>
  <si>
    <t>4.701.947,31</t>
  </si>
  <si>
    <t>5.114.765,28</t>
  </si>
  <si>
    <t>CRONOGRAMA FÍSICO FINANCEIRO</t>
  </si>
  <si>
    <t xml:space="preserve">OBRA: </t>
  </si>
  <si>
    <t>TOMADOR:</t>
  </si>
  <si>
    <t>PREFEITURA MUNICIPAL DE ITAITUBA</t>
  </si>
  <si>
    <t>CONTRATO:</t>
  </si>
  <si>
    <t>EMPREENDIMENTO:</t>
  </si>
  <si>
    <t>PROGRAMA:</t>
  </si>
  <si>
    <t>PLANO DE TRABALHO</t>
  </si>
  <si>
    <t>MODALIDADE:</t>
  </si>
  <si>
    <t>CONSTRUÇÃO</t>
  </si>
  <si>
    <t>GESTOR:</t>
  </si>
  <si>
    <t>VALMIR CLIMACO DE AGUIAR</t>
  </si>
  <si>
    <t>Cálculo do BDI                                                                                                                                                         Fórmula e parâmetros estabelecidos pelo Acórdão 2622/2013 - TCU - Plenário</t>
  </si>
  <si>
    <t>DEMONSTRATIVO BDI</t>
  </si>
  <si>
    <t>LIMITE RECOMENDADOS</t>
  </si>
  <si>
    <t>ITENS</t>
  </si>
  <si>
    <t>SIGLAS</t>
  </si>
  <si>
    <t>VALORES</t>
  </si>
  <si>
    <t>INFERIOR</t>
  </si>
  <si>
    <t>SUPERIOR</t>
  </si>
  <si>
    <t>TAXA DE RATEIO DA ADMINISTRAÇÃO CENTRAL</t>
  </si>
  <si>
    <t>AC</t>
  </si>
  <si>
    <t>TAXA DE GARANTIA DO EMPREENDIMENTO</t>
  </si>
  <si>
    <t>G</t>
  </si>
  <si>
    <t>TAXA DE SEGURO</t>
  </si>
  <si>
    <t>S</t>
  </si>
  <si>
    <t>TAXA DE RISCO</t>
  </si>
  <si>
    <t>R</t>
  </si>
  <si>
    <t>Sub-Total</t>
  </si>
  <si>
    <t>TAXA DE DESPESAS FINANCEIRAS</t>
  </si>
  <si>
    <t>DF</t>
  </si>
  <si>
    <t>TAXA DE LUCRO</t>
  </si>
  <si>
    <t>TAXA DE TRIBUTOS</t>
  </si>
  <si>
    <t>PIS (geralmente 0,65%)</t>
  </si>
  <si>
    <t>I</t>
  </si>
  <si>
    <t>VARIÁVEL</t>
  </si>
  <si>
    <t>COFINS (geralmente 3,00%)</t>
  </si>
  <si>
    <t>ISS (legislação municipal)</t>
  </si>
  <si>
    <t>CPRB (INSS)</t>
  </si>
  <si>
    <t>TAXA TOTAL DE IMPOSTO                                                         I</t>
  </si>
  <si>
    <t>BDI RESULTANTE</t>
  </si>
  <si>
    <t>Fórmula para o cálculo do B.D.I. ( benefícios e despesas indiretas )</t>
  </si>
  <si>
    <t>BDI  = ((1+AC+S+R+G)(1+DF)(1+L)/(1-I))-1</t>
  </si>
  <si>
    <t>ORÇAMENTO ANALÍTICO</t>
  </si>
  <si>
    <t>100,00%
331.064,91</t>
  </si>
  <si>
    <t>8,54%</t>
  </si>
  <si>
    <t>477.781,69</t>
  </si>
  <si>
    <t>100,0%</t>
  </si>
  <si>
    <t>5.592.546,97</t>
  </si>
  <si>
    <r>
      <t xml:space="preserve">TABELA                                    </t>
    </r>
    <r>
      <rPr>
        <sz val="11"/>
        <rFont val="Arial"/>
        <family val="2"/>
      </rPr>
      <t xml:space="preserve">SINAPI/PA - 12/2023                                                                     ORSE - 12/2023         SEINFRA 028                                          SBC 02/2024                  SEDOP 02/2024             CAERN 11/2023                CPU PRÓPRIA                                </t>
    </r>
  </si>
  <si>
    <r>
      <t xml:space="preserve">TABELA                                    </t>
    </r>
    <r>
      <rPr>
        <sz val="11"/>
        <rFont val="Arial"/>
        <family val="2"/>
      </rPr>
      <t xml:space="preserve">SINAPI/PA - 12/2023                                                                     ORSE - 12/2023                           SEINFRA 028                                                                                 SBC 02/2024                                        SEDOP 02/2024                                    CAERN 11/2023                                     CPU PRÓPRIA                                           </t>
    </r>
  </si>
  <si>
    <r>
      <t xml:space="preserve">TABELA                                                      </t>
    </r>
    <r>
      <rPr>
        <sz val="11"/>
        <rFont val="Arial"/>
        <family val="2"/>
      </rPr>
      <t xml:space="preserve">SINAPI/PA - 12/2023                                                                     ORSE - 12/2023                                      SEINFRA 028                                                                                                             SBC 02/2024                                                     SEDOP 02/2024                                                CAERN 11/2023                                                     CPU PRÓPRIA                                           </t>
    </r>
  </si>
  <si>
    <r>
      <t xml:space="preserve">TABELA                                                      </t>
    </r>
    <r>
      <rPr>
        <sz val="11"/>
        <rFont val="Arial"/>
        <family val="2"/>
      </rPr>
      <t xml:space="preserve">SINAPI/PA - 12/2023                                                                       ORSE - 12/2023                                                                                       SEINFRA 028                                                                                                                                                                                                SBC 02/2024                                                                                              SEDOP 02/2024                                                                                        CAERN 11/2023                                                                                                 CPU PRÓPRIA                                            </t>
    </r>
  </si>
  <si>
    <t>11.2</t>
  </si>
  <si>
    <t xml:space="preserve"> 11.2.1 </t>
  </si>
  <si>
    <t xml:space="preserve"> 11.2.2 </t>
  </si>
  <si>
    <t xml:space="preserve"> 11.2.3 </t>
  </si>
  <si>
    <t xml:space="preserve"> 11.2.4 </t>
  </si>
  <si>
    <t xml:space="preserve"> 11.2.5 </t>
  </si>
  <si>
    <t xml:space="preserve"> 11.2.6 </t>
  </si>
  <si>
    <t xml:space="preserve"> 11.2.7 </t>
  </si>
  <si>
    <r>
      <t xml:space="preserve">OBRA: </t>
    </r>
    <r>
      <rPr>
        <sz val="11"/>
        <rFont val="Arial"/>
        <family val="2"/>
      </rPr>
      <t>AMPLIAÇÃO COM ADEQUAÇÃO NO ANTIGO PRÉDIO DA ESCOLA ENGENHEIRO FRANCISCO BARROS, PARA O CENTRO INFANTIL DO KM 30</t>
    </r>
  </si>
  <si>
    <r>
      <t>OBRA:</t>
    </r>
    <r>
      <rPr>
        <sz val="11"/>
        <rFont val="Arial"/>
        <family val="2"/>
      </rPr>
      <t xml:space="preserve"> AMPLIAÇÃO COM ADEQUAÇÃO NO ANTIGO PRÉDIO DA ESCOLA ENGENHEIRO FRANCISCO BARROS, PARA O CENTRO INFANTIL DO KM 30</t>
    </r>
  </si>
  <si>
    <t>PLANILHA ORÇAMENTÁRIA PARA AMPLIAÇÃO COM ADEQUAÇÃO NO ANTIGO PRÉDIO DA ESCOLA ENGENHEIRO FRANCISCO BARROS, PARA O CENTRO INFANTIL DO KM 30.</t>
  </si>
  <si>
    <t>PROJETO PARA AMPLIAÇÃO COM ADEQUAÇÃO NO ANTIGO PRÉDIO DA ESCOLA ENGENHEIRO FRANCISCO BARROS, PARA O CENTRO INFANTIL DO KM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</si>
</sst>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
    <numFmt numFmtId="165" formatCode="#,##0.0000000"/>
    <numFmt numFmtId="166" formatCode="&quot;R$&quot;\ #,##0.00"/>
  </numFmts>
  <fonts count="37">
    <font>
      <sz val="11"/>
      <name val="Arial"/>
      <family val="1"/>
    </font>
    <font>
      <sz val="11"/>
      <color theme="1"/>
      <name val="Calibri"/>
      <family val="2"/>
      <scheme val="minor"/>
    </font>
    <font>
      <b/>
      <sz val="11"/>
      <name val="Arial"/>
      <family val="1"/>
    </font>
    <font>
      <b/>
      <sz val="10"/>
      <color rgb="FF000000"/>
      <name val="Arial"/>
      <family val="1"/>
    </font>
    <font>
      <b/>
      <sz val="10"/>
      <name val="Arial"/>
      <family val="1"/>
    </font>
    <font>
      <sz val="10"/>
      <color rgb="FF000000"/>
      <name val="Arial"/>
      <family val="1"/>
    </font>
    <font>
      <sz val="10"/>
      <name val="Arial"/>
      <family val="1"/>
    </font>
    <font>
      <b/>
      <sz val="10"/>
      <name val="Arial"/>
      <family val="1"/>
    </font>
    <font>
      <b/>
      <sz val="10"/>
      <name val="Arial"/>
      <family val="1"/>
    </font>
    <font>
      <sz val="10"/>
      <name val="Arial"/>
      <family val="1"/>
    </font>
    <font>
      <sz val="10"/>
      <name val="Arial"/>
      <family val="1"/>
    </font>
    <font>
      <b/>
      <sz val="11"/>
      <color theme="1"/>
      <name val="Calibri"/>
      <family val="2"/>
      <scheme val="minor"/>
    </font>
    <font>
      <sz val="11"/>
      <name val="Arial"/>
      <family val="2"/>
    </font>
    <font>
      <b/>
      <sz val="11"/>
      <name val="Arial"/>
      <family val="2"/>
    </font>
    <font>
      <b/>
      <sz val="14"/>
      <name val="Arial"/>
      <family val="2"/>
    </font>
    <font>
      <sz val="14"/>
      <name val="Arial"/>
      <family val="2"/>
    </font>
    <font>
      <b/>
      <sz val="12"/>
      <name val="Arial"/>
      <family val="1"/>
    </font>
    <font>
      <b/>
      <sz val="14"/>
      <name val="Arial"/>
      <family val="1"/>
    </font>
    <font>
      <b/>
      <sz val="12"/>
      <color rgb="FF000000"/>
      <name val="Arial"/>
      <family val="1"/>
    </font>
    <font>
      <b/>
      <sz val="11"/>
      <name val="Calibri"/>
      <family val="2"/>
      <scheme val="minor"/>
    </font>
    <font>
      <sz val="10"/>
      <name val="Berlin Sans FB Demi"/>
      <family val="2"/>
    </font>
    <font>
      <sz val="11"/>
      <name val="Calibri"/>
      <family val="2"/>
      <scheme val="minor"/>
    </font>
    <font>
      <b/>
      <sz val="12"/>
      <name val="Calibri"/>
      <family val="2"/>
      <scheme val="minor"/>
    </font>
    <font>
      <b/>
      <sz val="16"/>
      <name val="Arabic Typesetting"/>
      <family val="4"/>
    </font>
    <font>
      <b/>
      <sz val="11"/>
      <name val="Arabic Typesetting"/>
      <family val="4"/>
    </font>
    <font>
      <b/>
      <sz val="11"/>
      <name val="Andalus"/>
      <family val="1"/>
    </font>
    <font>
      <sz val="11"/>
      <name val="Andalus"/>
      <family val="1"/>
    </font>
    <font>
      <sz val="10"/>
      <name val="Calibri"/>
      <family val="2"/>
    </font>
    <font>
      <sz val="12"/>
      <name val="Andalus"/>
      <family val="1"/>
    </font>
    <font>
      <sz val="8"/>
      <name val="Calibri"/>
      <family val="2"/>
    </font>
    <font>
      <b/>
      <sz val="8"/>
      <name val="Calibri"/>
      <family val="2"/>
    </font>
    <font>
      <b/>
      <sz val="12"/>
      <name val="Andalus"/>
      <family val="1"/>
    </font>
    <font>
      <sz val="10"/>
      <name val="Arial"/>
      <family val="2"/>
    </font>
    <font>
      <b/>
      <sz val="11"/>
      <name val="Batang"/>
      <family val="1"/>
    </font>
    <font>
      <b/>
      <sz val="13"/>
      <color rgb="FF000000"/>
      <name val="Arial"/>
      <family val="1"/>
    </font>
    <font>
      <sz val="13"/>
      <color rgb="FF000000"/>
      <name val="Arial"/>
      <family val="1"/>
    </font>
    <font>
      <b/>
      <sz val="13"/>
      <name val="Arial"/>
      <family val="1"/>
    </font>
  </fonts>
  <fills count="20">
    <fill>
      <patternFill patternType="none"/>
    </fill>
    <fill>
      <patternFill patternType="gray125"/>
    </fill>
    <fill>
      <patternFill patternType="solid">
        <fgColor rgb="FFFFFFFF"/>
      </patternFill>
    </fill>
    <fill>
      <patternFill patternType="solid">
        <fgColor rgb="FFFFFFFF"/>
      </patternFill>
    </fill>
    <fill>
      <patternFill patternType="solid">
        <fgColor rgb="FFD8ECF6"/>
      </patternFill>
    </fill>
    <fill>
      <patternFill patternType="solid">
        <fgColor rgb="FFD8ECF6"/>
      </patternFill>
    </fill>
    <fill>
      <patternFill patternType="solid">
        <fgColor rgb="FFD8ECF6"/>
      </patternFill>
    </fill>
    <fill>
      <patternFill patternType="solid">
        <fgColor rgb="FFD6D6D6"/>
      </patternFill>
    </fill>
    <fill>
      <patternFill patternType="solid">
        <fgColor rgb="FFEFEFE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D8ECF6"/>
      </patternFill>
    </fill>
    <fill>
      <patternFill patternType="solid">
        <fgColor rgb="FFDFF0D8"/>
      </patternFill>
    </fill>
    <fill>
      <patternFill patternType="solid">
        <fgColor rgb="FFF7F3DF"/>
      </patternFill>
    </fill>
    <fill>
      <patternFill patternType="solid">
        <fgColor rgb="FFFFFFFF"/>
      </patternFill>
    </fill>
    <fill>
      <patternFill patternType="solid">
        <fgColor indexed="42"/>
        <bgColor indexed="64"/>
      </patternFill>
    </fill>
  </fills>
  <borders count="56">
    <border>
      <left/>
      <right/>
      <top/>
      <bottom/>
      <diagonal/>
    </border>
    <border>
      <left/>
      <right/>
      <top style="thick">
        <color rgb="FF000000"/>
      </top>
      <bottom/>
      <diagonal/>
    </border>
    <border>
      <left style="thin">
        <color rgb="FFCCCCCC"/>
      </left>
      <right style="thin">
        <color rgb="FFCCCCCC"/>
      </right>
      <top style="thin">
        <color rgb="FFCCCCCC"/>
      </top>
      <bottom style="thin">
        <color rgb="FFCCCCCC"/>
      </bottom>
      <diagonal/>
    </border>
    <border>
      <left/>
      <right/>
      <top/>
      <bottom style="thick">
        <color rgb="FFFF5500"/>
      </bottom>
      <diagonal/>
    </border>
    <border>
      <left style="double">
        <color indexed="64"/>
      </left>
      <right style="double">
        <color indexed="64"/>
      </right>
      <top style="double">
        <color indexed="64"/>
      </top>
      <bottom style="double">
        <color indexed="64"/>
      </bottom>
      <diagonal/>
    </border>
    <border>
      <left style="double">
        <color indexed="64"/>
      </left>
      <right style="thin">
        <color rgb="FFCCCCCC"/>
      </right>
      <top style="thin">
        <color rgb="FFCCCCCC"/>
      </top>
      <bottom style="thin">
        <color rgb="FFCCCCCC"/>
      </bottom>
      <diagonal/>
    </border>
    <border>
      <left style="thin">
        <color rgb="FFCCCCCC"/>
      </left>
      <right style="double">
        <color indexed="64"/>
      </right>
      <top style="thin">
        <color rgb="FFCCCCCC"/>
      </top>
      <bottom style="thin">
        <color rgb="FFCCCCCC"/>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top style="thick">
        <color rgb="FF000000"/>
      </top>
      <bottom/>
      <diagonal/>
    </border>
    <border>
      <left/>
      <right style="double">
        <color indexed="64"/>
      </right>
      <top style="thick">
        <color rgb="FF000000"/>
      </top>
      <bottom/>
      <diagonal/>
    </border>
    <border>
      <left/>
      <right style="double">
        <color indexed="64"/>
      </right>
      <top/>
      <bottom style="thick">
        <color rgb="FFFF5500"/>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 fillId="0" borderId="0"/>
  </cellStyleXfs>
  <cellXfs count="218">
    <xf numFmtId="0" fontId="0" fillId="0" borderId="0" xfId="0"/>
    <xf numFmtId="0" fontId="10" fillId="14" borderId="7" xfId="0" applyFont="1" applyFill="1" applyBorder="1" applyAlignment="1">
      <alignment horizontal="center" vertical="top" wrapText="1"/>
    </xf>
    <xf numFmtId="0" fontId="10" fillId="14" borderId="0" xfId="0" applyFont="1" applyFill="1" applyAlignment="1">
      <alignment horizontal="center" vertical="top" wrapText="1"/>
    </xf>
    <xf numFmtId="0" fontId="10" fillId="14" borderId="8" xfId="0" applyFont="1" applyFill="1" applyBorder="1" applyAlignment="1">
      <alignment horizontal="center" vertical="top" wrapText="1"/>
    </xf>
    <xf numFmtId="0" fontId="9" fillId="13" borderId="0" xfId="0" applyFont="1" applyFill="1" applyAlignment="1">
      <alignment horizontal="left" vertical="top" wrapText="1"/>
    </xf>
    <xf numFmtId="0" fontId="8" fillId="11" borderId="0" xfId="0" applyFont="1" applyFill="1" applyAlignment="1">
      <alignment horizontal="right" vertical="top" wrapText="1"/>
    </xf>
    <xf numFmtId="0" fontId="7" fillId="10" borderId="7" xfId="0" applyFont="1" applyFill="1" applyBorder="1" applyAlignment="1">
      <alignment horizontal="center" vertical="top" wrapText="1"/>
    </xf>
    <xf numFmtId="0" fontId="7" fillId="10" borderId="0" xfId="0" applyFont="1" applyFill="1" applyAlignment="1">
      <alignment horizontal="center" vertical="top" wrapText="1"/>
    </xf>
    <xf numFmtId="0" fontId="7" fillId="10" borderId="8" xfId="0" applyFont="1" applyFill="1" applyBorder="1" applyAlignment="1">
      <alignment horizontal="center" vertical="top" wrapText="1"/>
    </xf>
    <xf numFmtId="0" fontId="2" fillId="18" borderId="2" xfId="0" applyFont="1" applyFill="1" applyBorder="1" applyAlignment="1">
      <alignment horizontal="left" vertical="top" wrapText="1"/>
    </xf>
    <xf numFmtId="0" fontId="2" fillId="18" borderId="2" xfId="0" applyFont="1" applyFill="1" applyBorder="1" applyAlignment="1">
      <alignment horizontal="right" vertical="top" wrapText="1"/>
    </xf>
    <xf numFmtId="0" fontId="2" fillId="18" borderId="2" xfId="0" applyFont="1" applyFill="1" applyBorder="1" applyAlignment="1">
      <alignment horizontal="center" vertical="top" wrapText="1"/>
    </xf>
    <xf numFmtId="0" fontId="3" fillId="15" borderId="2" xfId="0" applyFont="1" applyFill="1" applyBorder="1" applyAlignment="1">
      <alignment horizontal="left" vertical="top" wrapText="1"/>
    </xf>
    <xf numFmtId="0" fontId="3" fillId="15" borderId="2" xfId="0" applyFont="1" applyFill="1" applyBorder="1" applyAlignment="1">
      <alignment horizontal="right" vertical="top" wrapText="1"/>
    </xf>
    <xf numFmtId="4" fontId="3" fillId="15" borderId="2" xfId="0" applyNumberFormat="1" applyFont="1" applyFill="1" applyBorder="1" applyAlignment="1">
      <alignment horizontal="right" vertical="top" wrapText="1"/>
    </xf>
    <xf numFmtId="0" fontId="5" fillId="16" borderId="2" xfId="0" applyFont="1" applyFill="1" applyBorder="1" applyAlignment="1">
      <alignment horizontal="left" vertical="top" wrapText="1"/>
    </xf>
    <xf numFmtId="0" fontId="5" fillId="16" borderId="2" xfId="0" applyFont="1" applyFill="1" applyBorder="1" applyAlignment="1">
      <alignment horizontal="right" vertical="top" wrapText="1"/>
    </xf>
    <xf numFmtId="0" fontId="5" fillId="16" borderId="2" xfId="0" applyFont="1" applyFill="1" applyBorder="1" applyAlignment="1">
      <alignment horizontal="center" vertical="top" wrapText="1"/>
    </xf>
    <xf numFmtId="4" fontId="5" fillId="16" borderId="2" xfId="0" applyNumberFormat="1" applyFont="1" applyFill="1" applyBorder="1" applyAlignment="1">
      <alignment horizontal="right" vertical="top" wrapText="1"/>
    </xf>
    <xf numFmtId="0" fontId="5" fillId="17" borderId="2" xfId="0" applyFont="1" applyFill="1" applyBorder="1" applyAlignment="1">
      <alignment horizontal="left" vertical="top" wrapText="1"/>
    </xf>
    <xf numFmtId="0" fontId="5" fillId="17" borderId="2" xfId="0" applyFont="1" applyFill="1" applyBorder="1" applyAlignment="1">
      <alignment horizontal="right" vertical="top" wrapText="1"/>
    </xf>
    <xf numFmtId="0" fontId="5" fillId="17" borderId="2" xfId="0" applyFont="1" applyFill="1" applyBorder="1" applyAlignment="1">
      <alignment horizontal="center" vertical="top" wrapText="1"/>
    </xf>
    <xf numFmtId="4" fontId="5" fillId="17" borderId="2" xfId="0" applyNumberFormat="1" applyFont="1" applyFill="1" applyBorder="1" applyAlignment="1">
      <alignment horizontal="right" vertical="top" wrapText="1"/>
    </xf>
    <xf numFmtId="0" fontId="2" fillId="18" borderId="7" xfId="0" applyFont="1" applyFill="1" applyBorder="1" applyAlignment="1">
      <alignment horizontal="left" vertical="top" wrapText="1"/>
    </xf>
    <xf numFmtId="0" fontId="2" fillId="18" borderId="0" xfId="0" applyFont="1" applyFill="1" applyAlignment="1">
      <alignment horizontal="left" vertical="top" wrapText="1"/>
    </xf>
    <xf numFmtId="0" fontId="2" fillId="18" borderId="5" xfId="0" applyFont="1" applyFill="1" applyBorder="1" applyAlignment="1">
      <alignment horizontal="left" vertical="top" wrapText="1"/>
    </xf>
    <xf numFmtId="0" fontId="2" fillId="18" borderId="6" xfId="0" applyFont="1" applyFill="1" applyBorder="1" applyAlignment="1">
      <alignment horizontal="right" vertical="top" wrapText="1"/>
    </xf>
    <xf numFmtId="0" fontId="3" fillId="15" borderId="5" xfId="0" applyFont="1" applyFill="1" applyBorder="1" applyAlignment="1">
      <alignment horizontal="left" vertical="top" wrapText="1"/>
    </xf>
    <xf numFmtId="164" fontId="3" fillId="15" borderId="6" xfId="0" applyNumberFormat="1" applyFont="1" applyFill="1" applyBorder="1" applyAlignment="1">
      <alignment horizontal="right" vertical="top" wrapText="1"/>
    </xf>
    <xf numFmtId="0" fontId="5" fillId="16" borderId="5" xfId="0" applyFont="1" applyFill="1" applyBorder="1" applyAlignment="1">
      <alignment horizontal="left" vertical="top" wrapText="1"/>
    </xf>
    <xf numFmtId="164" fontId="5" fillId="16" borderId="6" xfId="0" applyNumberFormat="1" applyFont="1" applyFill="1" applyBorder="1" applyAlignment="1">
      <alignment horizontal="right" vertical="top" wrapText="1"/>
    </xf>
    <xf numFmtId="0" fontId="5" fillId="17" borderId="5" xfId="0" applyFont="1" applyFill="1" applyBorder="1" applyAlignment="1">
      <alignment horizontal="left" vertical="top" wrapText="1"/>
    </xf>
    <xf numFmtId="164" fontId="5" fillId="17" borderId="6" xfId="0" applyNumberFormat="1" applyFont="1" applyFill="1" applyBorder="1" applyAlignment="1">
      <alignment horizontal="right" vertical="top" wrapText="1"/>
    </xf>
    <xf numFmtId="0" fontId="6" fillId="18" borderId="7" xfId="0" applyFont="1" applyFill="1" applyBorder="1" applyAlignment="1">
      <alignment horizontal="center" vertical="top" wrapText="1"/>
    </xf>
    <xf numFmtId="0" fontId="6" fillId="18" borderId="0" xfId="0" applyFont="1" applyFill="1" applyAlignment="1">
      <alignment horizontal="center" vertical="top" wrapText="1"/>
    </xf>
    <xf numFmtId="0" fontId="6" fillId="18" borderId="8" xfId="0" applyFont="1" applyFill="1" applyBorder="1" applyAlignment="1">
      <alignment horizontal="center" vertical="top" wrapText="1"/>
    </xf>
    <xf numFmtId="0" fontId="6" fillId="18" borderId="0" xfId="0" applyFont="1" applyFill="1" applyAlignment="1">
      <alignment horizontal="left" vertical="top" wrapText="1"/>
    </xf>
    <xf numFmtId="0" fontId="4" fillId="18" borderId="0" xfId="0" applyFont="1" applyFill="1" applyAlignment="1">
      <alignment horizontal="right" vertical="top" wrapText="1"/>
    </xf>
    <xf numFmtId="0" fontId="4" fillId="18" borderId="7" xfId="0" applyFont="1" applyFill="1" applyBorder="1" applyAlignment="1">
      <alignment horizontal="center" vertical="top" wrapText="1"/>
    </xf>
    <xf numFmtId="0" fontId="4" fillId="18" borderId="0" xfId="0" applyFont="1" applyFill="1" applyAlignment="1">
      <alignment horizontal="center" vertical="top" wrapText="1"/>
    </xf>
    <xf numFmtId="0" fontId="4" fillId="18" borderId="8" xfId="0" applyFont="1" applyFill="1" applyBorder="1" applyAlignment="1">
      <alignment horizontal="center" vertical="top" wrapText="1"/>
    </xf>
    <xf numFmtId="165" fontId="5" fillId="16" borderId="2" xfId="0" applyNumberFormat="1" applyFont="1" applyFill="1" applyBorder="1" applyAlignment="1">
      <alignment horizontal="right" vertical="top" wrapText="1"/>
    </xf>
    <xf numFmtId="0" fontId="6" fillId="7" borderId="2" xfId="0" applyFont="1" applyFill="1" applyBorder="1" applyAlignment="1">
      <alignment horizontal="left" vertical="top" wrapText="1"/>
    </xf>
    <xf numFmtId="0" fontId="6" fillId="7" borderId="2" xfId="0" applyFont="1" applyFill="1" applyBorder="1" applyAlignment="1">
      <alignment horizontal="right" vertical="top" wrapText="1"/>
    </xf>
    <xf numFmtId="0" fontId="6" fillId="7" borderId="2" xfId="0" applyFont="1" applyFill="1" applyBorder="1" applyAlignment="1">
      <alignment horizontal="center" vertical="top" wrapText="1"/>
    </xf>
    <xf numFmtId="165" fontId="6" fillId="7" borderId="2" xfId="0" applyNumberFormat="1" applyFont="1" applyFill="1" applyBorder="1" applyAlignment="1">
      <alignment horizontal="right" vertical="top" wrapText="1"/>
    </xf>
    <xf numFmtId="4" fontId="6" fillId="7" borderId="2" xfId="0" applyNumberFormat="1" applyFont="1" applyFill="1" applyBorder="1" applyAlignment="1">
      <alignment horizontal="right" vertical="top" wrapText="1"/>
    </xf>
    <xf numFmtId="0" fontId="6" fillId="8" borderId="2" xfId="0" applyFont="1" applyFill="1" applyBorder="1" applyAlignment="1">
      <alignment horizontal="left" vertical="top" wrapText="1"/>
    </xf>
    <xf numFmtId="0" fontId="6" fillId="8" borderId="2" xfId="0" applyFont="1" applyFill="1" applyBorder="1" applyAlignment="1">
      <alignment horizontal="right" vertical="top" wrapText="1"/>
    </xf>
    <xf numFmtId="0" fontId="6" fillId="8" borderId="2" xfId="0" applyFont="1" applyFill="1" applyBorder="1" applyAlignment="1">
      <alignment horizontal="center" vertical="top" wrapText="1"/>
    </xf>
    <xf numFmtId="165" fontId="6" fillId="8" borderId="2" xfId="0" applyNumberFormat="1" applyFont="1" applyFill="1" applyBorder="1" applyAlignment="1">
      <alignment horizontal="right" vertical="top" wrapText="1"/>
    </xf>
    <xf numFmtId="4" fontId="6" fillId="8" borderId="2" xfId="0" applyNumberFormat="1" applyFont="1" applyFill="1" applyBorder="1" applyAlignment="1">
      <alignment horizontal="right" vertical="top" wrapText="1"/>
    </xf>
    <xf numFmtId="0" fontId="5" fillId="16" borderId="1" xfId="0" applyFont="1" applyFill="1" applyBorder="1" applyAlignment="1">
      <alignment horizontal="left" vertical="top" wrapText="1"/>
    </xf>
    <xf numFmtId="165" fontId="5" fillId="17" borderId="2" xfId="0" applyNumberFormat="1" applyFont="1" applyFill="1" applyBorder="1" applyAlignment="1">
      <alignment horizontal="right" vertical="top" wrapText="1"/>
    </xf>
    <xf numFmtId="4" fontId="3" fillId="15" borderId="6" xfId="0" applyNumberFormat="1" applyFont="1" applyFill="1" applyBorder="1" applyAlignment="1">
      <alignment horizontal="right" vertical="top" wrapText="1"/>
    </xf>
    <xf numFmtId="4" fontId="5" fillId="16" borderId="6" xfId="0" applyNumberFormat="1" applyFont="1" applyFill="1" applyBorder="1" applyAlignment="1">
      <alignment horizontal="right" vertical="top" wrapText="1"/>
    </xf>
    <xf numFmtId="0" fontId="6" fillId="7" borderId="5" xfId="0" applyFont="1" applyFill="1" applyBorder="1" applyAlignment="1">
      <alignment horizontal="left" vertical="top" wrapText="1"/>
    </xf>
    <xf numFmtId="4" fontId="6" fillId="7" borderId="6" xfId="0" applyNumberFormat="1" applyFont="1" applyFill="1" applyBorder="1" applyAlignment="1">
      <alignment horizontal="right" vertical="top" wrapText="1"/>
    </xf>
    <xf numFmtId="0" fontId="6" fillId="8" borderId="5" xfId="0" applyFont="1" applyFill="1" applyBorder="1" applyAlignment="1">
      <alignment horizontal="left" vertical="top" wrapText="1"/>
    </xf>
    <xf numFmtId="4" fontId="6" fillId="8" borderId="6" xfId="0" applyNumberFormat="1" applyFont="1" applyFill="1" applyBorder="1" applyAlignment="1">
      <alignment horizontal="right" vertical="top" wrapText="1"/>
    </xf>
    <xf numFmtId="0" fontId="6" fillId="18" borderId="7" xfId="0" applyFont="1" applyFill="1" applyBorder="1" applyAlignment="1">
      <alignment horizontal="right" vertical="top" wrapText="1"/>
    </xf>
    <xf numFmtId="0" fontId="6" fillId="18" borderId="0" xfId="0" applyFont="1" applyFill="1" applyAlignment="1">
      <alignment horizontal="right" vertical="top" wrapText="1"/>
    </xf>
    <xf numFmtId="4" fontId="6" fillId="18" borderId="0" xfId="0" applyNumberFormat="1" applyFont="1" applyFill="1" applyAlignment="1">
      <alignment horizontal="right" vertical="top" wrapText="1"/>
    </xf>
    <xf numFmtId="4" fontId="6" fillId="18" borderId="8" xfId="0" applyNumberFormat="1" applyFont="1" applyFill="1" applyBorder="1" applyAlignment="1">
      <alignment horizontal="right" vertical="top" wrapText="1"/>
    </xf>
    <xf numFmtId="0" fontId="4" fillId="18" borderId="7" xfId="0" applyFont="1" applyFill="1" applyBorder="1" applyAlignment="1">
      <alignment horizontal="right" vertical="top" wrapText="1"/>
    </xf>
    <xf numFmtId="165" fontId="4" fillId="18" borderId="0" xfId="0" applyNumberFormat="1" applyFont="1" applyFill="1" applyAlignment="1">
      <alignment horizontal="right" vertical="top" wrapText="1"/>
    </xf>
    <xf numFmtId="4" fontId="4" fillId="18" borderId="8" xfId="0" applyNumberFormat="1" applyFont="1" applyFill="1" applyBorder="1" applyAlignment="1">
      <alignment horizontal="right" vertical="top" wrapText="1"/>
    </xf>
    <xf numFmtId="0" fontId="5" fillId="16" borderId="17" xfId="0" applyFont="1" applyFill="1" applyBorder="1" applyAlignment="1">
      <alignment horizontal="left" vertical="top" wrapText="1"/>
    </xf>
    <xf numFmtId="0" fontId="5" fillId="16" borderId="18" xfId="0" applyFont="1" applyFill="1" applyBorder="1" applyAlignment="1">
      <alignment horizontal="left" vertical="top" wrapText="1"/>
    </xf>
    <xf numFmtId="4" fontId="5" fillId="17" borderId="6" xfId="0" applyNumberFormat="1" applyFont="1" applyFill="1" applyBorder="1" applyAlignment="1">
      <alignment horizontal="right" vertical="top" wrapText="1"/>
    </xf>
    <xf numFmtId="0" fontId="1" fillId="0" borderId="0" xfId="1"/>
    <xf numFmtId="0" fontId="19" fillId="0" borderId="0" xfId="1" applyFont="1" applyAlignment="1">
      <alignment horizontal="left" vertical="center"/>
    </xf>
    <xf numFmtId="0" fontId="11" fillId="0" borderId="0" xfId="1" applyFont="1" applyAlignment="1">
      <alignment horizontal="left" vertical="center"/>
    </xf>
    <xf numFmtId="0" fontId="11" fillId="0" borderId="0" xfId="1" applyFont="1" applyAlignment="1">
      <alignment horizontal="left"/>
    </xf>
    <xf numFmtId="0" fontId="25" fillId="0" borderId="24" xfId="1" applyFont="1" applyBorder="1" applyAlignment="1">
      <alignment horizontal="center"/>
    </xf>
    <xf numFmtId="0" fontId="25" fillId="0" borderId="25" xfId="1" applyFont="1" applyBorder="1" applyAlignment="1">
      <alignment horizontal="center"/>
    </xf>
    <xf numFmtId="0" fontId="24" fillId="0" borderId="26" xfId="1" applyFont="1" applyBorder="1" applyAlignment="1">
      <alignment horizontal="center" vertical="center"/>
    </xf>
    <xf numFmtId="0" fontId="24" fillId="0" borderId="27" xfId="1" applyFont="1" applyBorder="1" applyAlignment="1">
      <alignment horizontal="center" vertical="center"/>
    </xf>
    <xf numFmtId="0" fontId="26" fillId="0" borderId="29" xfId="1" applyFont="1" applyBorder="1" applyAlignment="1">
      <alignment horizontal="center"/>
    </xf>
    <xf numFmtId="10" fontId="26" fillId="0" borderId="30" xfId="1" applyNumberFormat="1" applyFont="1" applyBorder="1" applyAlignment="1">
      <alignment horizontal="center"/>
    </xf>
    <xf numFmtId="10" fontId="27" fillId="19" borderId="31" xfId="1" applyNumberFormat="1" applyFont="1" applyFill="1" applyBorder="1" applyAlignment="1">
      <alignment horizontal="center" vertical="center"/>
    </xf>
    <xf numFmtId="10" fontId="27" fillId="19" borderId="32" xfId="1" applyNumberFormat="1" applyFont="1" applyFill="1" applyBorder="1" applyAlignment="1">
      <alignment horizontal="center" vertical="center"/>
    </xf>
    <xf numFmtId="0" fontId="26" fillId="0" borderId="34" xfId="1" applyFont="1" applyBorder="1" applyAlignment="1">
      <alignment horizontal="center"/>
    </xf>
    <xf numFmtId="10" fontId="26" fillId="0" borderId="35" xfId="1" applyNumberFormat="1" applyFont="1" applyBorder="1" applyAlignment="1">
      <alignment horizontal="center"/>
    </xf>
    <xf numFmtId="10" fontId="27" fillId="19" borderId="36" xfId="1" applyNumberFormat="1" applyFont="1" applyFill="1" applyBorder="1" applyAlignment="1">
      <alignment horizontal="center" vertical="center"/>
    </xf>
    <xf numFmtId="10" fontId="27" fillId="19" borderId="37" xfId="1" applyNumberFormat="1" applyFont="1" applyFill="1" applyBorder="1" applyAlignment="1">
      <alignment horizontal="center" vertical="center"/>
    </xf>
    <xf numFmtId="0" fontId="26" fillId="0" borderId="39" xfId="1" applyFont="1" applyBorder="1" applyAlignment="1">
      <alignment horizontal="center"/>
    </xf>
    <xf numFmtId="10" fontId="26" fillId="0" borderId="40" xfId="1" applyNumberFormat="1" applyFont="1" applyBorder="1" applyAlignment="1">
      <alignment horizontal="center"/>
    </xf>
    <xf numFmtId="10" fontId="27" fillId="19" borderId="41" xfId="1" applyNumberFormat="1" applyFont="1" applyFill="1" applyBorder="1" applyAlignment="1">
      <alignment horizontal="center" vertical="center"/>
    </xf>
    <xf numFmtId="10" fontId="27" fillId="19" borderId="42" xfId="1" applyNumberFormat="1" applyFont="1" applyFill="1" applyBorder="1" applyAlignment="1">
      <alignment horizontal="center" vertical="center"/>
    </xf>
    <xf numFmtId="10" fontId="25" fillId="0" borderId="25" xfId="1" applyNumberFormat="1" applyFont="1" applyBorder="1" applyAlignment="1">
      <alignment horizontal="center"/>
    </xf>
    <xf numFmtId="10" fontId="25" fillId="0" borderId="30" xfId="1" applyNumberFormat="1" applyFont="1" applyBorder="1" applyAlignment="1">
      <alignment horizontal="center"/>
    </xf>
    <xf numFmtId="0" fontId="26" fillId="0" borderId="46" xfId="1" applyFont="1" applyBorder="1" applyAlignment="1">
      <alignment horizontal="center"/>
    </xf>
    <xf numFmtId="10" fontId="25" fillId="0" borderId="46" xfId="1" applyNumberFormat="1" applyFont="1" applyBorder="1" applyAlignment="1">
      <alignment horizontal="center"/>
    </xf>
    <xf numFmtId="10" fontId="27" fillId="19" borderId="26" xfId="1" applyNumberFormat="1" applyFont="1" applyFill="1" applyBorder="1" applyAlignment="1">
      <alignment horizontal="center" vertical="center"/>
    </xf>
    <xf numFmtId="10" fontId="27" fillId="19" borderId="27" xfId="1" applyNumberFormat="1" applyFont="1" applyFill="1" applyBorder="1" applyAlignment="1">
      <alignment horizontal="center" vertical="center"/>
    </xf>
    <xf numFmtId="0" fontId="26" fillId="0" borderId="29" xfId="1" applyFont="1" applyBorder="1"/>
    <xf numFmtId="0" fontId="26" fillId="0" borderId="34" xfId="1" applyFont="1" applyBorder="1"/>
    <xf numFmtId="0" fontId="26" fillId="0" borderId="39" xfId="1" applyFont="1" applyBorder="1"/>
    <xf numFmtId="10" fontId="26" fillId="0" borderId="46" xfId="1" applyNumberFormat="1" applyFont="1" applyBorder="1" applyAlignment="1">
      <alignment horizontal="center"/>
    </xf>
    <xf numFmtId="0" fontId="26" fillId="0" borderId="44" xfId="1" applyFont="1" applyBorder="1" applyAlignment="1">
      <alignment vertical="center"/>
    </xf>
    <xf numFmtId="0" fontId="26" fillId="0" borderId="52" xfId="1" applyFont="1" applyBorder="1" applyAlignment="1">
      <alignment vertical="center"/>
    </xf>
    <xf numFmtId="0" fontId="26" fillId="0" borderId="45" xfId="1" applyFont="1" applyBorder="1" applyAlignment="1">
      <alignment horizontal="center" vertical="center"/>
    </xf>
    <xf numFmtId="10" fontId="25" fillId="0" borderId="53" xfId="1" applyNumberFormat="1" applyFont="1" applyBorder="1" applyAlignment="1">
      <alignment horizontal="center"/>
    </xf>
    <xf numFmtId="10" fontId="25" fillId="0" borderId="25" xfId="1" applyNumberFormat="1" applyFont="1" applyBorder="1" applyAlignment="1">
      <alignment horizontal="center" vertical="center"/>
    </xf>
    <xf numFmtId="10" fontId="27" fillId="19" borderId="54" xfId="1" applyNumberFormat="1" applyFont="1" applyFill="1" applyBorder="1" applyAlignment="1">
      <alignment horizontal="center" vertical="center"/>
    </xf>
    <xf numFmtId="10" fontId="27" fillId="19" borderId="55" xfId="1" applyNumberFormat="1" applyFont="1" applyFill="1" applyBorder="1" applyAlignment="1">
      <alignment horizontal="center" vertical="center"/>
    </xf>
    <xf numFmtId="0" fontId="31" fillId="0" borderId="0" xfId="1" applyFont="1" applyAlignment="1">
      <alignment horizontal="left"/>
    </xf>
    <xf numFmtId="10" fontId="31" fillId="0" borderId="0" xfId="1" applyNumberFormat="1" applyFont="1" applyAlignment="1">
      <alignment horizontal="center" vertical="center"/>
    </xf>
    <xf numFmtId="0" fontId="17" fillId="3" borderId="2" xfId="0" applyFont="1" applyFill="1" applyBorder="1" applyAlignment="1">
      <alignment horizontal="right" vertical="center" wrapText="1"/>
    </xf>
    <xf numFmtId="0" fontId="17" fillId="3" borderId="6" xfId="0" applyFont="1" applyFill="1" applyBorder="1" applyAlignment="1">
      <alignment horizontal="right" vertical="center" wrapText="1"/>
    </xf>
    <xf numFmtId="4" fontId="18" fillId="5" borderId="2" xfId="0" applyNumberFormat="1" applyFont="1" applyFill="1" applyBorder="1" applyAlignment="1">
      <alignment horizontal="right" vertical="center" wrapText="1"/>
    </xf>
    <xf numFmtId="164" fontId="18" fillId="6" borderId="6" xfId="0" applyNumberFormat="1" applyFont="1" applyFill="1" applyBorder="1" applyAlignment="1">
      <alignment horizontal="right" vertical="center" wrapText="1"/>
    </xf>
    <xf numFmtId="0" fontId="0" fillId="0" borderId="8" xfId="0" applyBorder="1"/>
    <xf numFmtId="0" fontId="34" fillId="15" borderId="5" xfId="0" applyFont="1" applyFill="1" applyBorder="1" applyAlignment="1">
      <alignment horizontal="left" vertical="top" wrapText="1"/>
    </xf>
    <xf numFmtId="0" fontId="34" fillId="15" borderId="2" xfId="0" applyFont="1" applyFill="1" applyBorder="1" applyAlignment="1">
      <alignment horizontal="left" vertical="top" wrapText="1"/>
    </xf>
    <xf numFmtId="0" fontId="34" fillId="15" borderId="2" xfId="0" applyFont="1" applyFill="1" applyBorder="1" applyAlignment="1">
      <alignment horizontal="right" vertical="top" wrapText="1"/>
    </xf>
    <xf numFmtId="0" fontId="35" fillId="15" borderId="3" xfId="0" applyFont="1" applyFill="1" applyBorder="1" applyAlignment="1">
      <alignment horizontal="right" vertical="top" wrapText="1"/>
    </xf>
    <xf numFmtId="0" fontId="35" fillId="15" borderId="19" xfId="0" applyFont="1" applyFill="1" applyBorder="1" applyAlignment="1">
      <alignment horizontal="right" vertical="top" wrapText="1"/>
    </xf>
    <xf numFmtId="0" fontId="34" fillId="15" borderId="6" xfId="0" applyFont="1" applyFill="1" applyBorder="1" applyAlignment="1">
      <alignment horizontal="right" vertical="top" wrapText="1"/>
    </xf>
    <xf numFmtId="0" fontId="36" fillId="18" borderId="0" xfId="0" applyFont="1" applyFill="1" applyAlignment="1">
      <alignment horizontal="left" vertical="top" wrapText="1"/>
    </xf>
    <xf numFmtId="0" fontId="36" fillId="18" borderId="0" xfId="0" applyFont="1" applyFill="1" applyAlignment="1">
      <alignment horizontal="right" vertical="center" wrapText="1"/>
    </xf>
    <xf numFmtId="0" fontId="36" fillId="18" borderId="8" xfId="0" applyFont="1" applyFill="1" applyBorder="1" applyAlignment="1">
      <alignment horizontal="right" vertical="center" wrapText="1"/>
    </xf>
    <xf numFmtId="0" fontId="36" fillId="18" borderId="5" xfId="0" applyFont="1" applyFill="1" applyBorder="1" applyAlignment="1">
      <alignment horizontal="left" vertical="top" wrapText="1"/>
    </xf>
    <xf numFmtId="0" fontId="36" fillId="18" borderId="2" xfId="0" applyFont="1" applyFill="1" applyBorder="1" applyAlignment="1">
      <alignment horizontal="left" vertical="top" wrapText="1"/>
    </xf>
    <xf numFmtId="0" fontId="36" fillId="18" borderId="2" xfId="0" applyFont="1" applyFill="1" applyBorder="1" applyAlignment="1">
      <alignment horizontal="right" vertical="top" wrapText="1"/>
    </xf>
    <xf numFmtId="0" fontId="36" fillId="18" borderId="2" xfId="0" applyFont="1" applyFill="1" applyBorder="1" applyAlignment="1">
      <alignment horizontal="center" vertical="center" wrapText="1"/>
    </xf>
    <xf numFmtId="0" fontId="36" fillId="18" borderId="6" xfId="0" applyFont="1" applyFill="1" applyBorder="1" applyAlignment="1">
      <alignment horizontal="center" vertical="center" wrapText="1"/>
    </xf>
    <xf numFmtId="0" fontId="10" fillId="14" borderId="9" xfId="0" applyFont="1" applyFill="1" applyBorder="1" applyAlignment="1">
      <alignment horizontal="center" vertical="top" wrapText="1"/>
    </xf>
    <xf numFmtId="0" fontId="0" fillId="0" borderId="10" xfId="0" applyBorder="1"/>
    <xf numFmtId="0" fontId="0" fillId="0" borderId="11" xfId="0" applyBorder="1"/>
    <xf numFmtId="0" fontId="0" fillId="0" borderId="4" xfId="0" applyBorder="1" applyAlignment="1">
      <alignment horizontal="center"/>
    </xf>
    <xf numFmtId="0" fontId="12" fillId="0" borderId="4" xfId="0" applyFont="1" applyBorder="1" applyAlignment="1">
      <alignment horizontal="left" vertical="center" wrapText="1"/>
    </xf>
    <xf numFmtId="0" fontId="12" fillId="0" borderId="4" xfId="0" applyFont="1" applyBorder="1" applyAlignment="1">
      <alignment horizontal="center" vertical="center"/>
    </xf>
    <xf numFmtId="0" fontId="13" fillId="0" borderId="4" xfId="0" applyFont="1" applyBorder="1" applyAlignment="1">
      <alignment horizontal="left" vertical="center" wrapText="1"/>
    </xf>
    <xf numFmtId="0" fontId="13" fillId="0" borderId="4" xfId="0" applyFont="1" applyBorder="1" applyAlignment="1">
      <alignment horizontal="center" vertical="center" wrapText="1"/>
    </xf>
    <xf numFmtId="166" fontId="12" fillId="0" borderId="4"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8" fillId="11" borderId="7" xfId="0" applyFont="1" applyFill="1" applyBorder="1" applyAlignment="1">
      <alignment horizontal="right" vertical="top" wrapText="1"/>
    </xf>
    <xf numFmtId="0" fontId="8" fillId="11" borderId="0" xfId="0" applyFont="1" applyFill="1" applyAlignment="1">
      <alignment horizontal="right" vertical="top" wrapText="1"/>
    </xf>
    <xf numFmtId="0" fontId="16" fillId="9" borderId="0" xfId="0" applyFont="1" applyFill="1" applyAlignment="1">
      <alignment horizontal="left" vertical="top" wrapText="1"/>
    </xf>
    <xf numFmtId="0" fontId="16" fillId="11" borderId="0" xfId="0" applyFont="1" applyFill="1" applyAlignment="1">
      <alignment horizontal="right" vertical="top" wrapText="1"/>
    </xf>
    <xf numFmtId="4" fontId="16" fillId="12" borderId="0" xfId="0" applyNumberFormat="1" applyFont="1" applyFill="1" applyAlignment="1">
      <alignment horizontal="right" vertical="top" wrapText="1"/>
    </xf>
    <xf numFmtId="0" fontId="16" fillId="11" borderId="8" xfId="0" applyFont="1" applyFill="1" applyBorder="1" applyAlignment="1">
      <alignment horizontal="right" vertical="top" wrapText="1"/>
    </xf>
    <xf numFmtId="0" fontId="18" fillId="4" borderId="5" xfId="0" applyFont="1" applyFill="1" applyBorder="1" applyAlignment="1">
      <alignment horizontal="left" vertical="center" wrapText="1"/>
    </xf>
    <xf numFmtId="0" fontId="18" fillId="4" borderId="2"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5" fillId="0" borderId="4" xfId="0" applyFont="1" applyBorder="1" applyAlignment="1">
      <alignment horizontal="center" vertical="center" wrapText="1"/>
    </xf>
    <xf numFmtId="0" fontId="13" fillId="0" borderId="4" xfId="0" applyFont="1" applyBorder="1" applyAlignment="1">
      <alignment horizontal="right" vertical="center" wrapText="1"/>
    </xf>
    <xf numFmtId="0" fontId="12" fillId="0" borderId="4" xfId="0" applyFont="1" applyBorder="1" applyAlignment="1">
      <alignment horizontal="right"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166" fontId="12" fillId="0" borderId="15" xfId="0" applyNumberFormat="1" applyFont="1" applyBorder="1" applyAlignment="1">
      <alignment horizontal="center" vertical="center" wrapText="1"/>
    </xf>
    <xf numFmtId="166" fontId="12" fillId="0" borderId="16" xfId="0" applyNumberFormat="1" applyFont="1" applyBorder="1" applyAlignment="1">
      <alignment horizontal="center" vertical="center" wrapText="1"/>
    </xf>
    <xf numFmtId="0" fontId="0" fillId="0" borderId="13" xfId="0" applyBorder="1" applyAlignment="1">
      <alignment horizontal="center"/>
    </xf>
    <xf numFmtId="0" fontId="0" fillId="0" borderId="12" xfId="0" applyBorder="1" applyAlignment="1">
      <alignment horizontal="center"/>
    </xf>
    <xf numFmtId="0" fontId="0" fillId="0" borderId="14" xfId="0" applyBorder="1" applyAlignment="1">
      <alignment horizontal="center"/>
    </xf>
    <xf numFmtId="0" fontId="0" fillId="0" borderId="7" xfId="0" applyBorder="1" applyAlignment="1">
      <alignment horizontal="center"/>
    </xf>
    <xf numFmtId="0" fontId="0" fillId="0" borderId="0" xfId="0" applyAlignment="1">
      <alignment horizontal="center"/>
    </xf>
    <xf numFmtId="0" fontId="0" fillId="0" borderId="8" xfId="0" applyBorder="1" applyAlignment="1">
      <alignment horizontal="center"/>
    </xf>
    <xf numFmtId="0" fontId="2" fillId="18" borderId="0" xfId="0" applyFont="1" applyFill="1" applyAlignment="1">
      <alignment horizontal="left" vertical="top" wrapText="1"/>
    </xf>
    <xf numFmtId="0" fontId="2" fillId="18" borderId="8" xfId="0" applyFont="1" applyFill="1" applyBorder="1" applyAlignment="1">
      <alignment horizontal="left" vertical="top" wrapText="1"/>
    </xf>
    <xf numFmtId="0" fontId="4" fillId="18" borderId="7" xfId="0" applyFont="1" applyFill="1" applyBorder="1" applyAlignment="1">
      <alignment horizontal="right" vertical="top" wrapText="1"/>
    </xf>
    <xf numFmtId="0" fontId="4" fillId="18" borderId="0" xfId="0" applyFont="1" applyFill="1" applyAlignment="1">
      <alignment horizontal="right" vertical="top" wrapText="1"/>
    </xf>
    <xf numFmtId="0" fontId="4" fillId="18" borderId="0" xfId="0" applyFont="1" applyFill="1" applyAlignment="1">
      <alignment horizontal="left" vertical="top" wrapText="1"/>
    </xf>
    <xf numFmtId="4" fontId="4" fillId="18" borderId="0" xfId="0" applyNumberFormat="1" applyFont="1" applyFill="1" applyAlignment="1">
      <alignment horizontal="right" vertical="top" wrapText="1"/>
    </xf>
    <xf numFmtId="0" fontId="4" fillId="18" borderId="8" xfId="0" applyFont="1" applyFill="1" applyBorder="1" applyAlignment="1">
      <alignment horizontal="right" vertical="top" wrapText="1"/>
    </xf>
    <xf numFmtId="0" fontId="6" fillId="18" borderId="9" xfId="0" applyFont="1" applyFill="1" applyBorder="1" applyAlignment="1">
      <alignment horizontal="center" vertical="top" wrapText="1"/>
    </xf>
    <xf numFmtId="0" fontId="2" fillId="18" borderId="2" xfId="0" applyFont="1" applyFill="1" applyBorder="1" applyAlignment="1">
      <alignment horizontal="left" vertical="top" wrapText="1"/>
    </xf>
    <xf numFmtId="0" fontId="5" fillId="16" borderId="2" xfId="0" applyFont="1" applyFill="1" applyBorder="1" applyAlignment="1">
      <alignment horizontal="left" vertical="top" wrapText="1"/>
    </xf>
    <xf numFmtId="0" fontId="6" fillId="7" borderId="2" xfId="0" applyFont="1" applyFill="1" applyBorder="1" applyAlignment="1">
      <alignment horizontal="left" vertical="top" wrapText="1"/>
    </xf>
    <xf numFmtId="0" fontId="6" fillId="18" borderId="0" xfId="0" applyFont="1" applyFill="1" applyAlignment="1">
      <alignment horizontal="right" vertical="top" wrapText="1"/>
    </xf>
    <xf numFmtId="0" fontId="6" fillId="8" borderId="2" xfId="0" applyFont="1" applyFill="1" applyBorder="1" applyAlignment="1">
      <alignment horizontal="left" vertical="top" wrapText="1"/>
    </xf>
    <xf numFmtId="0" fontId="3" fillId="15" borderId="2" xfId="0" applyFont="1" applyFill="1" applyBorder="1" applyAlignment="1">
      <alignment horizontal="left" vertical="top" wrapText="1"/>
    </xf>
    <xf numFmtId="0" fontId="5" fillId="17" borderId="2" xfId="0" applyFont="1" applyFill="1" applyBorder="1" applyAlignment="1">
      <alignment horizontal="left" vertical="top" wrapText="1"/>
    </xf>
    <xf numFmtId="0" fontId="6" fillId="18" borderId="7" xfId="0" applyFont="1" applyFill="1" applyBorder="1" applyAlignment="1">
      <alignment horizontal="center" vertical="top" wrapText="1"/>
    </xf>
    <xf numFmtId="0" fontId="6" fillId="18" borderId="0" xfId="0" applyFont="1" applyFill="1" applyAlignment="1">
      <alignment horizontal="center" vertical="top" wrapText="1"/>
    </xf>
    <xf numFmtId="0" fontId="6" fillId="18" borderId="8" xfId="0" applyFont="1" applyFill="1" applyBorder="1" applyAlignment="1">
      <alignment horizontal="center" vertical="top" wrapText="1"/>
    </xf>
    <xf numFmtId="0" fontId="6" fillId="18" borderId="10" xfId="0" applyFont="1" applyFill="1" applyBorder="1" applyAlignment="1">
      <alignment horizontal="center" vertical="top" wrapText="1"/>
    </xf>
    <xf numFmtId="0" fontId="6" fillId="18" borderId="11" xfId="0" applyFont="1" applyFill="1" applyBorder="1" applyAlignment="1">
      <alignment horizontal="center" vertical="top" wrapText="1"/>
    </xf>
    <xf numFmtId="0" fontId="36" fillId="18" borderId="7" xfId="0" applyFont="1" applyFill="1" applyBorder="1" applyAlignment="1">
      <alignment horizontal="left" vertical="top" wrapText="1"/>
    </xf>
    <xf numFmtId="0" fontId="36" fillId="18" borderId="0" xfId="0" applyFont="1" applyFill="1" applyAlignment="1">
      <alignment horizontal="left" vertical="top" wrapText="1"/>
    </xf>
    <xf numFmtId="0" fontId="25" fillId="0" borderId="23" xfId="1" applyFont="1" applyBorder="1" applyAlignment="1">
      <alignment horizontal="left"/>
    </xf>
    <xf numFmtId="0" fontId="25" fillId="0" borderId="43" xfId="1" applyFont="1" applyBorder="1" applyAlignment="1">
      <alignment horizontal="left"/>
    </xf>
    <xf numFmtId="0" fontId="25" fillId="0" borderId="24" xfId="1" applyFont="1" applyBorder="1" applyAlignment="1">
      <alignment horizontal="left"/>
    </xf>
    <xf numFmtId="0" fontId="32" fillId="0" borderId="0" xfId="1" applyFont="1" applyAlignment="1">
      <alignment horizontal="center" vertical="center"/>
    </xf>
    <xf numFmtId="0" fontId="33" fillId="0" borderId="0" xfId="1" applyFont="1" applyAlignment="1">
      <alignment horizontal="center" vertical="center"/>
    </xf>
    <xf numFmtId="0" fontId="26" fillId="0" borderId="28" xfId="1" applyFont="1" applyBorder="1" applyAlignment="1">
      <alignment horizontal="left"/>
    </xf>
    <xf numFmtId="0" fontId="26" fillId="0" borderId="29" xfId="1" applyFont="1" applyBorder="1" applyAlignment="1">
      <alignment horizontal="left"/>
    </xf>
    <xf numFmtId="0" fontId="26" fillId="0" borderId="44" xfId="1" applyFont="1" applyBorder="1" applyAlignment="1">
      <alignment horizontal="left"/>
    </xf>
    <xf numFmtId="0" fontId="26" fillId="0" borderId="45" xfId="1" applyFont="1" applyBorder="1" applyAlignment="1">
      <alignment horizontal="left"/>
    </xf>
    <xf numFmtId="0" fontId="26" fillId="0" borderId="47" xfId="1" applyFont="1" applyBorder="1" applyAlignment="1">
      <alignment horizontal="center" vertical="center" wrapText="1"/>
    </xf>
    <xf numFmtId="0" fontId="26" fillId="0" borderId="48" xfId="1" applyFont="1" applyBorder="1" applyAlignment="1">
      <alignment horizontal="center" vertical="center"/>
    </xf>
    <xf numFmtId="0" fontId="26" fillId="0" borderId="51" xfId="1" applyFont="1" applyBorder="1" applyAlignment="1">
      <alignment horizontal="center" vertical="center"/>
    </xf>
    <xf numFmtId="0" fontId="26" fillId="0" borderId="30" xfId="1" applyFont="1" applyBorder="1" applyAlignment="1">
      <alignment horizontal="center" vertical="center"/>
    </xf>
    <xf numFmtId="10" fontId="30" fillId="19" borderId="49" xfId="1" applyNumberFormat="1" applyFont="1" applyFill="1" applyBorder="1" applyAlignment="1">
      <alignment horizontal="center" vertical="center"/>
    </xf>
    <xf numFmtId="10" fontId="30" fillId="19" borderId="50" xfId="1" applyNumberFormat="1" applyFont="1" applyFill="1" applyBorder="1" applyAlignment="1">
      <alignment horizontal="center" vertical="center"/>
    </xf>
    <xf numFmtId="0" fontId="26" fillId="0" borderId="43" xfId="1" applyFont="1" applyBorder="1" applyAlignment="1">
      <alignment horizontal="center"/>
    </xf>
    <xf numFmtId="10" fontId="29" fillId="0" borderId="43" xfId="1" applyNumberFormat="1" applyFont="1" applyBorder="1" applyAlignment="1">
      <alignment horizontal="center" vertical="center"/>
    </xf>
    <xf numFmtId="0" fontId="26" fillId="0" borderId="33" xfId="1" applyFont="1" applyBorder="1" applyAlignment="1">
      <alignment horizontal="left"/>
    </xf>
    <xf numFmtId="0" fontId="26" fillId="0" borderId="34" xfId="1" applyFont="1" applyBorder="1" applyAlignment="1">
      <alignment horizontal="left"/>
    </xf>
    <xf numFmtId="0" fontId="26" fillId="0" borderId="38" xfId="1" applyFont="1" applyBorder="1" applyAlignment="1">
      <alignment horizontal="left"/>
    </xf>
    <xf numFmtId="0" fontId="26" fillId="0" borderId="39" xfId="1" applyFont="1" applyBorder="1" applyAlignment="1">
      <alignment horizontal="left"/>
    </xf>
    <xf numFmtId="0" fontId="28" fillId="0" borderId="23" xfId="1" applyFont="1" applyBorder="1" applyAlignment="1">
      <alignment horizontal="right"/>
    </xf>
    <xf numFmtId="0" fontId="26" fillId="0" borderId="43" xfId="1" applyFont="1" applyBorder="1" applyAlignment="1">
      <alignment horizontal="right"/>
    </xf>
    <xf numFmtId="0" fontId="26" fillId="0" borderId="24" xfId="1" applyFont="1" applyBorder="1" applyAlignment="1">
      <alignment horizontal="right"/>
    </xf>
    <xf numFmtId="0" fontId="25" fillId="0" borderId="23" xfId="1" applyFont="1" applyBorder="1" applyAlignment="1">
      <alignment horizontal="center"/>
    </xf>
    <xf numFmtId="0" fontId="25" fillId="0" borderId="24" xfId="1" applyFont="1" applyBorder="1" applyAlignment="1">
      <alignment horizontal="center"/>
    </xf>
    <xf numFmtId="0" fontId="1" fillId="0" borderId="0" xfId="1" applyAlignment="1">
      <alignment horizontal="center"/>
    </xf>
    <xf numFmtId="0" fontId="20" fillId="0" borderId="0" xfId="1" applyFont="1" applyAlignment="1">
      <alignment horizontal="left" vertical="center" wrapText="1"/>
    </xf>
    <xf numFmtId="0" fontId="21" fillId="0" borderId="0" xfId="1" applyFont="1" applyAlignment="1">
      <alignment horizontal="left" vertical="center"/>
    </xf>
    <xf numFmtId="0" fontId="21" fillId="0" borderId="0" xfId="1" applyFont="1" applyAlignment="1">
      <alignment horizontal="center" vertical="center"/>
    </xf>
    <xf numFmtId="0" fontId="21" fillId="0" borderId="0" xfId="1" applyFont="1" applyAlignment="1">
      <alignment horizontal="left" vertical="center" wrapText="1"/>
    </xf>
    <xf numFmtId="0" fontId="22" fillId="0" borderId="0" xfId="1" applyFont="1" applyAlignment="1">
      <alignment horizontal="center" vertical="center" wrapText="1"/>
    </xf>
    <xf numFmtId="0" fontId="23" fillId="0" borderId="20" xfId="1" applyFont="1" applyBorder="1" applyAlignment="1">
      <alignment horizontal="center" vertical="center"/>
    </xf>
    <xf numFmtId="0" fontId="24" fillId="0" borderId="21" xfId="1" applyFont="1" applyBorder="1" applyAlignment="1">
      <alignment horizontal="center" vertical="center"/>
    </xf>
    <xf numFmtId="0" fontId="24" fillId="0" borderId="22" xfId="1" applyFont="1" applyBorder="1" applyAlignment="1">
      <alignment horizontal="center" vertical="center"/>
    </xf>
  </cellXfs>
  <cellStyles count="2">
    <cellStyle name="Normal" xfId="0" builtinId="0"/>
    <cellStyle name="Normal 7"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86360</xdr:rowOff>
    </xdr:from>
    <xdr:to>
      <xdr:col>1</xdr:col>
      <xdr:colOff>548640</xdr:colOff>
      <xdr:row>5</xdr:row>
      <xdr:rowOff>212461</xdr:rowOff>
    </xdr:to>
    <xdr:pic>
      <xdr:nvPicPr>
        <xdr:cNvPr id="2" name="Picture 10">
          <a:extLst>
            <a:ext uri="{FF2B5EF4-FFF2-40B4-BE49-F238E27FC236}">
              <a16:creationId xmlns:a16="http://schemas.microsoft.com/office/drawing/2014/main" id="{E89E0A68-D465-45D4-ABE5-CC3A6A9E18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6360"/>
          <a:ext cx="1234440" cy="107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1951804</xdr:colOff>
      <xdr:row>0</xdr:row>
      <xdr:rowOff>32226</xdr:rowOff>
    </xdr:from>
    <xdr:to>
      <xdr:col>7</xdr:col>
      <xdr:colOff>555116</xdr:colOff>
      <xdr:row>6</xdr:row>
      <xdr:rowOff>31230</xdr:rowOff>
    </xdr:to>
    <xdr:sp macro="" textlink="">
      <xdr:nvSpPr>
        <xdr:cNvPr id="3" name="CaixaDeTexto 2">
          <a:extLst>
            <a:ext uri="{FF2B5EF4-FFF2-40B4-BE49-F238E27FC236}">
              <a16:creationId xmlns:a16="http://schemas.microsoft.com/office/drawing/2014/main" id="{E41E7664-6C8E-46EC-917E-3B349D19334D}"/>
            </a:ext>
          </a:extLst>
        </xdr:cNvPr>
        <xdr:cNvSpPr txBox="1"/>
      </xdr:nvSpPr>
      <xdr:spPr bwMode="auto">
        <a:xfrm>
          <a:off x="3475804" y="32226"/>
          <a:ext cx="6604312" cy="125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r>
            <a:rPr lang="pt-BR" sz="1100" b="0" i="0" baseline="0">
              <a:solidFill>
                <a:schemeClr val="dk1"/>
              </a:solidFill>
              <a:effectLst/>
              <a:latin typeface="+mn-lt"/>
              <a:ea typeface="+mn-ea"/>
              <a:cs typeface="+mn-cs"/>
            </a:rPr>
            <a:t>REPÚBLICA FEDERATIVA DO BRASIL</a:t>
          </a:r>
          <a:endParaRPr lang="pt-BR" sz="1000">
            <a:effectLst/>
          </a:endParaRPr>
        </a:p>
        <a:p>
          <a:pPr algn="ctr" rtl="0"/>
          <a:r>
            <a:rPr lang="pt-BR" sz="1100" b="0" i="0" baseline="0">
              <a:solidFill>
                <a:schemeClr val="dk1"/>
              </a:solidFill>
              <a:effectLst/>
              <a:latin typeface="+mn-lt"/>
              <a:ea typeface="+mn-ea"/>
              <a:cs typeface="+mn-cs"/>
            </a:rPr>
            <a:t>ESTADO DO PARÁ</a:t>
          </a:r>
          <a:endParaRPr lang="pt-BR" sz="1000">
            <a:effectLst/>
          </a:endParaRPr>
        </a:p>
        <a:p>
          <a:pPr algn="ctr" rtl="0"/>
          <a:r>
            <a:rPr lang="pt-BR" sz="1100" b="1" i="0" baseline="0">
              <a:solidFill>
                <a:schemeClr val="dk1"/>
              </a:solidFill>
              <a:effectLst/>
              <a:latin typeface="+mn-lt"/>
              <a:ea typeface="+mn-ea"/>
              <a:cs typeface="+mn-cs"/>
            </a:rPr>
            <a:t>Prefeitura Municipal de Itaituba</a:t>
          </a:r>
          <a:endParaRPr lang="pt-BR" sz="1000">
            <a:effectLst/>
          </a:endParaRPr>
        </a:p>
        <a:p>
          <a:pPr algn="ctr" rtl="0"/>
          <a:r>
            <a:rPr lang="pt-BR" sz="1100" b="0" i="0" baseline="0">
              <a:solidFill>
                <a:schemeClr val="dk1"/>
              </a:solidFill>
              <a:effectLst/>
              <a:latin typeface="+mn-lt"/>
              <a:ea typeface="+mn-ea"/>
              <a:cs typeface="+mn-cs"/>
            </a:rPr>
            <a:t>SECRETARIA MUNICIPAL DE EDUCAÇÃO  -  </a:t>
          </a:r>
          <a:r>
            <a:rPr lang="pt-BR" sz="1100" b="1" i="0" baseline="0">
              <a:solidFill>
                <a:schemeClr val="dk1"/>
              </a:solidFill>
              <a:effectLst/>
              <a:latin typeface="+mn-lt"/>
              <a:ea typeface="+mn-ea"/>
              <a:cs typeface="+mn-cs"/>
            </a:rPr>
            <a:t>SEMED</a:t>
          </a:r>
        </a:p>
        <a:p>
          <a:pPr algn="ctr" rtl="0"/>
          <a:r>
            <a:rPr lang="pt-BR" sz="1100" b="1" i="0" baseline="0">
              <a:solidFill>
                <a:schemeClr val="dk1"/>
              </a:solidFill>
              <a:effectLst/>
              <a:latin typeface="+mn-lt"/>
              <a:ea typeface="+mn-ea"/>
              <a:cs typeface="+mn-cs"/>
            </a:rPr>
            <a:t>DIRETORIA TÉCNICA E OBRAS</a:t>
          </a:r>
          <a:endParaRPr lang="pt-BR" sz="1000">
            <a:effectLst/>
          </a:endParaRPr>
        </a:p>
        <a:p>
          <a:pPr algn="l"/>
          <a:endParaRPr lang="pt-BR" sz="1000" b="1">
            <a:latin typeface="Courier New" pitchFamily="49" charset="0"/>
            <a:cs typeface="Courier New" pitchFamily="49" charset="0"/>
          </a:endParaRPr>
        </a:p>
      </xdr:txBody>
    </xdr:sp>
    <xdr:clientData/>
  </xdr:twoCellAnchor>
  <xdr:oneCellAnchor>
    <xdr:from>
      <xdr:col>9</xdr:col>
      <xdr:colOff>37525</xdr:colOff>
      <xdr:row>0</xdr:row>
      <xdr:rowOff>95153</xdr:rowOff>
    </xdr:from>
    <xdr:ext cx="2324099" cy="1052329"/>
    <xdr:pic>
      <xdr:nvPicPr>
        <xdr:cNvPr id="4" name="Imagem 3">
          <a:extLst>
            <a:ext uri="{FF2B5EF4-FFF2-40B4-BE49-F238E27FC236}">
              <a16:creationId xmlns:a16="http://schemas.microsoft.com/office/drawing/2014/main" id="{0B60E399-D2E0-45AB-BA8E-6D3A1982A1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37985" y="95153"/>
          <a:ext cx="2324099" cy="1052329"/>
        </a:xfrm>
        <a:prstGeom prst="rect">
          <a:avLst/>
        </a:prstGeom>
      </xdr:spPr>
    </xdr:pic>
    <xdr:clientData/>
  </xdr:oneCellAnchor>
  <xdr:twoCellAnchor>
    <xdr:from>
      <xdr:col>3</xdr:col>
      <xdr:colOff>2873828</xdr:colOff>
      <xdr:row>37</xdr:row>
      <xdr:rowOff>729342</xdr:rowOff>
    </xdr:from>
    <xdr:to>
      <xdr:col>5</xdr:col>
      <xdr:colOff>205069</xdr:colOff>
      <xdr:row>38</xdr:row>
      <xdr:rowOff>833482</xdr:rowOff>
    </xdr:to>
    <xdr:sp macro="" textlink="">
      <xdr:nvSpPr>
        <xdr:cNvPr id="5" name="Text Box 8">
          <a:extLst>
            <a:ext uri="{FF2B5EF4-FFF2-40B4-BE49-F238E27FC236}">
              <a16:creationId xmlns:a16="http://schemas.microsoft.com/office/drawing/2014/main" id="{B8369F3A-878C-46C8-9938-5757C8BBD429}"/>
            </a:ext>
          </a:extLst>
        </xdr:cNvPr>
        <xdr:cNvSpPr txBox="1">
          <a:spLocks noChangeArrowheads="1"/>
        </xdr:cNvSpPr>
      </xdr:nvSpPr>
      <xdr:spPr bwMode="auto">
        <a:xfrm>
          <a:off x="4397828" y="11930742"/>
          <a:ext cx="4189241" cy="866140"/>
        </a:xfrm>
        <a:prstGeom prst="rect">
          <a:avLst/>
        </a:prstGeom>
        <a:noFill/>
        <a:ln w="9525">
          <a:noFill/>
          <a:miter lim="800000"/>
          <a:headEnd/>
          <a:tailEnd/>
        </a:ln>
      </xdr:spPr>
      <xdr:txBody>
        <a:bodyPr vertOverflow="clip" wrap="square" lIns="27432" tIns="22860" rIns="27432" bIns="0" anchor="t" upright="1"/>
        <a:lstStyle/>
        <a:p>
          <a:pPr algn="ctr" rtl="1">
            <a:defRPr sz="1000"/>
          </a:pPr>
          <a:r>
            <a:rPr lang="pt-BR" sz="1000" b="0" i="0" strike="noStrike">
              <a:solidFill>
                <a:srgbClr val="000000"/>
              </a:solidFill>
              <a:latin typeface="Arial"/>
              <a:cs typeface="Arial"/>
            </a:rPr>
            <a:t> </a:t>
          </a:r>
          <a:r>
            <a:rPr lang="pt-BR" sz="1000" b="1" i="0" strike="noStrike">
              <a:solidFill>
                <a:srgbClr val="000000"/>
              </a:solidFill>
              <a:latin typeface="Arial"/>
              <a:cs typeface="Arial"/>
            </a:rPr>
            <a:t> </a:t>
          </a:r>
          <a:r>
            <a:rPr lang="pt-BR" sz="1000" b="0" i="0" strike="noStrike">
              <a:solidFill>
                <a:srgbClr val="000000"/>
              </a:solidFill>
              <a:latin typeface="Arial"/>
              <a:cs typeface="Arial"/>
            </a:rPr>
            <a:t>___________________</a:t>
          </a:r>
          <a:r>
            <a:rPr lang="pt-BR" sz="1000" b="0" i="0" strike="noStrike">
              <a:solidFill>
                <a:srgbClr val="000000"/>
              </a:solidFill>
              <a:latin typeface="Arial" panose="020B0604020202020204" pitchFamily="34" charset="0"/>
              <a:cs typeface="Arial" panose="020B0604020202020204" pitchFamily="34" charset="0"/>
            </a:rPr>
            <a:t>__________________  </a:t>
          </a:r>
        </a:p>
        <a:p>
          <a:pPr algn="ctr"/>
          <a:r>
            <a:rPr lang="pt-BR" sz="1100" b="1">
              <a:effectLst/>
              <a:latin typeface="+mn-lt"/>
              <a:ea typeface="+mn-ea"/>
              <a:cs typeface="+mn-cs"/>
            </a:rPr>
            <a:t>VICTOR GIULIANNO DE A. G. FREIRE</a:t>
          </a:r>
          <a:endParaRPr lang="pt-BR" sz="1100">
            <a:effectLst/>
            <a:latin typeface="+mn-lt"/>
            <a:ea typeface="+mn-ea"/>
            <a:cs typeface="+mn-cs"/>
          </a:endParaRPr>
        </a:p>
        <a:p>
          <a:pPr algn="ctr"/>
          <a:r>
            <a:rPr lang="pt-BR" sz="1100" b="1">
              <a:effectLst/>
              <a:latin typeface="+mn-lt"/>
              <a:ea typeface="+mn-ea"/>
              <a:cs typeface="+mn-cs"/>
            </a:rPr>
            <a:t>ENG. CIVIL CREA. </a:t>
          </a:r>
          <a:r>
            <a:rPr lang="pt-BR" sz="1100" b="1" i="0">
              <a:effectLst/>
              <a:latin typeface="+mn-lt"/>
              <a:ea typeface="+mn-ea"/>
              <a:cs typeface="+mn-cs"/>
            </a:rPr>
            <a:t>151867689-8</a:t>
          </a:r>
          <a:endParaRPr lang="pt-BR" sz="1100">
            <a:effectLst/>
            <a:latin typeface="+mn-lt"/>
            <a:ea typeface="+mn-ea"/>
            <a:cs typeface="+mn-cs"/>
          </a:endParaRPr>
        </a:p>
        <a:p>
          <a:pPr algn="ctr"/>
          <a:r>
            <a:rPr lang="pt-BR" sz="1100" b="1">
              <a:effectLst/>
              <a:latin typeface="+mn-lt"/>
              <a:ea typeface="+mn-ea"/>
              <a:cs typeface="+mn-cs"/>
            </a:rPr>
            <a:t>RESP. TÉC. PELA FISCALIZAÇÃO</a:t>
          </a:r>
          <a:endParaRPr lang="pt-BR" sz="1100">
            <a:effectLst/>
            <a:latin typeface="+mn-lt"/>
            <a:ea typeface="+mn-ea"/>
            <a:cs typeface="+mn-cs"/>
          </a:endParaRPr>
        </a:p>
        <a:p>
          <a:pPr algn="ctr"/>
          <a:r>
            <a:rPr lang="pt-BR" sz="1100" b="1">
              <a:effectLst/>
              <a:latin typeface="+mn-lt"/>
              <a:ea typeface="+mn-ea"/>
              <a:cs typeface="+mn-cs"/>
            </a:rPr>
            <a:t>PREFEITURA DE ITAITUBA-PA</a:t>
          </a:r>
          <a:endParaRPr lang="pt-BR" sz="1100">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86360</xdr:rowOff>
    </xdr:from>
    <xdr:to>
      <xdr:col>1</xdr:col>
      <xdr:colOff>548640</xdr:colOff>
      <xdr:row>5</xdr:row>
      <xdr:rowOff>212461</xdr:rowOff>
    </xdr:to>
    <xdr:pic>
      <xdr:nvPicPr>
        <xdr:cNvPr id="5" name="Picture 10">
          <a:extLst>
            <a:ext uri="{FF2B5EF4-FFF2-40B4-BE49-F238E27FC236}">
              <a16:creationId xmlns:a16="http://schemas.microsoft.com/office/drawing/2014/main" id="{DA673CF9-7CF5-4AF3-8F8A-4B6F10611E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6360"/>
          <a:ext cx="1234440" cy="107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634121</xdr:colOff>
      <xdr:row>0</xdr:row>
      <xdr:rowOff>103945</xdr:rowOff>
    </xdr:from>
    <xdr:to>
      <xdr:col>5</xdr:col>
      <xdr:colOff>639513</xdr:colOff>
      <xdr:row>6</xdr:row>
      <xdr:rowOff>102949</xdr:rowOff>
    </xdr:to>
    <xdr:sp macro="" textlink="">
      <xdr:nvSpPr>
        <xdr:cNvPr id="6" name="CaixaDeTexto 5">
          <a:extLst>
            <a:ext uri="{FF2B5EF4-FFF2-40B4-BE49-F238E27FC236}">
              <a16:creationId xmlns:a16="http://schemas.microsoft.com/office/drawing/2014/main" id="{D0A3A300-AD26-48A2-B41C-05BD3DFC8E55}"/>
            </a:ext>
          </a:extLst>
        </xdr:cNvPr>
        <xdr:cNvSpPr txBox="1"/>
      </xdr:nvSpPr>
      <xdr:spPr bwMode="auto">
        <a:xfrm>
          <a:off x="3163961" y="103945"/>
          <a:ext cx="5186992" cy="125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r>
            <a:rPr lang="pt-BR" sz="1100" b="0" i="0" baseline="0">
              <a:solidFill>
                <a:schemeClr val="dk1"/>
              </a:solidFill>
              <a:effectLst/>
              <a:latin typeface="+mn-lt"/>
              <a:ea typeface="+mn-ea"/>
              <a:cs typeface="+mn-cs"/>
            </a:rPr>
            <a:t>REPÚBLICA FEDERATIVA DO BRASIL</a:t>
          </a:r>
          <a:endParaRPr lang="pt-BR" sz="1000">
            <a:effectLst/>
          </a:endParaRPr>
        </a:p>
        <a:p>
          <a:pPr algn="ctr" rtl="0"/>
          <a:r>
            <a:rPr lang="pt-BR" sz="1100" b="0" i="0" baseline="0">
              <a:solidFill>
                <a:schemeClr val="dk1"/>
              </a:solidFill>
              <a:effectLst/>
              <a:latin typeface="+mn-lt"/>
              <a:ea typeface="+mn-ea"/>
              <a:cs typeface="+mn-cs"/>
            </a:rPr>
            <a:t>ESTADO DO PARÁ</a:t>
          </a:r>
          <a:endParaRPr lang="pt-BR" sz="1000">
            <a:effectLst/>
          </a:endParaRPr>
        </a:p>
        <a:p>
          <a:pPr algn="ctr" rtl="0"/>
          <a:r>
            <a:rPr lang="pt-BR" sz="1100" b="1" i="0" baseline="0">
              <a:solidFill>
                <a:schemeClr val="dk1"/>
              </a:solidFill>
              <a:effectLst/>
              <a:latin typeface="+mn-lt"/>
              <a:ea typeface="+mn-ea"/>
              <a:cs typeface="+mn-cs"/>
            </a:rPr>
            <a:t>Prefeitura Municipal de Itaituba</a:t>
          </a:r>
          <a:endParaRPr lang="pt-BR" sz="1000">
            <a:effectLst/>
          </a:endParaRPr>
        </a:p>
        <a:p>
          <a:pPr algn="ctr" rtl="0"/>
          <a:r>
            <a:rPr lang="pt-BR" sz="1100" b="0" i="0" baseline="0">
              <a:solidFill>
                <a:schemeClr val="dk1"/>
              </a:solidFill>
              <a:effectLst/>
              <a:latin typeface="+mn-lt"/>
              <a:ea typeface="+mn-ea"/>
              <a:cs typeface="+mn-cs"/>
            </a:rPr>
            <a:t>SECRETARIA MUNICIPAL DE EDUCAÇÃO  -  </a:t>
          </a:r>
          <a:r>
            <a:rPr lang="pt-BR" sz="1100" b="1" i="0" baseline="0">
              <a:solidFill>
                <a:schemeClr val="dk1"/>
              </a:solidFill>
              <a:effectLst/>
              <a:latin typeface="+mn-lt"/>
              <a:ea typeface="+mn-ea"/>
              <a:cs typeface="+mn-cs"/>
            </a:rPr>
            <a:t>SEMED</a:t>
          </a:r>
        </a:p>
        <a:p>
          <a:pPr algn="ctr" rtl="0"/>
          <a:r>
            <a:rPr lang="pt-BR" sz="1100" b="1" i="0" baseline="0">
              <a:solidFill>
                <a:schemeClr val="dk1"/>
              </a:solidFill>
              <a:effectLst/>
              <a:latin typeface="+mn-lt"/>
              <a:ea typeface="+mn-ea"/>
              <a:cs typeface="+mn-cs"/>
            </a:rPr>
            <a:t>DIRETORIA TÉCNICA E OBRAS</a:t>
          </a:r>
          <a:endParaRPr lang="pt-BR" sz="1000">
            <a:effectLst/>
          </a:endParaRPr>
        </a:p>
        <a:p>
          <a:pPr algn="l"/>
          <a:endParaRPr lang="pt-BR" sz="1000" b="1">
            <a:latin typeface="Courier New" pitchFamily="49" charset="0"/>
            <a:cs typeface="Courier New" pitchFamily="49" charset="0"/>
          </a:endParaRPr>
        </a:p>
      </xdr:txBody>
    </xdr:sp>
    <xdr:clientData/>
  </xdr:twoCellAnchor>
  <xdr:oneCellAnchor>
    <xdr:from>
      <xdr:col>7</xdr:col>
      <xdr:colOff>601981</xdr:colOff>
      <xdr:row>0</xdr:row>
      <xdr:rowOff>81431</xdr:rowOff>
    </xdr:from>
    <xdr:ext cx="2324099" cy="1074270"/>
    <xdr:pic>
      <xdr:nvPicPr>
        <xdr:cNvPr id="7" name="Imagem 6">
          <a:extLst>
            <a:ext uri="{FF2B5EF4-FFF2-40B4-BE49-F238E27FC236}">
              <a16:creationId xmlns:a16="http://schemas.microsoft.com/office/drawing/2014/main" id="{88B57DA4-95C3-42B9-AA8F-DD0A0972EC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94621" y="81431"/>
          <a:ext cx="2324099" cy="1074270"/>
        </a:xfrm>
        <a:prstGeom prst="rect">
          <a:avLst/>
        </a:prstGeom>
      </xdr:spPr>
    </xdr:pic>
    <xdr:clientData/>
  </xdr:oneCellAnchor>
  <xdr:twoCellAnchor>
    <xdr:from>
      <xdr:col>3</xdr:col>
      <xdr:colOff>1432560</xdr:colOff>
      <xdr:row>336</xdr:row>
      <xdr:rowOff>739140</xdr:rowOff>
    </xdr:from>
    <xdr:to>
      <xdr:col>5</xdr:col>
      <xdr:colOff>440201</xdr:colOff>
      <xdr:row>337</xdr:row>
      <xdr:rowOff>843280</xdr:rowOff>
    </xdr:to>
    <xdr:sp macro="" textlink="">
      <xdr:nvSpPr>
        <xdr:cNvPr id="8" name="Text Box 8">
          <a:extLst>
            <a:ext uri="{FF2B5EF4-FFF2-40B4-BE49-F238E27FC236}">
              <a16:creationId xmlns:a16="http://schemas.microsoft.com/office/drawing/2014/main" id="{9BFEC86F-527D-44E6-87A6-FAA69BF65293}"/>
            </a:ext>
          </a:extLst>
        </xdr:cNvPr>
        <xdr:cNvSpPr txBox="1">
          <a:spLocks noChangeArrowheads="1"/>
        </xdr:cNvSpPr>
      </xdr:nvSpPr>
      <xdr:spPr bwMode="auto">
        <a:xfrm>
          <a:off x="3962400" y="129311400"/>
          <a:ext cx="4189241" cy="866140"/>
        </a:xfrm>
        <a:prstGeom prst="rect">
          <a:avLst/>
        </a:prstGeom>
        <a:noFill/>
        <a:ln w="9525">
          <a:noFill/>
          <a:miter lim="800000"/>
          <a:headEnd/>
          <a:tailEnd/>
        </a:ln>
      </xdr:spPr>
      <xdr:txBody>
        <a:bodyPr vertOverflow="clip" wrap="square" lIns="27432" tIns="22860" rIns="27432" bIns="0" anchor="t" upright="1"/>
        <a:lstStyle/>
        <a:p>
          <a:pPr algn="ctr" rtl="1">
            <a:defRPr sz="1000"/>
          </a:pPr>
          <a:r>
            <a:rPr lang="pt-BR" sz="1000" b="0" i="0" strike="noStrike">
              <a:solidFill>
                <a:srgbClr val="000000"/>
              </a:solidFill>
              <a:latin typeface="Arial"/>
              <a:cs typeface="Arial"/>
            </a:rPr>
            <a:t> </a:t>
          </a:r>
          <a:r>
            <a:rPr lang="pt-BR" sz="1000" b="1" i="0" strike="noStrike">
              <a:solidFill>
                <a:srgbClr val="000000"/>
              </a:solidFill>
              <a:latin typeface="Arial"/>
              <a:cs typeface="Arial"/>
            </a:rPr>
            <a:t> </a:t>
          </a:r>
          <a:r>
            <a:rPr lang="pt-BR" sz="1000" b="0" i="0" strike="noStrike">
              <a:solidFill>
                <a:srgbClr val="000000"/>
              </a:solidFill>
              <a:latin typeface="Arial"/>
              <a:cs typeface="Arial"/>
            </a:rPr>
            <a:t>___________________</a:t>
          </a:r>
          <a:r>
            <a:rPr lang="pt-BR" sz="1000" b="0" i="0" strike="noStrike">
              <a:solidFill>
                <a:srgbClr val="000000"/>
              </a:solidFill>
              <a:latin typeface="Arial" panose="020B0604020202020204" pitchFamily="34" charset="0"/>
              <a:cs typeface="Arial" panose="020B0604020202020204" pitchFamily="34" charset="0"/>
            </a:rPr>
            <a:t>__________________  </a:t>
          </a:r>
        </a:p>
        <a:p>
          <a:pPr algn="ctr"/>
          <a:r>
            <a:rPr lang="pt-BR" sz="1100" b="1">
              <a:effectLst/>
              <a:latin typeface="+mn-lt"/>
              <a:ea typeface="+mn-ea"/>
              <a:cs typeface="+mn-cs"/>
            </a:rPr>
            <a:t>VICTOR GIULIANNO DE A. G. FREIRE</a:t>
          </a:r>
          <a:endParaRPr lang="pt-BR" sz="1100">
            <a:effectLst/>
            <a:latin typeface="+mn-lt"/>
            <a:ea typeface="+mn-ea"/>
            <a:cs typeface="+mn-cs"/>
          </a:endParaRPr>
        </a:p>
        <a:p>
          <a:pPr algn="ctr"/>
          <a:r>
            <a:rPr lang="pt-BR" sz="1100" b="1">
              <a:effectLst/>
              <a:latin typeface="+mn-lt"/>
              <a:ea typeface="+mn-ea"/>
              <a:cs typeface="+mn-cs"/>
            </a:rPr>
            <a:t>ENG. CIVIL CREA. </a:t>
          </a:r>
          <a:r>
            <a:rPr lang="pt-BR" sz="1100" b="1" i="0">
              <a:effectLst/>
              <a:latin typeface="+mn-lt"/>
              <a:ea typeface="+mn-ea"/>
              <a:cs typeface="+mn-cs"/>
            </a:rPr>
            <a:t>151867689-8</a:t>
          </a:r>
          <a:endParaRPr lang="pt-BR" sz="1100">
            <a:effectLst/>
            <a:latin typeface="+mn-lt"/>
            <a:ea typeface="+mn-ea"/>
            <a:cs typeface="+mn-cs"/>
          </a:endParaRPr>
        </a:p>
        <a:p>
          <a:pPr algn="ctr"/>
          <a:r>
            <a:rPr lang="pt-BR" sz="1100" b="1">
              <a:effectLst/>
              <a:latin typeface="+mn-lt"/>
              <a:ea typeface="+mn-ea"/>
              <a:cs typeface="+mn-cs"/>
            </a:rPr>
            <a:t>RESP. TÉC. PELA FISCALIZAÇÃO</a:t>
          </a:r>
          <a:endParaRPr lang="pt-BR" sz="1100">
            <a:effectLst/>
            <a:latin typeface="+mn-lt"/>
            <a:ea typeface="+mn-ea"/>
            <a:cs typeface="+mn-cs"/>
          </a:endParaRPr>
        </a:p>
        <a:p>
          <a:pPr algn="ctr"/>
          <a:r>
            <a:rPr lang="pt-BR" sz="1100" b="1">
              <a:effectLst/>
              <a:latin typeface="+mn-lt"/>
              <a:ea typeface="+mn-ea"/>
              <a:cs typeface="+mn-cs"/>
            </a:rPr>
            <a:t>PREFEITURA DE ITAITUBA-PA</a:t>
          </a:r>
          <a:endParaRPr lang="pt-BR" sz="1100">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86360</xdr:rowOff>
    </xdr:from>
    <xdr:to>
      <xdr:col>1</xdr:col>
      <xdr:colOff>548640</xdr:colOff>
      <xdr:row>5</xdr:row>
      <xdr:rowOff>212461</xdr:rowOff>
    </xdr:to>
    <xdr:pic>
      <xdr:nvPicPr>
        <xdr:cNvPr id="2" name="Picture 10">
          <a:extLst>
            <a:ext uri="{FF2B5EF4-FFF2-40B4-BE49-F238E27FC236}">
              <a16:creationId xmlns:a16="http://schemas.microsoft.com/office/drawing/2014/main" id="{D40BA05F-E141-4C0F-9A5F-8DE8FD82AB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6360"/>
          <a:ext cx="1234440" cy="107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634121</xdr:colOff>
      <xdr:row>0</xdr:row>
      <xdr:rowOff>103945</xdr:rowOff>
    </xdr:from>
    <xdr:to>
      <xdr:col>5</xdr:col>
      <xdr:colOff>639513</xdr:colOff>
      <xdr:row>6</xdr:row>
      <xdr:rowOff>102949</xdr:rowOff>
    </xdr:to>
    <xdr:sp macro="" textlink="">
      <xdr:nvSpPr>
        <xdr:cNvPr id="3" name="CaixaDeTexto 2">
          <a:extLst>
            <a:ext uri="{FF2B5EF4-FFF2-40B4-BE49-F238E27FC236}">
              <a16:creationId xmlns:a16="http://schemas.microsoft.com/office/drawing/2014/main" id="{EBDF302C-8D7B-4B2B-A182-0A84E0718812}"/>
            </a:ext>
          </a:extLst>
        </xdr:cNvPr>
        <xdr:cNvSpPr txBox="1"/>
      </xdr:nvSpPr>
      <xdr:spPr bwMode="auto">
        <a:xfrm>
          <a:off x="3163961" y="103945"/>
          <a:ext cx="5186992" cy="125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r>
            <a:rPr lang="pt-BR" sz="1100" b="0" i="0" baseline="0">
              <a:solidFill>
                <a:schemeClr val="dk1"/>
              </a:solidFill>
              <a:effectLst/>
              <a:latin typeface="+mn-lt"/>
              <a:ea typeface="+mn-ea"/>
              <a:cs typeface="+mn-cs"/>
            </a:rPr>
            <a:t>REPÚBLICA FEDERATIVA DO BRASIL</a:t>
          </a:r>
          <a:endParaRPr lang="pt-BR" sz="1000">
            <a:effectLst/>
          </a:endParaRPr>
        </a:p>
        <a:p>
          <a:pPr algn="ctr" rtl="0"/>
          <a:r>
            <a:rPr lang="pt-BR" sz="1100" b="0" i="0" baseline="0">
              <a:solidFill>
                <a:schemeClr val="dk1"/>
              </a:solidFill>
              <a:effectLst/>
              <a:latin typeface="+mn-lt"/>
              <a:ea typeface="+mn-ea"/>
              <a:cs typeface="+mn-cs"/>
            </a:rPr>
            <a:t>ESTADO DO PARÁ</a:t>
          </a:r>
          <a:endParaRPr lang="pt-BR" sz="1000">
            <a:effectLst/>
          </a:endParaRPr>
        </a:p>
        <a:p>
          <a:pPr algn="ctr" rtl="0"/>
          <a:r>
            <a:rPr lang="pt-BR" sz="1100" b="1" i="0" baseline="0">
              <a:solidFill>
                <a:schemeClr val="dk1"/>
              </a:solidFill>
              <a:effectLst/>
              <a:latin typeface="+mn-lt"/>
              <a:ea typeface="+mn-ea"/>
              <a:cs typeface="+mn-cs"/>
            </a:rPr>
            <a:t>Prefeitura Municipal de Itaituba</a:t>
          </a:r>
          <a:endParaRPr lang="pt-BR" sz="1000">
            <a:effectLst/>
          </a:endParaRPr>
        </a:p>
        <a:p>
          <a:pPr algn="ctr" rtl="0"/>
          <a:r>
            <a:rPr lang="pt-BR" sz="1100" b="0" i="0" baseline="0">
              <a:solidFill>
                <a:schemeClr val="dk1"/>
              </a:solidFill>
              <a:effectLst/>
              <a:latin typeface="+mn-lt"/>
              <a:ea typeface="+mn-ea"/>
              <a:cs typeface="+mn-cs"/>
            </a:rPr>
            <a:t>SECRETARIA MUNICIPAL DE EDUCAÇÃO  -  </a:t>
          </a:r>
          <a:r>
            <a:rPr lang="pt-BR" sz="1100" b="1" i="0" baseline="0">
              <a:solidFill>
                <a:schemeClr val="dk1"/>
              </a:solidFill>
              <a:effectLst/>
              <a:latin typeface="+mn-lt"/>
              <a:ea typeface="+mn-ea"/>
              <a:cs typeface="+mn-cs"/>
            </a:rPr>
            <a:t>SEMED</a:t>
          </a:r>
        </a:p>
        <a:p>
          <a:pPr algn="ctr" rtl="0"/>
          <a:r>
            <a:rPr lang="pt-BR" sz="1100" b="1" i="0" baseline="0">
              <a:solidFill>
                <a:schemeClr val="dk1"/>
              </a:solidFill>
              <a:effectLst/>
              <a:latin typeface="+mn-lt"/>
              <a:ea typeface="+mn-ea"/>
              <a:cs typeface="+mn-cs"/>
            </a:rPr>
            <a:t>DIRETORIA TÉCNICA E OBRAS</a:t>
          </a:r>
          <a:endParaRPr lang="pt-BR" sz="1000">
            <a:effectLst/>
          </a:endParaRPr>
        </a:p>
        <a:p>
          <a:pPr algn="l"/>
          <a:endParaRPr lang="pt-BR" sz="1000" b="1">
            <a:latin typeface="Courier New" pitchFamily="49" charset="0"/>
            <a:cs typeface="Courier New" pitchFamily="49" charset="0"/>
          </a:endParaRPr>
        </a:p>
      </xdr:txBody>
    </xdr:sp>
    <xdr:clientData/>
  </xdr:twoCellAnchor>
  <xdr:oneCellAnchor>
    <xdr:from>
      <xdr:col>7</xdr:col>
      <xdr:colOff>601981</xdr:colOff>
      <xdr:row>0</xdr:row>
      <xdr:rowOff>81431</xdr:rowOff>
    </xdr:from>
    <xdr:ext cx="2324099" cy="1074270"/>
    <xdr:pic>
      <xdr:nvPicPr>
        <xdr:cNvPr id="4" name="Imagem 3">
          <a:extLst>
            <a:ext uri="{FF2B5EF4-FFF2-40B4-BE49-F238E27FC236}">
              <a16:creationId xmlns:a16="http://schemas.microsoft.com/office/drawing/2014/main" id="{7D85A599-027D-4B72-B419-CB8DE9B985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94621" y="81431"/>
          <a:ext cx="2324099" cy="1074270"/>
        </a:xfrm>
        <a:prstGeom prst="rect">
          <a:avLst/>
        </a:prstGeom>
      </xdr:spPr>
    </xdr:pic>
    <xdr:clientData/>
  </xdr:oneCellAnchor>
  <xdr:twoCellAnchor>
    <xdr:from>
      <xdr:col>3</xdr:col>
      <xdr:colOff>1714500</xdr:colOff>
      <xdr:row>3173</xdr:row>
      <xdr:rowOff>723900</xdr:rowOff>
    </xdr:from>
    <xdr:to>
      <xdr:col>5</xdr:col>
      <xdr:colOff>188741</xdr:colOff>
      <xdr:row>3174</xdr:row>
      <xdr:rowOff>828040</xdr:rowOff>
    </xdr:to>
    <xdr:sp macro="" textlink="">
      <xdr:nvSpPr>
        <xdr:cNvPr id="5" name="Text Box 8">
          <a:extLst>
            <a:ext uri="{FF2B5EF4-FFF2-40B4-BE49-F238E27FC236}">
              <a16:creationId xmlns:a16="http://schemas.microsoft.com/office/drawing/2014/main" id="{F5BA542C-E6BA-4C0B-99FA-9916F11AB2ED}"/>
            </a:ext>
          </a:extLst>
        </xdr:cNvPr>
        <xdr:cNvSpPr txBox="1">
          <a:spLocks noChangeArrowheads="1"/>
        </xdr:cNvSpPr>
      </xdr:nvSpPr>
      <xdr:spPr bwMode="auto">
        <a:xfrm>
          <a:off x="4152900" y="929474900"/>
          <a:ext cx="4189241" cy="866140"/>
        </a:xfrm>
        <a:prstGeom prst="rect">
          <a:avLst/>
        </a:prstGeom>
        <a:noFill/>
        <a:ln w="9525">
          <a:noFill/>
          <a:miter lim="800000"/>
          <a:headEnd/>
          <a:tailEnd/>
        </a:ln>
      </xdr:spPr>
      <xdr:txBody>
        <a:bodyPr vertOverflow="clip" wrap="square" lIns="27432" tIns="22860" rIns="27432" bIns="0" anchor="t" upright="1"/>
        <a:lstStyle/>
        <a:p>
          <a:pPr algn="ctr" rtl="1">
            <a:defRPr sz="1000"/>
          </a:pPr>
          <a:r>
            <a:rPr lang="pt-BR" sz="1000" b="0" i="0" strike="noStrike">
              <a:solidFill>
                <a:srgbClr val="000000"/>
              </a:solidFill>
              <a:latin typeface="Arial"/>
              <a:cs typeface="Arial"/>
            </a:rPr>
            <a:t> </a:t>
          </a:r>
          <a:r>
            <a:rPr lang="pt-BR" sz="1000" b="1" i="0" strike="noStrike">
              <a:solidFill>
                <a:srgbClr val="000000"/>
              </a:solidFill>
              <a:latin typeface="Arial"/>
              <a:cs typeface="Arial"/>
            </a:rPr>
            <a:t> </a:t>
          </a:r>
          <a:r>
            <a:rPr lang="pt-BR" sz="1000" b="0" i="0" strike="noStrike">
              <a:solidFill>
                <a:srgbClr val="000000"/>
              </a:solidFill>
              <a:latin typeface="Arial"/>
              <a:cs typeface="Arial"/>
            </a:rPr>
            <a:t>___________________</a:t>
          </a:r>
          <a:r>
            <a:rPr lang="pt-BR" sz="1000" b="0" i="0" strike="noStrike">
              <a:solidFill>
                <a:srgbClr val="000000"/>
              </a:solidFill>
              <a:latin typeface="Arial" panose="020B0604020202020204" pitchFamily="34" charset="0"/>
              <a:cs typeface="Arial" panose="020B0604020202020204" pitchFamily="34" charset="0"/>
            </a:rPr>
            <a:t>__________________  </a:t>
          </a:r>
        </a:p>
        <a:p>
          <a:pPr algn="ctr"/>
          <a:r>
            <a:rPr lang="pt-BR" sz="1100" b="1">
              <a:effectLst/>
              <a:latin typeface="+mn-lt"/>
              <a:ea typeface="+mn-ea"/>
              <a:cs typeface="+mn-cs"/>
            </a:rPr>
            <a:t>VICTOR GIULIANNO DE A. G. FREIRE</a:t>
          </a:r>
          <a:endParaRPr lang="pt-BR" sz="1100">
            <a:effectLst/>
            <a:latin typeface="+mn-lt"/>
            <a:ea typeface="+mn-ea"/>
            <a:cs typeface="+mn-cs"/>
          </a:endParaRPr>
        </a:p>
        <a:p>
          <a:pPr algn="ctr"/>
          <a:r>
            <a:rPr lang="pt-BR" sz="1100" b="1">
              <a:effectLst/>
              <a:latin typeface="+mn-lt"/>
              <a:ea typeface="+mn-ea"/>
              <a:cs typeface="+mn-cs"/>
            </a:rPr>
            <a:t>ENG. CIVIL CREA. </a:t>
          </a:r>
          <a:r>
            <a:rPr lang="pt-BR" sz="1100" b="1" i="0">
              <a:effectLst/>
              <a:latin typeface="+mn-lt"/>
              <a:ea typeface="+mn-ea"/>
              <a:cs typeface="+mn-cs"/>
            </a:rPr>
            <a:t>151867689-8</a:t>
          </a:r>
          <a:endParaRPr lang="pt-BR" sz="1100">
            <a:effectLst/>
            <a:latin typeface="+mn-lt"/>
            <a:ea typeface="+mn-ea"/>
            <a:cs typeface="+mn-cs"/>
          </a:endParaRPr>
        </a:p>
        <a:p>
          <a:pPr algn="ctr"/>
          <a:r>
            <a:rPr lang="pt-BR" sz="1100" b="1">
              <a:effectLst/>
              <a:latin typeface="+mn-lt"/>
              <a:ea typeface="+mn-ea"/>
              <a:cs typeface="+mn-cs"/>
            </a:rPr>
            <a:t>RESP. TÉC. PELA FISCALIZAÇÃO</a:t>
          </a:r>
          <a:endParaRPr lang="pt-BR" sz="1100">
            <a:effectLst/>
            <a:latin typeface="+mn-lt"/>
            <a:ea typeface="+mn-ea"/>
            <a:cs typeface="+mn-cs"/>
          </a:endParaRPr>
        </a:p>
        <a:p>
          <a:pPr algn="ctr"/>
          <a:r>
            <a:rPr lang="pt-BR" sz="1100" b="1">
              <a:effectLst/>
              <a:latin typeface="+mn-lt"/>
              <a:ea typeface="+mn-ea"/>
              <a:cs typeface="+mn-cs"/>
            </a:rPr>
            <a:t>PREFEITURA DE ITAITUBA-PA</a:t>
          </a:r>
          <a:endParaRPr lang="pt-BR" sz="1100">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76201</xdr:colOff>
      <xdr:row>0</xdr:row>
      <xdr:rowOff>86360</xdr:rowOff>
    </xdr:from>
    <xdr:to>
      <xdr:col>0</xdr:col>
      <xdr:colOff>1371601</xdr:colOff>
      <xdr:row>5</xdr:row>
      <xdr:rowOff>212461</xdr:rowOff>
    </xdr:to>
    <xdr:pic>
      <xdr:nvPicPr>
        <xdr:cNvPr id="2" name="Picture 10">
          <a:extLst>
            <a:ext uri="{FF2B5EF4-FFF2-40B4-BE49-F238E27FC236}">
              <a16:creationId xmlns:a16="http://schemas.microsoft.com/office/drawing/2014/main" id="{C8816DFE-14EE-4ACC-A9DC-E3A30BCC15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1" y="86360"/>
          <a:ext cx="1295400" cy="1078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1164755</xdr:colOff>
      <xdr:row>0</xdr:row>
      <xdr:rowOff>111202</xdr:rowOff>
    </xdr:from>
    <xdr:to>
      <xdr:col>8</xdr:col>
      <xdr:colOff>639491</xdr:colOff>
      <xdr:row>6</xdr:row>
      <xdr:rowOff>110206</xdr:rowOff>
    </xdr:to>
    <xdr:sp macro="" textlink="">
      <xdr:nvSpPr>
        <xdr:cNvPr id="3" name="CaixaDeTexto 2">
          <a:extLst>
            <a:ext uri="{FF2B5EF4-FFF2-40B4-BE49-F238E27FC236}">
              <a16:creationId xmlns:a16="http://schemas.microsoft.com/office/drawing/2014/main" id="{E65781CA-2AE3-4050-BDBD-417E9BDCBF4F}"/>
            </a:ext>
          </a:extLst>
        </xdr:cNvPr>
        <xdr:cNvSpPr txBox="1"/>
      </xdr:nvSpPr>
      <xdr:spPr bwMode="auto">
        <a:xfrm>
          <a:off x="9973475" y="111202"/>
          <a:ext cx="4229616" cy="1218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r>
            <a:rPr lang="pt-BR" sz="1100" b="0" i="0" baseline="0">
              <a:solidFill>
                <a:schemeClr val="dk1"/>
              </a:solidFill>
              <a:effectLst/>
              <a:latin typeface="+mn-lt"/>
              <a:ea typeface="+mn-ea"/>
              <a:cs typeface="+mn-cs"/>
            </a:rPr>
            <a:t>REPÚBLICA FEDERATIVA DO BRASIL</a:t>
          </a:r>
          <a:endParaRPr lang="pt-BR" sz="1000">
            <a:effectLst/>
          </a:endParaRPr>
        </a:p>
        <a:p>
          <a:pPr algn="ctr" rtl="0"/>
          <a:r>
            <a:rPr lang="pt-BR" sz="1100" b="0" i="0" baseline="0">
              <a:solidFill>
                <a:schemeClr val="dk1"/>
              </a:solidFill>
              <a:effectLst/>
              <a:latin typeface="+mn-lt"/>
              <a:ea typeface="+mn-ea"/>
              <a:cs typeface="+mn-cs"/>
            </a:rPr>
            <a:t>ESTADO DO PARÁ</a:t>
          </a:r>
          <a:endParaRPr lang="pt-BR" sz="1000">
            <a:effectLst/>
          </a:endParaRPr>
        </a:p>
        <a:p>
          <a:pPr algn="ctr" rtl="0"/>
          <a:r>
            <a:rPr lang="pt-BR" sz="1100" b="1" i="0" baseline="0">
              <a:solidFill>
                <a:schemeClr val="dk1"/>
              </a:solidFill>
              <a:effectLst/>
              <a:latin typeface="+mn-lt"/>
              <a:ea typeface="+mn-ea"/>
              <a:cs typeface="+mn-cs"/>
            </a:rPr>
            <a:t>Prefeitura Municipal de Itaituba</a:t>
          </a:r>
          <a:endParaRPr lang="pt-BR" sz="1000">
            <a:effectLst/>
          </a:endParaRPr>
        </a:p>
        <a:p>
          <a:pPr algn="ctr" rtl="0"/>
          <a:r>
            <a:rPr lang="pt-BR" sz="1100" b="0" i="0" baseline="0">
              <a:solidFill>
                <a:schemeClr val="dk1"/>
              </a:solidFill>
              <a:effectLst/>
              <a:latin typeface="+mn-lt"/>
              <a:ea typeface="+mn-ea"/>
              <a:cs typeface="+mn-cs"/>
            </a:rPr>
            <a:t>SECRETARIA MUNICIPAL DE EDUCAÇÃO  -  </a:t>
          </a:r>
          <a:r>
            <a:rPr lang="pt-BR" sz="1100" b="1" i="0" baseline="0">
              <a:solidFill>
                <a:schemeClr val="dk1"/>
              </a:solidFill>
              <a:effectLst/>
              <a:latin typeface="+mn-lt"/>
              <a:ea typeface="+mn-ea"/>
              <a:cs typeface="+mn-cs"/>
            </a:rPr>
            <a:t>SEMED</a:t>
          </a:r>
        </a:p>
        <a:p>
          <a:pPr algn="ctr" rtl="0"/>
          <a:r>
            <a:rPr lang="pt-BR" sz="1100" b="1" i="0" baseline="0">
              <a:solidFill>
                <a:schemeClr val="dk1"/>
              </a:solidFill>
              <a:effectLst/>
              <a:latin typeface="+mn-lt"/>
              <a:ea typeface="+mn-ea"/>
              <a:cs typeface="+mn-cs"/>
            </a:rPr>
            <a:t>DIRETORIA TÉCNICA E OBRAS</a:t>
          </a:r>
          <a:endParaRPr lang="pt-BR" sz="1000">
            <a:effectLst/>
          </a:endParaRPr>
        </a:p>
        <a:p>
          <a:pPr algn="l"/>
          <a:endParaRPr lang="pt-BR" sz="1000" b="1">
            <a:latin typeface="Courier New" pitchFamily="49" charset="0"/>
            <a:cs typeface="Courier New" pitchFamily="49" charset="0"/>
          </a:endParaRPr>
        </a:p>
      </xdr:txBody>
    </xdr:sp>
    <xdr:clientData/>
  </xdr:twoCellAnchor>
  <xdr:oneCellAnchor>
    <xdr:from>
      <xdr:col>14</xdr:col>
      <xdr:colOff>1157815</xdr:colOff>
      <xdr:row>0</xdr:row>
      <xdr:rowOff>88689</xdr:rowOff>
    </xdr:from>
    <xdr:ext cx="2324099" cy="1099670"/>
    <xdr:pic>
      <xdr:nvPicPr>
        <xdr:cNvPr id="4" name="Imagem 3">
          <a:extLst>
            <a:ext uri="{FF2B5EF4-FFF2-40B4-BE49-F238E27FC236}">
              <a16:creationId xmlns:a16="http://schemas.microsoft.com/office/drawing/2014/main" id="{0385A211-927B-4074-96EC-28648A2AA1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49529" y="88689"/>
          <a:ext cx="2324099" cy="1099670"/>
        </a:xfrm>
        <a:prstGeom prst="rect">
          <a:avLst/>
        </a:prstGeom>
      </xdr:spPr>
    </xdr:pic>
    <xdr:clientData/>
  </xdr:oneCellAnchor>
  <xdr:twoCellAnchor>
    <xdr:from>
      <xdr:col>5</xdr:col>
      <xdr:colOff>-1</xdr:colOff>
      <xdr:row>38</xdr:row>
      <xdr:rowOff>692727</xdr:rowOff>
    </xdr:from>
    <xdr:to>
      <xdr:col>9</xdr:col>
      <xdr:colOff>856509</xdr:colOff>
      <xdr:row>39</xdr:row>
      <xdr:rowOff>837157</xdr:rowOff>
    </xdr:to>
    <xdr:sp macro="" textlink="">
      <xdr:nvSpPr>
        <xdr:cNvPr id="5" name="Text Box 8">
          <a:extLst>
            <a:ext uri="{FF2B5EF4-FFF2-40B4-BE49-F238E27FC236}">
              <a16:creationId xmlns:a16="http://schemas.microsoft.com/office/drawing/2014/main" id="{A924FCE5-6DED-4E9D-9364-31CAE455BF4B}"/>
            </a:ext>
          </a:extLst>
        </xdr:cNvPr>
        <xdr:cNvSpPr txBox="1">
          <a:spLocks noChangeArrowheads="1"/>
        </xdr:cNvSpPr>
      </xdr:nvSpPr>
      <xdr:spPr bwMode="auto">
        <a:xfrm>
          <a:off x="10002981" y="16611600"/>
          <a:ext cx="5622473" cy="906430"/>
        </a:xfrm>
        <a:prstGeom prst="rect">
          <a:avLst/>
        </a:prstGeom>
        <a:noFill/>
        <a:ln w="9525">
          <a:noFill/>
          <a:miter lim="800000"/>
          <a:headEnd/>
          <a:tailEnd/>
        </a:ln>
      </xdr:spPr>
      <xdr:txBody>
        <a:bodyPr vertOverflow="clip" wrap="square" lIns="27432" tIns="22860" rIns="27432" bIns="0" anchor="t" upright="1"/>
        <a:lstStyle/>
        <a:p>
          <a:pPr algn="ctr" rtl="1">
            <a:defRPr sz="1000"/>
          </a:pPr>
          <a:r>
            <a:rPr lang="pt-BR" sz="1000" b="0" i="0" strike="noStrike">
              <a:solidFill>
                <a:srgbClr val="000000"/>
              </a:solidFill>
              <a:latin typeface="Arial"/>
              <a:cs typeface="Arial"/>
            </a:rPr>
            <a:t> </a:t>
          </a:r>
          <a:r>
            <a:rPr lang="pt-BR" sz="1000" b="1" i="0" strike="noStrike">
              <a:solidFill>
                <a:srgbClr val="000000"/>
              </a:solidFill>
              <a:latin typeface="Arial"/>
              <a:cs typeface="Arial"/>
            </a:rPr>
            <a:t> </a:t>
          </a:r>
          <a:r>
            <a:rPr lang="pt-BR" sz="1000" b="0" i="0" strike="noStrike">
              <a:solidFill>
                <a:srgbClr val="000000"/>
              </a:solidFill>
              <a:latin typeface="Arial"/>
              <a:cs typeface="Arial"/>
            </a:rPr>
            <a:t>___________________</a:t>
          </a:r>
          <a:r>
            <a:rPr lang="pt-BR" sz="1000" b="0" i="0" strike="noStrike">
              <a:solidFill>
                <a:srgbClr val="000000"/>
              </a:solidFill>
              <a:latin typeface="Arial" panose="020B0604020202020204" pitchFamily="34" charset="0"/>
              <a:cs typeface="Arial" panose="020B0604020202020204" pitchFamily="34" charset="0"/>
            </a:rPr>
            <a:t>__________________  </a:t>
          </a:r>
        </a:p>
        <a:p>
          <a:pPr algn="ctr"/>
          <a:r>
            <a:rPr lang="pt-BR" sz="1100" b="1">
              <a:effectLst/>
              <a:latin typeface="+mn-lt"/>
              <a:ea typeface="+mn-ea"/>
              <a:cs typeface="+mn-cs"/>
            </a:rPr>
            <a:t>VICTOR GIULIANNO DE A. G. FREIRE</a:t>
          </a:r>
          <a:endParaRPr lang="pt-BR" sz="1100">
            <a:effectLst/>
            <a:latin typeface="+mn-lt"/>
            <a:ea typeface="+mn-ea"/>
            <a:cs typeface="+mn-cs"/>
          </a:endParaRPr>
        </a:p>
        <a:p>
          <a:pPr algn="ctr"/>
          <a:r>
            <a:rPr lang="pt-BR" sz="1100" b="1">
              <a:effectLst/>
              <a:latin typeface="+mn-lt"/>
              <a:ea typeface="+mn-ea"/>
              <a:cs typeface="+mn-cs"/>
            </a:rPr>
            <a:t>ENG. CIVIL CREA. </a:t>
          </a:r>
          <a:r>
            <a:rPr lang="pt-BR" sz="1100" b="1" i="0">
              <a:effectLst/>
              <a:latin typeface="+mn-lt"/>
              <a:ea typeface="+mn-ea"/>
              <a:cs typeface="+mn-cs"/>
            </a:rPr>
            <a:t>151867689-8</a:t>
          </a:r>
          <a:endParaRPr lang="pt-BR" sz="1100">
            <a:effectLst/>
            <a:latin typeface="+mn-lt"/>
            <a:ea typeface="+mn-ea"/>
            <a:cs typeface="+mn-cs"/>
          </a:endParaRPr>
        </a:p>
        <a:p>
          <a:pPr algn="ctr"/>
          <a:r>
            <a:rPr lang="pt-BR" sz="1100" b="1">
              <a:effectLst/>
              <a:latin typeface="+mn-lt"/>
              <a:ea typeface="+mn-ea"/>
              <a:cs typeface="+mn-cs"/>
            </a:rPr>
            <a:t>RESP. TÉC. PELA FISCALIZAÇÃO</a:t>
          </a:r>
          <a:endParaRPr lang="pt-BR" sz="1100">
            <a:effectLst/>
            <a:latin typeface="+mn-lt"/>
            <a:ea typeface="+mn-ea"/>
            <a:cs typeface="+mn-cs"/>
          </a:endParaRPr>
        </a:p>
        <a:p>
          <a:pPr algn="ctr"/>
          <a:r>
            <a:rPr lang="pt-BR" sz="1100" b="1">
              <a:effectLst/>
              <a:latin typeface="+mn-lt"/>
              <a:ea typeface="+mn-ea"/>
              <a:cs typeface="+mn-cs"/>
            </a:rPr>
            <a:t>PREFEITURA DE ITAITUBA-PA</a:t>
          </a:r>
          <a:endParaRPr lang="pt-BR" sz="1100">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0</xdr:row>
      <xdr:rowOff>9525</xdr:rowOff>
    </xdr:from>
    <xdr:to>
      <xdr:col>0</xdr:col>
      <xdr:colOff>1276350</xdr:colOff>
      <xdr:row>3</xdr:row>
      <xdr:rowOff>228600</xdr:rowOff>
    </xdr:to>
    <xdr:pic>
      <xdr:nvPicPr>
        <xdr:cNvPr id="2" name="Picture 10">
          <a:extLst>
            <a:ext uri="{FF2B5EF4-FFF2-40B4-BE49-F238E27FC236}">
              <a16:creationId xmlns:a16="http://schemas.microsoft.com/office/drawing/2014/main" id="{12784359-F78D-43F6-B78B-4E714DDFA8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9525"/>
          <a:ext cx="1266825" cy="973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219076</xdr:colOff>
      <xdr:row>0</xdr:row>
      <xdr:rowOff>85725</xdr:rowOff>
    </xdr:from>
    <xdr:to>
      <xdr:col>5</xdr:col>
      <xdr:colOff>133351</xdr:colOff>
      <xdr:row>4</xdr:row>
      <xdr:rowOff>19050</xdr:rowOff>
    </xdr:to>
    <xdr:sp macro="" textlink="">
      <xdr:nvSpPr>
        <xdr:cNvPr id="3" name="Text Box 73">
          <a:extLst>
            <a:ext uri="{FF2B5EF4-FFF2-40B4-BE49-F238E27FC236}">
              <a16:creationId xmlns:a16="http://schemas.microsoft.com/office/drawing/2014/main" id="{AF24625F-A85A-4BB4-8264-2879B2055CB1}"/>
            </a:ext>
          </a:extLst>
        </xdr:cNvPr>
        <xdr:cNvSpPr txBox="1">
          <a:spLocks noChangeArrowheads="1"/>
        </xdr:cNvSpPr>
      </xdr:nvSpPr>
      <xdr:spPr bwMode="auto">
        <a:xfrm>
          <a:off x="1499236" y="85725"/>
          <a:ext cx="3876675" cy="931545"/>
        </a:xfrm>
        <a:prstGeom prst="rect">
          <a:avLst/>
        </a:prstGeom>
        <a:noFill/>
        <a:ln w="9525">
          <a:solidFill>
            <a:srgbClr val="FFFFFF"/>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22860" rIns="27432" bIns="0" anchor="t" upright="1"/>
        <a:lstStyle/>
        <a:p>
          <a:pPr algn="ctr" rtl="0">
            <a:defRPr sz="1000"/>
          </a:pPr>
          <a:endParaRPr lang="pt-BR" sz="1000" b="1" i="0" u="none" strike="noStrike" baseline="0">
            <a:solidFill>
              <a:sysClr val="windowText" lastClr="000000"/>
            </a:solidFill>
            <a:latin typeface="Agency FB" pitchFamily="34" charset="0"/>
            <a:cs typeface="Arial"/>
          </a:endParaRPr>
        </a:p>
      </xdr:txBody>
    </xdr:sp>
    <xdr:clientData/>
  </xdr:twoCellAnchor>
  <xdr:twoCellAnchor>
    <xdr:from>
      <xdr:col>2</xdr:col>
      <xdr:colOff>258539</xdr:colOff>
      <xdr:row>32</xdr:row>
      <xdr:rowOff>57150</xdr:rowOff>
    </xdr:from>
    <xdr:to>
      <xdr:col>7</xdr:col>
      <xdr:colOff>18174</xdr:colOff>
      <xdr:row>34</xdr:row>
      <xdr:rowOff>11329</xdr:rowOff>
    </xdr:to>
    <xdr:sp macro="" textlink="">
      <xdr:nvSpPr>
        <xdr:cNvPr id="4" name="Text Box 54">
          <a:extLst>
            <a:ext uri="{FF2B5EF4-FFF2-40B4-BE49-F238E27FC236}">
              <a16:creationId xmlns:a16="http://schemas.microsoft.com/office/drawing/2014/main" id="{91A5FBBC-0D8E-4A09-B309-30E075F126EA}"/>
            </a:ext>
          </a:extLst>
        </xdr:cNvPr>
        <xdr:cNvSpPr txBox="1">
          <a:spLocks noChangeArrowheads="1"/>
        </xdr:cNvSpPr>
      </xdr:nvSpPr>
      <xdr:spPr bwMode="auto">
        <a:xfrm>
          <a:off x="3573239" y="7372350"/>
          <a:ext cx="3516295" cy="319939"/>
        </a:xfrm>
        <a:prstGeom prst="rect">
          <a:avLst/>
        </a:prstGeom>
        <a:noFill/>
        <a:ln w="9525">
          <a:noFill/>
          <a:miter lim="800000"/>
          <a:headEnd/>
          <a:tailEnd/>
        </a:ln>
      </xdr:spPr>
      <xdr:txBody>
        <a:bodyPr vertOverflow="clip" wrap="square" lIns="27432" tIns="27432" rIns="27432" bIns="0" anchor="t" upright="1"/>
        <a:lstStyle/>
        <a:p>
          <a:pPr algn="ctr" rtl="1">
            <a:defRPr sz="1000"/>
          </a:pPr>
          <a:r>
            <a:rPr lang="pt-BR" sz="1100" b="1" i="0" strike="noStrike">
              <a:solidFill>
                <a:srgbClr val="000000"/>
              </a:solidFill>
              <a:latin typeface="Arial" panose="020B0604020202020204" pitchFamily="34" charset="0"/>
              <a:cs typeface="Arial" panose="020B0604020202020204" pitchFamily="34" charset="0"/>
            </a:rPr>
            <a:t>Itaituba - Pa,  26 de Fevereiro de 2024</a:t>
          </a:r>
        </a:p>
        <a:p>
          <a:pPr algn="ctr" rtl="1">
            <a:defRPr sz="1000"/>
          </a:pPr>
          <a:endParaRPr lang="pt-BR" sz="1100" b="1" i="0" strike="noStrike">
            <a:solidFill>
              <a:srgbClr val="000000"/>
            </a:solidFill>
            <a:latin typeface="Arial" panose="020B0604020202020204" pitchFamily="34" charset="0"/>
            <a:cs typeface="Arial" panose="020B0604020202020204" pitchFamily="34" charset="0"/>
          </a:endParaRPr>
        </a:p>
      </xdr:txBody>
    </xdr:sp>
    <xdr:clientData/>
  </xdr:twoCellAnchor>
  <xdr:twoCellAnchor editAs="oneCell">
    <xdr:from>
      <xdr:col>5</xdr:col>
      <xdr:colOff>15240</xdr:colOff>
      <xdr:row>0</xdr:row>
      <xdr:rowOff>91440</xdr:rowOff>
    </xdr:from>
    <xdr:to>
      <xdr:col>6</xdr:col>
      <xdr:colOff>877824</xdr:colOff>
      <xdr:row>3</xdr:row>
      <xdr:rowOff>156972</xdr:rowOff>
    </xdr:to>
    <xdr:pic>
      <xdr:nvPicPr>
        <xdr:cNvPr id="5" name="Imagem 4">
          <a:extLst>
            <a:ext uri="{FF2B5EF4-FFF2-40B4-BE49-F238E27FC236}">
              <a16:creationId xmlns:a16="http://schemas.microsoft.com/office/drawing/2014/main" id="{6D5DB934-BFFA-4A46-AFE3-0047AF80EC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57800" y="91440"/>
          <a:ext cx="1731264" cy="819912"/>
        </a:xfrm>
        <a:prstGeom prst="rect">
          <a:avLst/>
        </a:prstGeom>
      </xdr:spPr>
    </xdr:pic>
    <xdr:clientData/>
  </xdr:twoCellAnchor>
  <xdr:twoCellAnchor>
    <xdr:from>
      <xdr:col>0</xdr:col>
      <xdr:colOff>43295</xdr:colOff>
      <xdr:row>0</xdr:row>
      <xdr:rowOff>0</xdr:rowOff>
    </xdr:from>
    <xdr:to>
      <xdr:col>6</xdr:col>
      <xdr:colOff>523992</xdr:colOff>
      <xdr:row>4</xdr:row>
      <xdr:rowOff>65246</xdr:rowOff>
    </xdr:to>
    <xdr:sp macro="" textlink="">
      <xdr:nvSpPr>
        <xdr:cNvPr id="6" name="CaixaDeTexto 5">
          <a:extLst>
            <a:ext uri="{FF2B5EF4-FFF2-40B4-BE49-F238E27FC236}">
              <a16:creationId xmlns:a16="http://schemas.microsoft.com/office/drawing/2014/main" id="{660AB46D-C00C-4A20-9D0E-0D989A408F15}"/>
            </a:ext>
          </a:extLst>
        </xdr:cNvPr>
        <xdr:cNvSpPr txBox="1"/>
      </xdr:nvSpPr>
      <xdr:spPr bwMode="auto">
        <a:xfrm>
          <a:off x="43295" y="0"/>
          <a:ext cx="6591937" cy="1063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r>
            <a:rPr lang="pt-BR" sz="1100" b="0" i="0" baseline="0">
              <a:solidFill>
                <a:schemeClr val="dk1"/>
              </a:solidFill>
              <a:effectLst/>
              <a:latin typeface="+mn-lt"/>
              <a:ea typeface="+mn-ea"/>
              <a:cs typeface="+mn-cs"/>
            </a:rPr>
            <a:t>REPÚBLICA FEDERATIVA DO BRASIL</a:t>
          </a:r>
          <a:endParaRPr lang="pt-BR" sz="1000">
            <a:effectLst/>
          </a:endParaRPr>
        </a:p>
        <a:p>
          <a:pPr algn="ctr" rtl="0"/>
          <a:r>
            <a:rPr lang="pt-BR" sz="1100" b="0" i="0" baseline="0">
              <a:solidFill>
                <a:schemeClr val="dk1"/>
              </a:solidFill>
              <a:effectLst/>
              <a:latin typeface="+mn-lt"/>
              <a:ea typeface="+mn-ea"/>
              <a:cs typeface="+mn-cs"/>
            </a:rPr>
            <a:t>ESTADO DO PARÁ</a:t>
          </a:r>
          <a:endParaRPr lang="pt-BR" sz="1000">
            <a:effectLst/>
          </a:endParaRPr>
        </a:p>
        <a:p>
          <a:pPr algn="ctr" rtl="0"/>
          <a:r>
            <a:rPr lang="pt-BR" sz="1100" b="1" i="0" baseline="0">
              <a:solidFill>
                <a:schemeClr val="dk1"/>
              </a:solidFill>
              <a:effectLst/>
              <a:latin typeface="+mn-lt"/>
              <a:ea typeface="+mn-ea"/>
              <a:cs typeface="+mn-cs"/>
            </a:rPr>
            <a:t>Prefeitura Municipal de Itaituba</a:t>
          </a:r>
          <a:endParaRPr lang="pt-BR" sz="1000">
            <a:effectLst/>
          </a:endParaRPr>
        </a:p>
        <a:p>
          <a:pPr algn="ctr" rtl="0"/>
          <a:r>
            <a:rPr lang="pt-BR" sz="1100" b="0" i="0" baseline="0">
              <a:solidFill>
                <a:schemeClr val="dk1"/>
              </a:solidFill>
              <a:effectLst/>
              <a:latin typeface="+mn-lt"/>
              <a:ea typeface="+mn-ea"/>
              <a:cs typeface="+mn-cs"/>
            </a:rPr>
            <a:t>SECRETARIA MUNICIPAL DE EDUCAÇÃO  -  </a:t>
          </a:r>
          <a:r>
            <a:rPr lang="pt-BR" sz="1100" b="1" i="0" baseline="0">
              <a:solidFill>
                <a:schemeClr val="dk1"/>
              </a:solidFill>
              <a:effectLst/>
              <a:latin typeface="+mn-lt"/>
              <a:ea typeface="+mn-ea"/>
              <a:cs typeface="+mn-cs"/>
            </a:rPr>
            <a:t>SEMED</a:t>
          </a:r>
        </a:p>
        <a:p>
          <a:pPr algn="ctr" rtl="0"/>
          <a:r>
            <a:rPr lang="pt-BR" sz="1100" b="1" i="0" baseline="0">
              <a:solidFill>
                <a:schemeClr val="dk1"/>
              </a:solidFill>
              <a:effectLst/>
              <a:latin typeface="+mn-lt"/>
              <a:ea typeface="+mn-ea"/>
              <a:cs typeface="+mn-cs"/>
            </a:rPr>
            <a:t>DIRETORIA TÉCNICA E OBRAS</a:t>
          </a:r>
          <a:endParaRPr lang="pt-BR" sz="1000">
            <a:effectLst/>
          </a:endParaRPr>
        </a:p>
        <a:p>
          <a:pPr algn="l"/>
          <a:endParaRPr lang="pt-BR" sz="1000" b="1">
            <a:latin typeface="Courier New" pitchFamily="49" charset="0"/>
            <a:cs typeface="Courier New" pitchFamily="49" charset="0"/>
          </a:endParaRPr>
        </a:p>
      </xdr:txBody>
    </xdr:sp>
    <xdr:clientData/>
  </xdr:twoCellAnchor>
  <xdr:twoCellAnchor>
    <xdr:from>
      <xdr:col>0</xdr:col>
      <xdr:colOff>99060</xdr:colOff>
      <xdr:row>38</xdr:row>
      <xdr:rowOff>167640</xdr:rowOff>
    </xdr:from>
    <xdr:to>
      <xdr:col>6</xdr:col>
      <xdr:colOff>866703</xdr:colOff>
      <xdr:row>46</xdr:row>
      <xdr:rowOff>97954</xdr:rowOff>
    </xdr:to>
    <xdr:sp macro="" textlink="">
      <xdr:nvSpPr>
        <xdr:cNvPr id="7" name="Text Box 8">
          <a:extLst>
            <a:ext uri="{FF2B5EF4-FFF2-40B4-BE49-F238E27FC236}">
              <a16:creationId xmlns:a16="http://schemas.microsoft.com/office/drawing/2014/main" id="{AFA3D09F-2C64-44A5-B69C-53A6CAEAFEAD}"/>
            </a:ext>
          </a:extLst>
        </xdr:cNvPr>
        <xdr:cNvSpPr txBox="1">
          <a:spLocks noChangeArrowheads="1"/>
        </xdr:cNvSpPr>
      </xdr:nvSpPr>
      <xdr:spPr bwMode="auto">
        <a:xfrm>
          <a:off x="99060" y="8580120"/>
          <a:ext cx="6878883" cy="1393354"/>
        </a:xfrm>
        <a:prstGeom prst="rect">
          <a:avLst/>
        </a:prstGeom>
        <a:noFill/>
        <a:ln w="9525">
          <a:noFill/>
          <a:miter lim="800000"/>
          <a:headEnd/>
          <a:tailEnd/>
        </a:ln>
      </xdr:spPr>
      <xdr:txBody>
        <a:bodyPr vertOverflow="clip" wrap="square" lIns="27432" tIns="22860" rIns="27432" bIns="0" anchor="t" upright="1"/>
        <a:lstStyle/>
        <a:p>
          <a:pPr algn="ctr" rtl="1">
            <a:defRPr sz="1000"/>
          </a:pPr>
          <a:r>
            <a:rPr lang="pt-BR" sz="1000" b="0" i="0" strike="noStrike">
              <a:solidFill>
                <a:srgbClr val="000000"/>
              </a:solidFill>
              <a:latin typeface="Arial"/>
              <a:cs typeface="Arial"/>
            </a:rPr>
            <a:t> </a:t>
          </a:r>
          <a:r>
            <a:rPr lang="pt-BR" sz="1000" b="1" i="0" strike="noStrike">
              <a:solidFill>
                <a:srgbClr val="000000"/>
              </a:solidFill>
              <a:latin typeface="Arial"/>
              <a:cs typeface="Arial"/>
            </a:rPr>
            <a:t> </a:t>
          </a:r>
          <a:r>
            <a:rPr lang="pt-BR" sz="1000" b="0" i="0" strike="noStrike">
              <a:solidFill>
                <a:srgbClr val="000000"/>
              </a:solidFill>
              <a:latin typeface="Arial"/>
              <a:cs typeface="Arial"/>
            </a:rPr>
            <a:t>___________________</a:t>
          </a:r>
          <a:r>
            <a:rPr lang="pt-BR" sz="1000" b="0" i="0" strike="noStrike">
              <a:solidFill>
                <a:srgbClr val="000000"/>
              </a:solidFill>
              <a:latin typeface="Arial" panose="020B0604020202020204" pitchFamily="34" charset="0"/>
              <a:cs typeface="Arial" panose="020B0604020202020204" pitchFamily="34" charset="0"/>
            </a:rPr>
            <a:t>__________________  </a:t>
          </a:r>
        </a:p>
        <a:p>
          <a:pPr algn="ctr"/>
          <a:r>
            <a:rPr lang="pt-BR" sz="1100" b="1">
              <a:effectLst/>
              <a:latin typeface="+mn-lt"/>
              <a:ea typeface="+mn-ea"/>
              <a:cs typeface="+mn-cs"/>
            </a:rPr>
            <a:t>VICTOR GIULIANNO DE A. G. FREIRE</a:t>
          </a:r>
          <a:endParaRPr lang="pt-BR" sz="1100">
            <a:effectLst/>
            <a:latin typeface="+mn-lt"/>
            <a:ea typeface="+mn-ea"/>
            <a:cs typeface="+mn-cs"/>
          </a:endParaRPr>
        </a:p>
        <a:p>
          <a:pPr algn="ctr"/>
          <a:r>
            <a:rPr lang="pt-BR" sz="1100" b="1">
              <a:effectLst/>
              <a:latin typeface="+mn-lt"/>
              <a:ea typeface="+mn-ea"/>
              <a:cs typeface="+mn-cs"/>
            </a:rPr>
            <a:t>ENG. CIVIL CREA. </a:t>
          </a:r>
          <a:r>
            <a:rPr lang="pt-BR" sz="1100" b="1" i="0">
              <a:effectLst/>
              <a:latin typeface="+mn-lt"/>
              <a:ea typeface="+mn-ea"/>
              <a:cs typeface="+mn-cs"/>
            </a:rPr>
            <a:t>151867689-8</a:t>
          </a:r>
          <a:endParaRPr lang="pt-BR" sz="1100">
            <a:effectLst/>
            <a:latin typeface="+mn-lt"/>
            <a:ea typeface="+mn-ea"/>
            <a:cs typeface="+mn-cs"/>
          </a:endParaRPr>
        </a:p>
        <a:p>
          <a:pPr algn="ctr"/>
          <a:r>
            <a:rPr lang="pt-BR" sz="1100" b="1">
              <a:effectLst/>
              <a:latin typeface="+mn-lt"/>
              <a:ea typeface="+mn-ea"/>
              <a:cs typeface="+mn-cs"/>
            </a:rPr>
            <a:t>RESP. TÉC. PELA FISCALIZAÇÃO</a:t>
          </a:r>
          <a:endParaRPr lang="pt-BR" sz="1100">
            <a:effectLst/>
            <a:latin typeface="+mn-lt"/>
            <a:ea typeface="+mn-ea"/>
            <a:cs typeface="+mn-cs"/>
          </a:endParaRPr>
        </a:p>
        <a:p>
          <a:pPr algn="ctr"/>
          <a:r>
            <a:rPr lang="pt-BR" sz="1100" b="1">
              <a:effectLst/>
              <a:latin typeface="+mn-lt"/>
              <a:ea typeface="+mn-ea"/>
              <a:cs typeface="+mn-cs"/>
            </a:rPr>
            <a:t>PREFEITURA DE ITAITUBA-PA</a:t>
          </a:r>
          <a:endParaRPr lang="pt-BR" sz="1100">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MED/OBRAS/28%20-%20PROJETO%20ESCOLA%201%20SALA%20-%20S&#195;O%20JORGE%20TADEU/OR&#199;AMENTO,%20JUSTIFICATIVA%20DE%20PRE&#199;O%20E%20MEMORIAL/OR&#199;AMENTO%20E.M.E.F%20S&#195;O%20JORGE%20TADE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EMED/OBRAS/34%20-%20PROJETO%20ESCOLA%202%20SALAS%20-%20EMEIF%20SAWRE%20JAYBU/OR&#199;AMENTO%20DA%20EMEF%20EMEIF%20SAWRE%20JAYB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ÇAMENTO SINTETÍCO"/>
      <sheetName val="ORÇAMENTO ANALÍTICO"/>
      <sheetName val="CRONOGRAMA FÍSICO FINANCEIRO"/>
      <sheetName val="COMPOSIÇÃO DO BDI"/>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ÇAMENTO SINTÉTICO"/>
      <sheetName val="ORÇAMENTO ANALÍTICO "/>
      <sheetName val="COMPOSIÇÃO MOB E DESMOB."/>
      <sheetName val="CRONOGRAMA FÍSICO FINANCEIRO"/>
      <sheetName val="COMPOSIÇÃO DO BDI"/>
    </sheetNames>
    <sheetDataSet>
      <sheetData sheetId="0" refreshError="1"/>
      <sheetData sheetId="1"/>
      <sheetData sheetId="2" refreshError="1"/>
      <sheetData sheetId="3" refreshError="1"/>
      <sheetData sheetId="4"/>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0"/>
  <sheetViews>
    <sheetView showOutlineSymbols="0" showWhiteSpace="0" view="pageBreakPreview" zoomScale="85" zoomScaleNormal="85" zoomScaleSheetLayoutView="85" workbookViewId="0">
      <selection activeCell="A8" sqref="A8:E8"/>
    </sheetView>
  </sheetViews>
  <sheetFormatPr defaultRowHeight="14.25"/>
  <cols>
    <col min="1" max="2" width="10" bestFit="1" customWidth="1"/>
    <col min="3" max="3" width="0" hidden="1"/>
    <col min="4" max="4" width="60" bestFit="1" customWidth="1"/>
    <col min="5" max="5" width="30" bestFit="1" customWidth="1"/>
    <col min="6" max="6" width="5" bestFit="1" customWidth="1"/>
    <col min="7" max="8" width="10" bestFit="1" customWidth="1"/>
    <col min="9" max="9" width="13.25" customWidth="1"/>
    <col min="10" max="10" width="14.5" customWidth="1"/>
    <col min="11" max="11" width="18.125" bestFit="1" customWidth="1"/>
  </cols>
  <sheetData>
    <row r="1" spans="1:11" ht="15" customHeight="1" thickTop="1" thickBot="1">
      <c r="A1" s="131"/>
      <c r="B1" s="131"/>
      <c r="C1" s="131"/>
      <c r="D1" s="131"/>
      <c r="E1" s="131"/>
      <c r="F1" s="131"/>
      <c r="G1" s="131"/>
      <c r="H1" s="131"/>
      <c r="I1" s="131"/>
      <c r="J1" s="131"/>
      <c r="K1" s="131"/>
    </row>
    <row r="2" spans="1:11" ht="15" customHeight="1" thickTop="1" thickBot="1">
      <c r="A2" s="131"/>
      <c r="B2" s="131"/>
      <c r="C2" s="131"/>
      <c r="D2" s="131"/>
      <c r="E2" s="131"/>
      <c r="F2" s="131"/>
      <c r="G2" s="131"/>
      <c r="H2" s="131"/>
      <c r="I2" s="131"/>
      <c r="J2" s="131"/>
      <c r="K2" s="131"/>
    </row>
    <row r="3" spans="1:11" ht="15" customHeight="1" thickTop="1" thickBot="1">
      <c r="A3" s="131"/>
      <c r="B3" s="131"/>
      <c r="C3" s="131"/>
      <c r="D3" s="131"/>
      <c r="E3" s="131"/>
      <c r="F3" s="131"/>
      <c r="G3" s="131"/>
      <c r="H3" s="131"/>
      <c r="I3" s="131"/>
      <c r="J3" s="131"/>
      <c r="K3" s="131"/>
    </row>
    <row r="4" spans="1:11" ht="15" customHeight="1" thickTop="1" thickBot="1">
      <c r="A4" s="131"/>
      <c r="B4" s="131"/>
      <c r="C4" s="131"/>
      <c r="D4" s="131"/>
      <c r="E4" s="131"/>
      <c r="F4" s="131"/>
      <c r="G4" s="131"/>
      <c r="H4" s="131"/>
      <c r="I4" s="131"/>
      <c r="J4" s="131"/>
      <c r="K4" s="131"/>
    </row>
    <row r="5" spans="1:11" ht="15" customHeight="1" thickTop="1" thickBot="1">
      <c r="A5" s="131"/>
      <c r="B5" s="131"/>
      <c r="C5" s="131"/>
      <c r="D5" s="131"/>
      <c r="E5" s="131"/>
      <c r="F5" s="131"/>
      <c r="G5" s="131"/>
      <c r="H5" s="131"/>
      <c r="I5" s="131"/>
      <c r="J5" s="131"/>
      <c r="K5" s="131"/>
    </row>
    <row r="6" spans="1:11" ht="24" customHeight="1" thickTop="1" thickBot="1">
      <c r="A6" s="131"/>
      <c r="B6" s="131"/>
      <c r="C6" s="131"/>
      <c r="D6" s="131"/>
      <c r="E6" s="131"/>
      <c r="F6" s="131"/>
      <c r="G6" s="131"/>
      <c r="H6" s="131"/>
      <c r="I6" s="131"/>
      <c r="J6" s="131"/>
      <c r="K6" s="131"/>
    </row>
    <row r="7" spans="1:11" ht="29.25" customHeight="1" thickTop="1" thickBot="1">
      <c r="A7" s="132" t="s">
        <v>51</v>
      </c>
      <c r="B7" s="132"/>
      <c r="C7" s="132"/>
      <c r="D7" s="132"/>
      <c r="E7" s="132"/>
      <c r="F7" s="133" t="s">
        <v>52</v>
      </c>
      <c r="G7" s="133"/>
      <c r="H7" s="133"/>
      <c r="I7" s="134" t="s">
        <v>907</v>
      </c>
      <c r="J7" s="132"/>
      <c r="K7" s="132"/>
    </row>
    <row r="8" spans="1:11" ht="63" customHeight="1" thickTop="1" thickBot="1">
      <c r="A8" s="134" t="s">
        <v>2312</v>
      </c>
      <c r="B8" s="132"/>
      <c r="C8" s="132"/>
      <c r="D8" s="132"/>
      <c r="E8" s="132"/>
      <c r="F8" s="135" t="s">
        <v>2300</v>
      </c>
      <c r="G8" s="135"/>
      <c r="H8" s="135"/>
      <c r="I8" s="135" t="s">
        <v>53</v>
      </c>
      <c r="J8" s="136">
        <f>I37</f>
        <v>5592546.9699999997</v>
      </c>
      <c r="K8" s="136"/>
    </row>
    <row r="9" spans="1:11" ht="63" customHeight="1" thickTop="1" thickBot="1">
      <c r="A9" s="132" t="s">
        <v>55</v>
      </c>
      <c r="B9" s="132"/>
      <c r="C9" s="132"/>
      <c r="D9" s="132"/>
      <c r="E9" s="132"/>
      <c r="F9" s="135"/>
      <c r="G9" s="135"/>
      <c r="H9" s="135"/>
      <c r="I9" s="135"/>
      <c r="J9" s="136"/>
      <c r="K9" s="136"/>
    </row>
    <row r="10" spans="1:11" ht="18.600000000000001" customHeight="1" thickTop="1" thickBot="1">
      <c r="A10" s="137" t="s">
        <v>54</v>
      </c>
      <c r="B10" s="137"/>
      <c r="C10" s="137"/>
      <c r="D10" s="137"/>
      <c r="E10" s="137"/>
      <c r="F10" s="137"/>
      <c r="G10" s="137"/>
      <c r="H10" s="137"/>
      <c r="I10" s="137"/>
      <c r="J10" s="137"/>
      <c r="K10" s="137"/>
    </row>
    <row r="11" spans="1:11" ht="30" customHeight="1" thickTop="1">
      <c r="A11" s="146" t="s">
        <v>0</v>
      </c>
      <c r="B11" s="147"/>
      <c r="C11" s="147"/>
      <c r="D11" s="147" t="s">
        <v>1</v>
      </c>
      <c r="E11" s="147"/>
      <c r="F11" s="147"/>
      <c r="G11" s="147"/>
      <c r="H11" s="147"/>
      <c r="I11" s="147"/>
      <c r="J11" s="109" t="s">
        <v>2</v>
      </c>
      <c r="K11" s="110" t="s">
        <v>3</v>
      </c>
    </row>
    <row r="12" spans="1:11" ht="25.15" customHeight="1">
      <c r="A12" s="144" t="s">
        <v>4</v>
      </c>
      <c r="B12" s="145"/>
      <c r="C12" s="145"/>
      <c r="D12" s="145" t="s">
        <v>5</v>
      </c>
      <c r="E12" s="145"/>
      <c r="F12" s="145"/>
      <c r="G12" s="145"/>
      <c r="H12" s="145"/>
      <c r="I12" s="145"/>
      <c r="J12" s="111">
        <v>383860.98</v>
      </c>
      <c r="K12" s="112">
        <f t="shared" ref="K12:K33" si="0">J12 / 5592546.97</f>
        <v>6.8637953701442045E-2</v>
      </c>
    </row>
    <row r="13" spans="1:11" ht="25.15" customHeight="1">
      <c r="A13" s="144" t="s">
        <v>6</v>
      </c>
      <c r="B13" s="145"/>
      <c r="C13" s="145"/>
      <c r="D13" s="145" t="s">
        <v>7</v>
      </c>
      <c r="E13" s="145"/>
      <c r="F13" s="145"/>
      <c r="G13" s="145"/>
      <c r="H13" s="145"/>
      <c r="I13" s="145"/>
      <c r="J13" s="111">
        <v>103954.23</v>
      </c>
      <c r="K13" s="112">
        <f t="shared" si="0"/>
        <v>1.8587994085278108E-2</v>
      </c>
    </row>
    <row r="14" spans="1:11" ht="25.15" customHeight="1">
      <c r="A14" s="144" t="s">
        <v>8</v>
      </c>
      <c r="B14" s="145"/>
      <c r="C14" s="145"/>
      <c r="D14" s="145" t="s">
        <v>9</v>
      </c>
      <c r="E14" s="145"/>
      <c r="F14" s="145"/>
      <c r="G14" s="145"/>
      <c r="H14" s="145"/>
      <c r="I14" s="145"/>
      <c r="J14" s="111">
        <v>135903.20000000001</v>
      </c>
      <c r="K14" s="112">
        <f t="shared" si="0"/>
        <v>2.4300770423390832E-2</v>
      </c>
    </row>
    <row r="15" spans="1:11" ht="25.15" customHeight="1">
      <c r="A15" s="144" t="s">
        <v>10</v>
      </c>
      <c r="B15" s="145"/>
      <c r="C15" s="145"/>
      <c r="D15" s="145" t="s">
        <v>11</v>
      </c>
      <c r="E15" s="145"/>
      <c r="F15" s="145"/>
      <c r="G15" s="145"/>
      <c r="H15" s="145"/>
      <c r="I15" s="145"/>
      <c r="J15" s="111">
        <v>183834</v>
      </c>
      <c r="K15" s="112">
        <f t="shared" si="0"/>
        <v>3.2871248285644708E-2</v>
      </c>
    </row>
    <row r="16" spans="1:11" ht="25.15" customHeight="1">
      <c r="A16" s="144" t="s">
        <v>12</v>
      </c>
      <c r="B16" s="145"/>
      <c r="C16" s="145"/>
      <c r="D16" s="145" t="s">
        <v>13</v>
      </c>
      <c r="E16" s="145"/>
      <c r="F16" s="145"/>
      <c r="G16" s="145"/>
      <c r="H16" s="145"/>
      <c r="I16" s="145"/>
      <c r="J16" s="111">
        <v>189528.73</v>
      </c>
      <c r="K16" s="112">
        <f t="shared" si="0"/>
        <v>3.3889519572510629E-2</v>
      </c>
    </row>
    <row r="17" spans="1:11" ht="25.15" customHeight="1">
      <c r="A17" s="144" t="s">
        <v>14</v>
      </c>
      <c r="B17" s="145"/>
      <c r="C17" s="145"/>
      <c r="D17" s="145" t="s">
        <v>15</v>
      </c>
      <c r="E17" s="145"/>
      <c r="F17" s="145"/>
      <c r="G17" s="145"/>
      <c r="H17" s="145"/>
      <c r="I17" s="145"/>
      <c r="J17" s="111">
        <v>376715.1</v>
      </c>
      <c r="K17" s="112">
        <f t="shared" si="0"/>
        <v>6.7360203145508848E-2</v>
      </c>
    </row>
    <row r="18" spans="1:11" ht="25.15" customHeight="1">
      <c r="A18" s="144" t="s">
        <v>16</v>
      </c>
      <c r="B18" s="145"/>
      <c r="C18" s="145"/>
      <c r="D18" s="145" t="s">
        <v>17</v>
      </c>
      <c r="E18" s="145"/>
      <c r="F18" s="145"/>
      <c r="G18" s="145"/>
      <c r="H18" s="145"/>
      <c r="I18" s="145"/>
      <c r="J18" s="111">
        <v>331064.90999999997</v>
      </c>
      <c r="K18" s="112">
        <f t="shared" si="0"/>
        <v>5.9197519801966005E-2</v>
      </c>
    </row>
    <row r="19" spans="1:11" ht="25.15" customHeight="1">
      <c r="A19" s="144" t="s">
        <v>18</v>
      </c>
      <c r="B19" s="145"/>
      <c r="C19" s="145"/>
      <c r="D19" s="145" t="s">
        <v>19</v>
      </c>
      <c r="E19" s="145"/>
      <c r="F19" s="145"/>
      <c r="G19" s="145"/>
      <c r="H19" s="145"/>
      <c r="I19" s="145"/>
      <c r="J19" s="111">
        <v>1112891.8400000001</v>
      </c>
      <c r="K19" s="112">
        <f t="shared" si="0"/>
        <v>0.19899552850782765</v>
      </c>
    </row>
    <row r="20" spans="1:11" ht="25.15" customHeight="1">
      <c r="A20" s="144" t="s">
        <v>20</v>
      </c>
      <c r="B20" s="145"/>
      <c r="C20" s="145"/>
      <c r="D20" s="145" t="s">
        <v>21</v>
      </c>
      <c r="E20" s="145"/>
      <c r="F20" s="145"/>
      <c r="G20" s="145"/>
      <c r="H20" s="145"/>
      <c r="I20" s="145"/>
      <c r="J20" s="111">
        <v>24105.48</v>
      </c>
      <c r="K20" s="112">
        <f t="shared" si="0"/>
        <v>4.310286552676016E-3</v>
      </c>
    </row>
    <row r="21" spans="1:11" ht="25.15" customHeight="1">
      <c r="A21" s="144" t="s">
        <v>22</v>
      </c>
      <c r="B21" s="145"/>
      <c r="C21" s="145"/>
      <c r="D21" s="145" t="s">
        <v>23</v>
      </c>
      <c r="E21" s="145"/>
      <c r="F21" s="145"/>
      <c r="G21" s="145"/>
      <c r="H21" s="145"/>
      <c r="I21" s="145"/>
      <c r="J21" s="111">
        <v>382188.98</v>
      </c>
      <c r="K21" s="112">
        <f t="shared" si="0"/>
        <v>6.8338984375128101E-2</v>
      </c>
    </row>
    <row r="22" spans="1:11" ht="25.15" customHeight="1">
      <c r="A22" s="144" t="s">
        <v>24</v>
      </c>
      <c r="B22" s="145"/>
      <c r="C22" s="145"/>
      <c r="D22" s="145" t="s">
        <v>25</v>
      </c>
      <c r="E22" s="145"/>
      <c r="F22" s="145"/>
      <c r="G22" s="145"/>
      <c r="H22" s="145"/>
      <c r="I22" s="145"/>
      <c r="J22" s="111">
        <v>651102.44999999995</v>
      </c>
      <c r="K22" s="112">
        <f t="shared" si="0"/>
        <v>0.11642324212790653</v>
      </c>
    </row>
    <row r="23" spans="1:11" ht="25.15" customHeight="1">
      <c r="A23" s="144" t="s">
        <v>26</v>
      </c>
      <c r="B23" s="145"/>
      <c r="C23" s="145"/>
      <c r="D23" s="145" t="s">
        <v>27</v>
      </c>
      <c r="E23" s="145"/>
      <c r="F23" s="145"/>
      <c r="G23" s="145"/>
      <c r="H23" s="145"/>
      <c r="I23" s="145"/>
      <c r="J23" s="111">
        <v>449401.78</v>
      </c>
      <c r="K23" s="112">
        <f t="shared" si="0"/>
        <v>8.0357265197899638E-2</v>
      </c>
    </row>
    <row r="24" spans="1:11" ht="25.15" customHeight="1">
      <c r="A24" s="144" t="s">
        <v>28</v>
      </c>
      <c r="B24" s="145"/>
      <c r="C24" s="145"/>
      <c r="D24" s="145" t="s">
        <v>29</v>
      </c>
      <c r="E24" s="145"/>
      <c r="F24" s="145"/>
      <c r="G24" s="145"/>
      <c r="H24" s="145"/>
      <c r="I24" s="145"/>
      <c r="J24" s="111">
        <v>62938.79</v>
      </c>
      <c r="K24" s="112">
        <f t="shared" si="0"/>
        <v>1.1254047634757729E-2</v>
      </c>
    </row>
    <row r="25" spans="1:11" ht="25.15" customHeight="1">
      <c r="A25" s="144" t="s">
        <v>30</v>
      </c>
      <c r="B25" s="145"/>
      <c r="C25" s="145"/>
      <c r="D25" s="145" t="s">
        <v>31</v>
      </c>
      <c r="E25" s="145"/>
      <c r="F25" s="145"/>
      <c r="G25" s="145"/>
      <c r="H25" s="145"/>
      <c r="I25" s="145"/>
      <c r="J25" s="111">
        <v>412163.03</v>
      </c>
      <c r="K25" s="112">
        <f t="shared" si="0"/>
        <v>7.3698626441755219E-2</v>
      </c>
    </row>
    <row r="26" spans="1:11" ht="25.15" customHeight="1">
      <c r="A26" s="144" t="s">
        <v>32</v>
      </c>
      <c r="B26" s="145"/>
      <c r="C26" s="145"/>
      <c r="D26" s="145" t="s">
        <v>33</v>
      </c>
      <c r="E26" s="145"/>
      <c r="F26" s="145"/>
      <c r="G26" s="145"/>
      <c r="H26" s="145"/>
      <c r="I26" s="145"/>
      <c r="J26" s="111">
        <v>47963.98</v>
      </c>
      <c r="K26" s="112">
        <f t="shared" si="0"/>
        <v>8.5764107583346776E-3</v>
      </c>
    </row>
    <row r="27" spans="1:11" ht="25.15" customHeight="1">
      <c r="A27" s="144" t="s">
        <v>34</v>
      </c>
      <c r="B27" s="145"/>
      <c r="C27" s="145"/>
      <c r="D27" s="145" t="s">
        <v>35</v>
      </c>
      <c r="E27" s="145"/>
      <c r="F27" s="145"/>
      <c r="G27" s="145"/>
      <c r="H27" s="145"/>
      <c r="I27" s="145"/>
      <c r="J27" s="111">
        <v>140726.14000000001</v>
      </c>
      <c r="K27" s="112">
        <f t="shared" si="0"/>
        <v>2.5163157458470128E-2</v>
      </c>
    </row>
    <row r="28" spans="1:11" ht="25.15" customHeight="1">
      <c r="A28" s="144" t="s">
        <v>36</v>
      </c>
      <c r="B28" s="145"/>
      <c r="C28" s="145"/>
      <c r="D28" s="145" t="s">
        <v>37</v>
      </c>
      <c r="E28" s="145"/>
      <c r="F28" s="145"/>
      <c r="G28" s="145"/>
      <c r="H28" s="145"/>
      <c r="I28" s="145"/>
      <c r="J28" s="111">
        <v>119424.14</v>
      </c>
      <c r="K28" s="112">
        <f t="shared" si="0"/>
        <v>2.1354159498458355E-2</v>
      </c>
    </row>
    <row r="29" spans="1:11" ht="25.15" customHeight="1">
      <c r="A29" s="144" t="s">
        <v>38</v>
      </c>
      <c r="B29" s="145"/>
      <c r="C29" s="145"/>
      <c r="D29" s="145" t="s">
        <v>39</v>
      </c>
      <c r="E29" s="145"/>
      <c r="F29" s="145"/>
      <c r="G29" s="145"/>
      <c r="H29" s="145"/>
      <c r="I29" s="145"/>
      <c r="J29" s="111">
        <v>46311</v>
      </c>
      <c r="K29" s="112">
        <f t="shared" si="0"/>
        <v>8.2808423869169586E-3</v>
      </c>
    </row>
    <row r="30" spans="1:11" ht="25.15" customHeight="1">
      <c r="A30" s="144" t="s">
        <v>40</v>
      </c>
      <c r="B30" s="145"/>
      <c r="C30" s="145"/>
      <c r="D30" s="145" t="s">
        <v>41</v>
      </c>
      <c r="E30" s="145"/>
      <c r="F30" s="145"/>
      <c r="G30" s="145"/>
      <c r="H30" s="145"/>
      <c r="I30" s="145"/>
      <c r="J30" s="111">
        <v>105080.81</v>
      </c>
      <c r="K30" s="112">
        <f t="shared" si="0"/>
        <v>1.8789437185540526E-2</v>
      </c>
    </row>
    <row r="31" spans="1:11" ht="25.15" customHeight="1">
      <c r="A31" s="144" t="s">
        <v>42</v>
      </c>
      <c r="B31" s="145"/>
      <c r="C31" s="145"/>
      <c r="D31" s="145" t="s">
        <v>43</v>
      </c>
      <c r="E31" s="145"/>
      <c r="F31" s="145"/>
      <c r="G31" s="145"/>
      <c r="H31" s="145"/>
      <c r="I31" s="145"/>
      <c r="J31" s="111">
        <v>282235.81</v>
      </c>
      <c r="K31" s="112">
        <f t="shared" si="0"/>
        <v>5.0466417450580663E-2</v>
      </c>
    </row>
    <row r="32" spans="1:11" ht="25.15" customHeight="1">
      <c r="A32" s="144" t="s">
        <v>44</v>
      </c>
      <c r="B32" s="145"/>
      <c r="C32" s="145"/>
      <c r="D32" s="145" t="s">
        <v>45</v>
      </c>
      <c r="E32" s="145"/>
      <c r="F32" s="145"/>
      <c r="G32" s="145"/>
      <c r="H32" s="145"/>
      <c r="I32" s="145"/>
      <c r="J32" s="111">
        <v>32103.1</v>
      </c>
      <c r="K32" s="112">
        <f t="shared" si="0"/>
        <v>5.7403362318117464E-3</v>
      </c>
    </row>
    <row r="33" spans="1:11" ht="25.15" customHeight="1">
      <c r="A33" s="144" t="s">
        <v>46</v>
      </c>
      <c r="B33" s="145"/>
      <c r="C33" s="145"/>
      <c r="D33" s="145" t="s">
        <v>47</v>
      </c>
      <c r="E33" s="145"/>
      <c r="F33" s="145"/>
      <c r="G33" s="145"/>
      <c r="H33" s="145"/>
      <c r="I33" s="145"/>
      <c r="J33" s="111">
        <v>19048.490000000002</v>
      </c>
      <c r="K33" s="112">
        <f t="shared" si="0"/>
        <v>3.4060491761949393E-3</v>
      </c>
    </row>
    <row r="34" spans="1:11" ht="25.15" customHeight="1">
      <c r="A34" s="1"/>
      <c r="B34" s="2"/>
      <c r="C34" s="2"/>
      <c r="D34" s="2"/>
      <c r="E34" s="2"/>
      <c r="F34" s="2"/>
      <c r="G34" s="2"/>
      <c r="H34" s="2"/>
      <c r="I34" s="2"/>
      <c r="J34" s="2"/>
      <c r="K34" s="3"/>
    </row>
    <row r="35" spans="1:11" ht="25.15" customHeight="1">
      <c r="A35" s="138"/>
      <c r="B35" s="139"/>
      <c r="C35" s="139"/>
      <c r="D35" s="4"/>
      <c r="E35" s="5"/>
      <c r="F35" s="5"/>
      <c r="G35" s="140" t="s">
        <v>48</v>
      </c>
      <c r="H35" s="141"/>
      <c r="I35" s="142">
        <v>4261314.29</v>
      </c>
      <c r="J35" s="141"/>
      <c r="K35" s="143"/>
    </row>
    <row r="36" spans="1:11" ht="25.15" customHeight="1">
      <c r="A36" s="138"/>
      <c r="B36" s="139"/>
      <c r="C36" s="139"/>
      <c r="D36" s="4"/>
      <c r="E36" s="5"/>
      <c r="F36" s="5"/>
      <c r="G36" s="140" t="s">
        <v>49</v>
      </c>
      <c r="H36" s="141"/>
      <c r="I36" s="142">
        <v>1331232.68</v>
      </c>
      <c r="J36" s="141"/>
      <c r="K36" s="143"/>
    </row>
    <row r="37" spans="1:11" ht="25.15" customHeight="1">
      <c r="A37" s="138"/>
      <c r="B37" s="139"/>
      <c r="C37" s="139"/>
      <c r="D37" s="4"/>
      <c r="E37" s="5"/>
      <c r="F37" s="5"/>
      <c r="G37" s="140" t="s">
        <v>50</v>
      </c>
      <c r="H37" s="141"/>
      <c r="I37" s="142">
        <v>5592546.9699999997</v>
      </c>
      <c r="J37" s="141"/>
      <c r="K37" s="143"/>
    </row>
    <row r="38" spans="1:11" ht="60" customHeight="1">
      <c r="A38" s="6"/>
      <c r="B38" s="7"/>
      <c r="C38" s="7"/>
      <c r="D38" s="7"/>
      <c r="E38" s="7"/>
      <c r="F38" s="7"/>
      <c r="G38" s="7"/>
      <c r="H38" s="7"/>
      <c r="I38" s="7"/>
      <c r="J38" s="7"/>
      <c r="K38" s="8"/>
    </row>
    <row r="39" spans="1:11" ht="70.150000000000006" customHeight="1" thickBot="1">
      <c r="A39" s="128"/>
      <c r="B39" s="129"/>
      <c r="C39" s="129"/>
      <c r="D39" s="129"/>
      <c r="E39" s="129"/>
      <c r="F39" s="129"/>
      <c r="G39" s="129"/>
      <c r="H39" s="129"/>
      <c r="I39" s="129"/>
      <c r="J39" s="129"/>
      <c r="K39" s="130"/>
    </row>
    <row r="40" spans="1:11" ht="15" thickTop="1"/>
  </sheetData>
  <mergeCells count="66">
    <mergeCell ref="A11:C11"/>
    <mergeCell ref="D11:I11"/>
    <mergeCell ref="A12:C12"/>
    <mergeCell ref="D12:I12"/>
    <mergeCell ref="A13:C13"/>
    <mergeCell ref="D13:I13"/>
    <mergeCell ref="A14:C14"/>
    <mergeCell ref="D14:I14"/>
    <mergeCell ref="A15:C15"/>
    <mergeCell ref="D15:I15"/>
    <mergeCell ref="A16:C16"/>
    <mergeCell ref="D16:I16"/>
    <mergeCell ref="A17:C17"/>
    <mergeCell ref="D17:I17"/>
    <mergeCell ref="A18:C18"/>
    <mergeCell ref="D18:I18"/>
    <mergeCell ref="A19:C19"/>
    <mergeCell ref="D19:I19"/>
    <mergeCell ref="A20:C20"/>
    <mergeCell ref="D20:I20"/>
    <mergeCell ref="A21:C21"/>
    <mergeCell ref="D21:I21"/>
    <mergeCell ref="A22:C22"/>
    <mergeCell ref="D22:I22"/>
    <mergeCell ref="A23:C23"/>
    <mergeCell ref="D23:I23"/>
    <mergeCell ref="A24:C24"/>
    <mergeCell ref="D24:I24"/>
    <mergeCell ref="A25:C25"/>
    <mergeCell ref="D25:I25"/>
    <mergeCell ref="A26:C26"/>
    <mergeCell ref="D26:I26"/>
    <mergeCell ref="A27:C27"/>
    <mergeCell ref="D27:I27"/>
    <mergeCell ref="A28:C28"/>
    <mergeCell ref="D28:I28"/>
    <mergeCell ref="A29:C29"/>
    <mergeCell ref="D29:I29"/>
    <mergeCell ref="A30:C30"/>
    <mergeCell ref="D30:I30"/>
    <mergeCell ref="A31:C31"/>
    <mergeCell ref="D31:I31"/>
    <mergeCell ref="I37:K37"/>
    <mergeCell ref="A32:C32"/>
    <mergeCell ref="D32:I32"/>
    <mergeCell ref="A33:C33"/>
    <mergeCell ref="D33:I33"/>
    <mergeCell ref="A35:C35"/>
    <mergeCell ref="G35:H35"/>
    <mergeCell ref="I35:K35"/>
    <mergeCell ref="A39:K39"/>
    <mergeCell ref="A1:K6"/>
    <mergeCell ref="A7:E7"/>
    <mergeCell ref="F7:H7"/>
    <mergeCell ref="I7:K7"/>
    <mergeCell ref="A8:E8"/>
    <mergeCell ref="F8:H9"/>
    <mergeCell ref="I8:I9"/>
    <mergeCell ref="J8:K9"/>
    <mergeCell ref="A9:E9"/>
    <mergeCell ref="A10:K10"/>
    <mergeCell ref="A36:C36"/>
    <mergeCell ref="G36:H36"/>
    <mergeCell ref="I36:K36"/>
    <mergeCell ref="A37:C37"/>
    <mergeCell ref="G37:H37"/>
  </mergeCells>
  <printOptions horizontalCentered="1"/>
  <pageMargins left="0.51181102362204722" right="0.51181102362204722" top="0.59055118110236227" bottom="0.39370078740157483" header="0.51181102362204722" footer="0.39370078740157483"/>
  <pageSetup paperSize="9" scale="46" fitToHeight="0" orientation="portrait" r:id="rId1"/>
  <headerFooter>
    <oddHeader>&amp;L &amp;C &amp;R</oddHeader>
    <oddFoote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39"/>
  <sheetViews>
    <sheetView tabSelected="1" showOutlineSymbols="0" showWhiteSpace="0" view="pageBreakPreview" zoomScale="85" zoomScaleNormal="100" zoomScaleSheetLayoutView="85" workbookViewId="0">
      <selection activeCell="A9" sqref="A9:D9"/>
    </sheetView>
  </sheetViews>
  <sheetFormatPr defaultRowHeight="14.25"/>
  <cols>
    <col min="1" max="2" width="10" bestFit="1" customWidth="1"/>
    <col min="3" max="3" width="13.25" bestFit="1" customWidth="1"/>
    <col min="4" max="4" width="60" bestFit="1" customWidth="1"/>
    <col min="5" max="5" width="8" bestFit="1" customWidth="1"/>
    <col min="6" max="10" width="13" bestFit="1" customWidth="1"/>
  </cols>
  <sheetData>
    <row r="1" spans="1:10" ht="15" customHeight="1" thickTop="1">
      <c r="A1" s="155"/>
      <c r="B1" s="156"/>
      <c r="C1" s="156"/>
      <c r="D1" s="156"/>
      <c r="E1" s="156"/>
      <c r="F1" s="156"/>
      <c r="G1" s="156"/>
      <c r="H1" s="156"/>
      <c r="I1" s="156"/>
      <c r="J1" s="157"/>
    </row>
    <row r="2" spans="1:10" ht="15" customHeight="1">
      <c r="A2" s="158"/>
      <c r="B2" s="159"/>
      <c r="C2" s="159"/>
      <c r="D2" s="159"/>
      <c r="E2" s="159"/>
      <c r="F2" s="159"/>
      <c r="G2" s="159"/>
      <c r="H2" s="159"/>
      <c r="I2" s="159"/>
      <c r="J2" s="160"/>
    </row>
    <row r="3" spans="1:10" ht="15" customHeight="1">
      <c r="A3" s="158"/>
      <c r="B3" s="159"/>
      <c r="C3" s="159"/>
      <c r="D3" s="159"/>
      <c r="E3" s="159"/>
      <c r="F3" s="159"/>
      <c r="G3" s="159"/>
      <c r="H3" s="159"/>
      <c r="I3" s="159"/>
      <c r="J3" s="160"/>
    </row>
    <row r="4" spans="1:10" ht="15" customHeight="1">
      <c r="A4" s="158"/>
      <c r="B4" s="159"/>
      <c r="C4" s="159"/>
      <c r="D4" s="159"/>
      <c r="E4" s="159"/>
      <c r="F4" s="159"/>
      <c r="G4" s="159"/>
      <c r="H4" s="159"/>
      <c r="I4" s="159"/>
      <c r="J4" s="160"/>
    </row>
    <row r="5" spans="1:10" ht="15" customHeight="1">
      <c r="A5" s="158"/>
      <c r="B5" s="159"/>
      <c r="C5" s="159"/>
      <c r="D5" s="159"/>
      <c r="E5" s="159"/>
      <c r="F5" s="159"/>
      <c r="G5" s="159"/>
      <c r="H5" s="159"/>
      <c r="I5" s="159"/>
      <c r="J5" s="160"/>
    </row>
    <row r="6" spans="1:10" ht="24" customHeight="1" thickBot="1">
      <c r="A6" s="23"/>
      <c r="B6" s="24"/>
      <c r="C6" s="24"/>
      <c r="D6" s="24"/>
      <c r="E6" s="161"/>
      <c r="F6" s="161"/>
      <c r="G6" s="161"/>
      <c r="H6" s="161"/>
      <c r="I6" s="161"/>
      <c r="J6" s="162"/>
    </row>
    <row r="7" spans="1:10" ht="29.25" customHeight="1" thickTop="1" thickBot="1">
      <c r="A7" s="132" t="s">
        <v>51</v>
      </c>
      <c r="B7" s="132"/>
      <c r="C7" s="132"/>
      <c r="D7" s="132"/>
      <c r="E7" s="133" t="s">
        <v>52</v>
      </c>
      <c r="F7" s="133"/>
      <c r="G7" s="133"/>
      <c r="H7" s="149" t="s">
        <v>907</v>
      </c>
      <c r="I7" s="150"/>
      <c r="J7" s="150"/>
    </row>
    <row r="8" spans="1:10" ht="63" customHeight="1" thickTop="1" thickBot="1">
      <c r="A8" s="134" t="s">
        <v>2313</v>
      </c>
      <c r="B8" s="132"/>
      <c r="C8" s="132"/>
      <c r="D8" s="132"/>
      <c r="E8" s="135" t="s">
        <v>2301</v>
      </c>
      <c r="F8" s="135"/>
      <c r="G8" s="135"/>
      <c r="H8" s="151" t="s">
        <v>53</v>
      </c>
      <c r="I8" s="153">
        <f>H336</f>
        <v>5592546.9699999997</v>
      </c>
      <c r="J8" s="153"/>
    </row>
    <row r="9" spans="1:10" ht="63" customHeight="1" thickTop="1" thickBot="1">
      <c r="A9" s="132" t="s">
        <v>55</v>
      </c>
      <c r="B9" s="132"/>
      <c r="C9" s="132"/>
      <c r="D9" s="132"/>
      <c r="E9" s="135"/>
      <c r="F9" s="135"/>
      <c r="G9" s="135"/>
      <c r="H9" s="152"/>
      <c r="I9" s="154"/>
      <c r="J9" s="154"/>
    </row>
    <row r="10" spans="1:10" ht="19.5" thickTop="1" thickBot="1">
      <c r="A10" s="137" t="s">
        <v>906</v>
      </c>
      <c r="B10" s="148"/>
      <c r="C10" s="148"/>
      <c r="D10" s="148"/>
      <c r="E10" s="148"/>
      <c r="F10" s="148"/>
      <c r="G10" s="148"/>
      <c r="H10" s="148"/>
      <c r="I10" s="148"/>
      <c r="J10" s="148"/>
    </row>
    <row r="11" spans="1:10" ht="30" customHeight="1" thickTop="1">
      <c r="A11" s="25" t="s">
        <v>0</v>
      </c>
      <c r="B11" s="10" t="s">
        <v>56</v>
      </c>
      <c r="C11" s="9" t="s">
        <v>57</v>
      </c>
      <c r="D11" s="9" t="s">
        <v>1</v>
      </c>
      <c r="E11" s="11" t="s">
        <v>58</v>
      </c>
      <c r="F11" s="10" t="s">
        <v>59</v>
      </c>
      <c r="G11" s="10" t="s">
        <v>60</v>
      </c>
      <c r="H11" s="10" t="s">
        <v>61</v>
      </c>
      <c r="I11" s="10" t="s">
        <v>2</v>
      </c>
      <c r="J11" s="26" t="s">
        <v>3</v>
      </c>
    </row>
    <row r="12" spans="1:10" ht="24" customHeight="1">
      <c r="A12" s="27" t="s">
        <v>4</v>
      </c>
      <c r="B12" s="12"/>
      <c r="C12" s="12"/>
      <c r="D12" s="12" t="s">
        <v>5</v>
      </c>
      <c r="E12" s="12"/>
      <c r="F12" s="13"/>
      <c r="G12" s="12"/>
      <c r="H12" s="12"/>
      <c r="I12" s="14">
        <v>383860.98</v>
      </c>
      <c r="J12" s="28">
        <f t="shared" ref="J12:J75" si="0">I12 / 5592546.97</f>
        <v>6.8637953701442045E-2</v>
      </c>
    </row>
    <row r="13" spans="1:10" ht="24" customHeight="1">
      <c r="A13" s="29" t="s">
        <v>62</v>
      </c>
      <c r="B13" s="16" t="s">
        <v>63</v>
      </c>
      <c r="C13" s="15" t="s">
        <v>64</v>
      </c>
      <c r="D13" s="15" t="s">
        <v>65</v>
      </c>
      <c r="E13" s="17" t="s">
        <v>66</v>
      </c>
      <c r="F13" s="16">
        <v>10</v>
      </c>
      <c r="G13" s="18">
        <v>368.77</v>
      </c>
      <c r="H13" s="18">
        <f t="shared" ref="H13:H24" si="1">TRUNC(G13 * (1 + 31.25 / 100), 2)</f>
        <v>484.01</v>
      </c>
      <c r="I13" s="18">
        <f t="shared" ref="I13:I24" si="2">TRUNC(F13 * H13, 2)</f>
        <v>4840.1000000000004</v>
      </c>
      <c r="J13" s="30">
        <f t="shared" si="0"/>
        <v>8.6545540448093909E-4</v>
      </c>
    </row>
    <row r="14" spans="1:10" ht="25.9" customHeight="1">
      <c r="A14" s="29" t="s">
        <v>67</v>
      </c>
      <c r="B14" s="16" t="s">
        <v>68</v>
      </c>
      <c r="C14" s="15" t="s">
        <v>69</v>
      </c>
      <c r="D14" s="15" t="s">
        <v>70</v>
      </c>
      <c r="E14" s="17" t="s">
        <v>71</v>
      </c>
      <c r="F14" s="16">
        <v>1</v>
      </c>
      <c r="G14" s="18">
        <v>1676.69</v>
      </c>
      <c r="H14" s="18">
        <f t="shared" si="1"/>
        <v>2200.65</v>
      </c>
      <c r="I14" s="18">
        <f t="shared" si="2"/>
        <v>2200.65</v>
      </c>
      <c r="J14" s="30">
        <f t="shared" si="0"/>
        <v>3.9349691863204865E-4</v>
      </c>
    </row>
    <row r="15" spans="1:10" ht="39" customHeight="1">
      <c r="A15" s="29" t="s">
        <v>72</v>
      </c>
      <c r="B15" s="16" t="s">
        <v>73</v>
      </c>
      <c r="C15" s="15" t="s">
        <v>74</v>
      </c>
      <c r="D15" s="15" t="s">
        <v>75</v>
      </c>
      <c r="E15" s="17" t="s">
        <v>71</v>
      </c>
      <c r="F15" s="16">
        <v>1</v>
      </c>
      <c r="G15" s="18">
        <v>5885.4</v>
      </c>
      <c r="H15" s="18">
        <f t="shared" si="1"/>
        <v>7724.58</v>
      </c>
      <c r="I15" s="18">
        <f t="shared" si="2"/>
        <v>7724.58</v>
      </c>
      <c r="J15" s="30">
        <f t="shared" si="0"/>
        <v>1.3812275590060891E-3</v>
      </c>
    </row>
    <row r="16" spans="1:10" ht="24" customHeight="1">
      <c r="A16" s="29" t="s">
        <v>76</v>
      </c>
      <c r="B16" s="16" t="s">
        <v>77</v>
      </c>
      <c r="C16" s="15" t="s">
        <v>64</v>
      </c>
      <c r="D16" s="15" t="s">
        <v>78</v>
      </c>
      <c r="E16" s="17" t="s">
        <v>79</v>
      </c>
      <c r="F16" s="16">
        <v>1</v>
      </c>
      <c r="G16" s="18">
        <v>720.73</v>
      </c>
      <c r="H16" s="18">
        <f t="shared" si="1"/>
        <v>945.95</v>
      </c>
      <c r="I16" s="18">
        <f t="shared" si="2"/>
        <v>945.95</v>
      </c>
      <c r="J16" s="30">
        <f t="shared" si="0"/>
        <v>1.6914475731260602E-4</v>
      </c>
    </row>
    <row r="17" spans="1:10" ht="39" customHeight="1">
      <c r="A17" s="29" t="s">
        <v>80</v>
      </c>
      <c r="B17" s="16" t="s">
        <v>81</v>
      </c>
      <c r="C17" s="15" t="s">
        <v>64</v>
      </c>
      <c r="D17" s="15" t="s">
        <v>82</v>
      </c>
      <c r="E17" s="17" t="s">
        <v>66</v>
      </c>
      <c r="F17" s="16">
        <v>2.52</v>
      </c>
      <c r="G17" s="18">
        <v>1031.33</v>
      </c>
      <c r="H17" s="18">
        <f t="shared" si="1"/>
        <v>1353.62</v>
      </c>
      <c r="I17" s="18">
        <f t="shared" si="2"/>
        <v>3411.12</v>
      </c>
      <c r="J17" s="30">
        <f t="shared" si="0"/>
        <v>6.0994033993781553E-4</v>
      </c>
    </row>
    <row r="18" spans="1:10" ht="39" customHeight="1">
      <c r="A18" s="29" t="s">
        <v>83</v>
      </c>
      <c r="B18" s="16" t="s">
        <v>84</v>
      </c>
      <c r="C18" s="15" t="s">
        <v>74</v>
      </c>
      <c r="D18" s="15" t="s">
        <v>85</v>
      </c>
      <c r="E18" s="17" t="s">
        <v>66</v>
      </c>
      <c r="F18" s="16">
        <v>20</v>
      </c>
      <c r="G18" s="18">
        <v>1191.57</v>
      </c>
      <c r="H18" s="18">
        <f t="shared" si="1"/>
        <v>1563.93</v>
      </c>
      <c r="I18" s="18">
        <f t="shared" si="2"/>
        <v>31278.6</v>
      </c>
      <c r="J18" s="30">
        <f t="shared" si="0"/>
        <v>5.5929078768202104E-3</v>
      </c>
    </row>
    <row r="19" spans="1:10" ht="39" customHeight="1">
      <c r="A19" s="29" t="s">
        <v>86</v>
      </c>
      <c r="B19" s="16" t="s">
        <v>87</v>
      </c>
      <c r="C19" s="15" t="s">
        <v>74</v>
      </c>
      <c r="D19" s="15" t="s">
        <v>88</v>
      </c>
      <c r="E19" s="17" t="s">
        <v>66</v>
      </c>
      <c r="F19" s="16">
        <v>20</v>
      </c>
      <c r="G19" s="18">
        <v>892.28</v>
      </c>
      <c r="H19" s="18">
        <f t="shared" si="1"/>
        <v>1171.1099999999999</v>
      </c>
      <c r="I19" s="18">
        <f t="shared" si="2"/>
        <v>23422.2</v>
      </c>
      <c r="J19" s="30">
        <f t="shared" si="0"/>
        <v>4.1881096619560444E-3</v>
      </c>
    </row>
    <row r="20" spans="1:10" ht="24" customHeight="1">
      <c r="A20" s="29" t="s">
        <v>89</v>
      </c>
      <c r="B20" s="16" t="s">
        <v>90</v>
      </c>
      <c r="C20" s="15" t="s">
        <v>69</v>
      </c>
      <c r="D20" s="15" t="s">
        <v>91</v>
      </c>
      <c r="E20" s="17" t="s">
        <v>66</v>
      </c>
      <c r="F20" s="16">
        <v>1821.08</v>
      </c>
      <c r="G20" s="18">
        <v>7.12</v>
      </c>
      <c r="H20" s="18">
        <f t="shared" si="1"/>
        <v>9.34</v>
      </c>
      <c r="I20" s="18">
        <f t="shared" si="2"/>
        <v>17008.88</v>
      </c>
      <c r="J20" s="30">
        <f t="shared" si="0"/>
        <v>3.0413477242552337E-3</v>
      </c>
    </row>
    <row r="21" spans="1:10" ht="24" customHeight="1">
      <c r="A21" s="29" t="s">
        <v>92</v>
      </c>
      <c r="B21" s="16" t="s">
        <v>93</v>
      </c>
      <c r="C21" s="15" t="s">
        <v>64</v>
      </c>
      <c r="D21" s="15" t="s">
        <v>94</v>
      </c>
      <c r="E21" s="17" t="s">
        <v>66</v>
      </c>
      <c r="F21" s="16">
        <v>4500</v>
      </c>
      <c r="G21" s="18">
        <v>1.59</v>
      </c>
      <c r="H21" s="18">
        <f t="shared" si="1"/>
        <v>2.08</v>
      </c>
      <c r="I21" s="18">
        <f t="shared" si="2"/>
        <v>9360</v>
      </c>
      <c r="J21" s="30">
        <f t="shared" si="0"/>
        <v>1.6736560372598891E-3</v>
      </c>
    </row>
    <row r="22" spans="1:10" ht="24" customHeight="1">
      <c r="A22" s="29" t="s">
        <v>95</v>
      </c>
      <c r="B22" s="16" t="s">
        <v>96</v>
      </c>
      <c r="C22" s="15" t="s">
        <v>64</v>
      </c>
      <c r="D22" s="15" t="s">
        <v>97</v>
      </c>
      <c r="E22" s="17" t="s">
        <v>79</v>
      </c>
      <c r="F22" s="16">
        <v>12</v>
      </c>
      <c r="G22" s="18">
        <v>16625.18</v>
      </c>
      <c r="H22" s="18">
        <f t="shared" si="1"/>
        <v>21820.54</v>
      </c>
      <c r="I22" s="18">
        <f t="shared" si="2"/>
        <v>261846.48</v>
      </c>
      <c r="J22" s="30">
        <f t="shared" si="0"/>
        <v>4.6820613470860133E-2</v>
      </c>
    </row>
    <row r="23" spans="1:10" ht="24" customHeight="1">
      <c r="A23" s="29" t="s">
        <v>98</v>
      </c>
      <c r="B23" s="16" t="s">
        <v>99</v>
      </c>
      <c r="C23" s="15" t="s">
        <v>100</v>
      </c>
      <c r="D23" s="15" t="s">
        <v>101</v>
      </c>
      <c r="E23" s="17" t="s">
        <v>102</v>
      </c>
      <c r="F23" s="16">
        <v>1</v>
      </c>
      <c r="G23" s="18">
        <v>14030.04</v>
      </c>
      <c r="H23" s="18">
        <f t="shared" si="1"/>
        <v>18414.419999999998</v>
      </c>
      <c r="I23" s="18">
        <f t="shared" si="2"/>
        <v>18414.419999999998</v>
      </c>
      <c r="J23" s="30">
        <f t="shared" si="0"/>
        <v>3.2926714963289793E-3</v>
      </c>
    </row>
    <row r="24" spans="1:10" ht="24" customHeight="1">
      <c r="A24" s="29" t="s">
        <v>103</v>
      </c>
      <c r="B24" s="16" t="s">
        <v>104</v>
      </c>
      <c r="C24" s="15" t="s">
        <v>100</v>
      </c>
      <c r="D24" s="15" t="s">
        <v>105</v>
      </c>
      <c r="E24" s="17" t="s">
        <v>106</v>
      </c>
      <c r="F24" s="16">
        <v>200</v>
      </c>
      <c r="G24" s="18">
        <v>12.99</v>
      </c>
      <c r="H24" s="18">
        <f t="shared" si="1"/>
        <v>17.04</v>
      </c>
      <c r="I24" s="18">
        <f t="shared" si="2"/>
        <v>3408</v>
      </c>
      <c r="J24" s="30">
        <f t="shared" si="0"/>
        <v>6.0938245459206224E-4</v>
      </c>
    </row>
    <row r="25" spans="1:10" ht="24" customHeight="1">
      <c r="A25" s="27" t="s">
        <v>6</v>
      </c>
      <c r="B25" s="12"/>
      <c r="C25" s="12"/>
      <c r="D25" s="12" t="s">
        <v>7</v>
      </c>
      <c r="E25" s="12"/>
      <c r="F25" s="13"/>
      <c r="G25" s="12"/>
      <c r="H25" s="12"/>
      <c r="I25" s="14">
        <v>103954.23</v>
      </c>
      <c r="J25" s="28">
        <f t="shared" si="0"/>
        <v>1.8587994085278108E-2</v>
      </c>
    </row>
    <row r="26" spans="1:10" ht="25.9" customHeight="1">
      <c r="A26" s="29" t="s">
        <v>107</v>
      </c>
      <c r="B26" s="16" t="s">
        <v>108</v>
      </c>
      <c r="C26" s="15" t="s">
        <v>100</v>
      </c>
      <c r="D26" s="15" t="s">
        <v>109</v>
      </c>
      <c r="E26" s="17" t="s">
        <v>66</v>
      </c>
      <c r="F26" s="16">
        <v>895.81</v>
      </c>
      <c r="G26" s="18">
        <v>31.36</v>
      </c>
      <c r="H26" s="18">
        <f t="shared" ref="H26:H34" si="3">TRUNC(G26 * (1 + 31.25 / 100), 2)</f>
        <v>41.16</v>
      </c>
      <c r="I26" s="18">
        <f t="shared" ref="I26:I34" si="4">TRUNC(F26 * H26, 2)</f>
        <v>36871.53</v>
      </c>
      <c r="J26" s="30">
        <f t="shared" si="0"/>
        <v>6.592976366186872E-3</v>
      </c>
    </row>
    <row r="27" spans="1:10" ht="24" customHeight="1">
      <c r="A27" s="29" t="s">
        <v>110</v>
      </c>
      <c r="B27" s="16" t="s">
        <v>111</v>
      </c>
      <c r="C27" s="15" t="s">
        <v>100</v>
      </c>
      <c r="D27" s="15" t="s">
        <v>112</v>
      </c>
      <c r="E27" s="17" t="s">
        <v>66</v>
      </c>
      <c r="F27" s="16">
        <v>530.85</v>
      </c>
      <c r="G27" s="18">
        <v>13.42</v>
      </c>
      <c r="H27" s="18">
        <f t="shared" si="3"/>
        <v>17.61</v>
      </c>
      <c r="I27" s="18">
        <f t="shared" si="4"/>
        <v>9348.26</v>
      </c>
      <c r="J27" s="30">
        <f t="shared" si="0"/>
        <v>1.6715568148370867E-3</v>
      </c>
    </row>
    <row r="28" spans="1:10" ht="25.9" customHeight="1">
      <c r="A28" s="29" t="s">
        <v>113</v>
      </c>
      <c r="B28" s="16" t="s">
        <v>114</v>
      </c>
      <c r="C28" s="15" t="s">
        <v>100</v>
      </c>
      <c r="D28" s="15" t="s">
        <v>115</v>
      </c>
      <c r="E28" s="17" t="s">
        <v>66</v>
      </c>
      <c r="F28" s="16">
        <v>651.73</v>
      </c>
      <c r="G28" s="18">
        <v>3.2</v>
      </c>
      <c r="H28" s="18">
        <f t="shared" si="3"/>
        <v>4.2</v>
      </c>
      <c r="I28" s="18">
        <f t="shared" si="4"/>
        <v>2737.26</v>
      </c>
      <c r="J28" s="30">
        <f t="shared" si="0"/>
        <v>4.8944783381944497E-4</v>
      </c>
    </row>
    <row r="29" spans="1:10" ht="24" customHeight="1">
      <c r="A29" s="29" t="s">
        <v>116</v>
      </c>
      <c r="B29" s="16" t="s">
        <v>117</v>
      </c>
      <c r="C29" s="15" t="s">
        <v>100</v>
      </c>
      <c r="D29" s="15" t="s">
        <v>118</v>
      </c>
      <c r="E29" s="17" t="s">
        <v>66</v>
      </c>
      <c r="F29" s="16">
        <v>1182.58</v>
      </c>
      <c r="G29" s="18">
        <v>29.09</v>
      </c>
      <c r="H29" s="18">
        <f t="shared" si="3"/>
        <v>38.18</v>
      </c>
      <c r="I29" s="18">
        <f t="shared" si="4"/>
        <v>45150.9</v>
      </c>
      <c r="J29" s="30">
        <f t="shared" si="0"/>
        <v>8.0734055953758047E-3</v>
      </c>
    </row>
    <row r="30" spans="1:10" ht="24" customHeight="1">
      <c r="A30" s="29" t="s">
        <v>119</v>
      </c>
      <c r="B30" s="16" t="s">
        <v>120</v>
      </c>
      <c r="C30" s="15" t="s">
        <v>100</v>
      </c>
      <c r="D30" s="15" t="s">
        <v>121</v>
      </c>
      <c r="E30" s="17" t="s">
        <v>66</v>
      </c>
      <c r="F30" s="16">
        <v>9.31</v>
      </c>
      <c r="G30" s="18">
        <v>11.2</v>
      </c>
      <c r="H30" s="18">
        <f t="shared" si="3"/>
        <v>14.7</v>
      </c>
      <c r="I30" s="18">
        <f t="shared" si="4"/>
        <v>136.85</v>
      </c>
      <c r="J30" s="30">
        <f t="shared" si="0"/>
        <v>2.4470067168698271E-5</v>
      </c>
    </row>
    <row r="31" spans="1:10" ht="24" customHeight="1">
      <c r="A31" s="29" t="s">
        <v>122</v>
      </c>
      <c r="B31" s="16" t="s">
        <v>123</v>
      </c>
      <c r="C31" s="15" t="s">
        <v>100</v>
      </c>
      <c r="D31" s="15" t="s">
        <v>124</v>
      </c>
      <c r="E31" s="17" t="s">
        <v>66</v>
      </c>
      <c r="F31" s="16">
        <v>41.83</v>
      </c>
      <c r="G31" s="18">
        <v>8.94</v>
      </c>
      <c r="H31" s="18">
        <f t="shared" si="3"/>
        <v>11.73</v>
      </c>
      <c r="I31" s="18">
        <f t="shared" si="4"/>
        <v>490.66</v>
      </c>
      <c r="J31" s="30">
        <f t="shared" si="0"/>
        <v>8.7734622995933471E-5</v>
      </c>
    </row>
    <row r="32" spans="1:10" ht="24" customHeight="1">
      <c r="A32" s="29" t="s">
        <v>125</v>
      </c>
      <c r="B32" s="16" t="s">
        <v>123</v>
      </c>
      <c r="C32" s="15" t="s">
        <v>100</v>
      </c>
      <c r="D32" s="15" t="s">
        <v>126</v>
      </c>
      <c r="E32" s="17" t="s">
        <v>66</v>
      </c>
      <c r="F32" s="16">
        <v>57.2</v>
      </c>
      <c r="G32" s="18">
        <v>8.94</v>
      </c>
      <c r="H32" s="18">
        <f t="shared" si="3"/>
        <v>11.73</v>
      </c>
      <c r="I32" s="18">
        <f t="shared" si="4"/>
        <v>670.95</v>
      </c>
      <c r="J32" s="30">
        <f t="shared" si="0"/>
        <v>1.1997217074781226E-4</v>
      </c>
    </row>
    <row r="33" spans="1:10" ht="24" customHeight="1">
      <c r="A33" s="29" t="s">
        <v>127</v>
      </c>
      <c r="B33" s="16" t="s">
        <v>128</v>
      </c>
      <c r="C33" s="15" t="s">
        <v>100</v>
      </c>
      <c r="D33" s="15" t="s">
        <v>129</v>
      </c>
      <c r="E33" s="17" t="s">
        <v>66</v>
      </c>
      <c r="F33" s="16">
        <v>197.44</v>
      </c>
      <c r="G33" s="18">
        <v>4.5</v>
      </c>
      <c r="H33" s="18">
        <f t="shared" si="3"/>
        <v>5.9</v>
      </c>
      <c r="I33" s="18">
        <f t="shared" si="4"/>
        <v>1164.8900000000001</v>
      </c>
      <c r="J33" s="30">
        <f t="shared" si="0"/>
        <v>2.0829328859440946E-4</v>
      </c>
    </row>
    <row r="34" spans="1:10" ht="25.9" customHeight="1">
      <c r="A34" s="29" t="s">
        <v>130</v>
      </c>
      <c r="B34" s="16" t="s">
        <v>131</v>
      </c>
      <c r="C34" s="15" t="s">
        <v>100</v>
      </c>
      <c r="D34" s="15" t="s">
        <v>132</v>
      </c>
      <c r="E34" s="17" t="s">
        <v>133</v>
      </c>
      <c r="F34" s="16">
        <v>375.34</v>
      </c>
      <c r="G34" s="18">
        <v>14.99</v>
      </c>
      <c r="H34" s="18">
        <f t="shared" si="3"/>
        <v>19.670000000000002</v>
      </c>
      <c r="I34" s="18">
        <f t="shared" si="4"/>
        <v>7382.93</v>
      </c>
      <c r="J34" s="30">
        <f t="shared" si="0"/>
        <v>1.3201373255520463E-3</v>
      </c>
    </row>
    <row r="35" spans="1:10" ht="24" customHeight="1">
      <c r="A35" s="27" t="s">
        <v>8</v>
      </c>
      <c r="B35" s="12"/>
      <c r="C35" s="12"/>
      <c r="D35" s="12" t="s">
        <v>9</v>
      </c>
      <c r="E35" s="12"/>
      <c r="F35" s="13"/>
      <c r="G35" s="12"/>
      <c r="H35" s="12"/>
      <c r="I35" s="14">
        <v>135903.20000000001</v>
      </c>
      <c r="J35" s="28">
        <f t="shared" si="0"/>
        <v>2.4300770423390832E-2</v>
      </c>
    </row>
    <row r="36" spans="1:10" ht="24" customHeight="1">
      <c r="A36" s="29" t="s">
        <v>134</v>
      </c>
      <c r="B36" s="16" t="s">
        <v>135</v>
      </c>
      <c r="C36" s="15" t="s">
        <v>100</v>
      </c>
      <c r="D36" s="15" t="s">
        <v>136</v>
      </c>
      <c r="E36" s="17" t="s">
        <v>133</v>
      </c>
      <c r="F36" s="16">
        <v>83.3</v>
      </c>
      <c r="G36" s="18">
        <v>79.760000000000005</v>
      </c>
      <c r="H36" s="18">
        <f>TRUNC(G36 * (1 + 31.25 / 100), 2)</f>
        <v>104.68</v>
      </c>
      <c r="I36" s="18">
        <f>TRUNC(F36 * H36, 2)</f>
        <v>8719.84</v>
      </c>
      <c r="J36" s="30">
        <f t="shared" si="0"/>
        <v>1.559189408113277E-3</v>
      </c>
    </row>
    <row r="37" spans="1:10" ht="25.9" customHeight="1">
      <c r="A37" s="29" t="s">
        <v>137</v>
      </c>
      <c r="B37" s="16" t="s">
        <v>138</v>
      </c>
      <c r="C37" s="15" t="s">
        <v>74</v>
      </c>
      <c r="D37" s="15" t="s">
        <v>139</v>
      </c>
      <c r="E37" s="17" t="s">
        <v>133</v>
      </c>
      <c r="F37" s="16">
        <v>1277.29</v>
      </c>
      <c r="G37" s="18">
        <v>74.510000000000005</v>
      </c>
      <c r="H37" s="18">
        <f>TRUNC(G37 * (1 + 31.25 / 100), 2)</f>
        <v>97.79</v>
      </c>
      <c r="I37" s="18">
        <f>TRUNC(F37 * H37, 2)</f>
        <v>124906.18</v>
      </c>
      <c r="J37" s="30">
        <f t="shared" si="0"/>
        <v>2.2334399812828035E-2</v>
      </c>
    </row>
    <row r="38" spans="1:10" ht="24" customHeight="1">
      <c r="A38" s="29" t="s">
        <v>140</v>
      </c>
      <c r="B38" s="16" t="s">
        <v>141</v>
      </c>
      <c r="C38" s="15" t="s">
        <v>64</v>
      </c>
      <c r="D38" s="15" t="s">
        <v>142</v>
      </c>
      <c r="E38" s="17" t="s">
        <v>66</v>
      </c>
      <c r="F38" s="16">
        <v>52.06</v>
      </c>
      <c r="G38" s="18">
        <v>6.66</v>
      </c>
      <c r="H38" s="18">
        <f>TRUNC(G38 * (1 + 31.25 / 100), 2)</f>
        <v>8.74</v>
      </c>
      <c r="I38" s="18">
        <f>TRUNC(F38 * H38, 2)</f>
        <v>455</v>
      </c>
      <c r="J38" s="30">
        <f t="shared" si="0"/>
        <v>8.1358279589022387E-5</v>
      </c>
    </row>
    <row r="39" spans="1:10" ht="25.9" customHeight="1">
      <c r="A39" s="29" t="s">
        <v>143</v>
      </c>
      <c r="B39" s="16" t="s">
        <v>144</v>
      </c>
      <c r="C39" s="15" t="s">
        <v>74</v>
      </c>
      <c r="D39" s="15" t="s">
        <v>145</v>
      </c>
      <c r="E39" s="17" t="s">
        <v>133</v>
      </c>
      <c r="F39" s="16">
        <v>58.31</v>
      </c>
      <c r="G39" s="18">
        <v>23.81</v>
      </c>
      <c r="H39" s="18">
        <f>TRUNC(G39 * (1 + 31.25 / 100), 2)</f>
        <v>31.25</v>
      </c>
      <c r="I39" s="18">
        <f>TRUNC(F39 * H39, 2)</f>
        <v>1822.18</v>
      </c>
      <c r="J39" s="30">
        <f t="shared" si="0"/>
        <v>3.258229228604941E-4</v>
      </c>
    </row>
    <row r="40" spans="1:10" ht="24" customHeight="1">
      <c r="A40" s="27" t="s">
        <v>10</v>
      </c>
      <c r="B40" s="12"/>
      <c r="C40" s="12"/>
      <c r="D40" s="12" t="s">
        <v>11</v>
      </c>
      <c r="E40" s="12"/>
      <c r="F40" s="13"/>
      <c r="G40" s="12"/>
      <c r="H40" s="12"/>
      <c r="I40" s="14">
        <v>183834</v>
      </c>
      <c r="J40" s="28">
        <f t="shared" si="0"/>
        <v>3.2871248285644708E-2</v>
      </c>
    </row>
    <row r="41" spans="1:10" ht="24" customHeight="1">
      <c r="A41" s="27" t="s">
        <v>146</v>
      </c>
      <c r="B41" s="12"/>
      <c r="C41" s="12"/>
      <c r="D41" s="12" t="s">
        <v>147</v>
      </c>
      <c r="E41" s="12"/>
      <c r="F41" s="13"/>
      <c r="G41" s="12"/>
      <c r="H41" s="12"/>
      <c r="I41" s="14">
        <v>83769.53</v>
      </c>
      <c r="J41" s="28">
        <f t="shared" si="0"/>
        <v>1.4978779874243953E-2</v>
      </c>
    </row>
    <row r="42" spans="1:10" ht="24" customHeight="1">
      <c r="A42" s="29" t="s">
        <v>148</v>
      </c>
      <c r="B42" s="16" t="s">
        <v>149</v>
      </c>
      <c r="C42" s="15" t="s">
        <v>100</v>
      </c>
      <c r="D42" s="15" t="s">
        <v>150</v>
      </c>
      <c r="E42" s="17" t="s">
        <v>133</v>
      </c>
      <c r="F42" s="16">
        <v>5.21</v>
      </c>
      <c r="G42" s="18">
        <v>915</v>
      </c>
      <c r="H42" s="18">
        <f>TRUNC(G42 * (1 + 31.25 / 100), 2)</f>
        <v>1200.93</v>
      </c>
      <c r="I42" s="18">
        <f>TRUNC(F42 * H42, 2)</f>
        <v>6256.84</v>
      </c>
      <c r="J42" s="30">
        <f t="shared" si="0"/>
        <v>1.118781841898415E-3</v>
      </c>
    </row>
    <row r="43" spans="1:10" ht="39" customHeight="1">
      <c r="A43" s="29" t="s">
        <v>151</v>
      </c>
      <c r="B43" s="16" t="s">
        <v>152</v>
      </c>
      <c r="C43" s="15" t="s">
        <v>74</v>
      </c>
      <c r="D43" s="15" t="s">
        <v>153</v>
      </c>
      <c r="E43" s="17" t="s">
        <v>66</v>
      </c>
      <c r="F43" s="16">
        <v>198.24</v>
      </c>
      <c r="G43" s="18">
        <v>142.21</v>
      </c>
      <c r="H43" s="18">
        <f>TRUNC(G43 * (1 + 31.25 / 100), 2)</f>
        <v>186.65</v>
      </c>
      <c r="I43" s="18">
        <f>TRUNC(F43 * H43, 2)</f>
        <v>37001.49</v>
      </c>
      <c r="J43" s="30">
        <f t="shared" si="0"/>
        <v>6.6162144365503649E-3</v>
      </c>
    </row>
    <row r="44" spans="1:10" ht="39" customHeight="1">
      <c r="A44" s="29" t="s">
        <v>154</v>
      </c>
      <c r="B44" s="16" t="s">
        <v>155</v>
      </c>
      <c r="C44" s="15" t="s">
        <v>74</v>
      </c>
      <c r="D44" s="15" t="s">
        <v>156</v>
      </c>
      <c r="E44" s="17" t="s">
        <v>157</v>
      </c>
      <c r="F44" s="16">
        <v>147.4</v>
      </c>
      <c r="G44" s="18">
        <v>15.71</v>
      </c>
      <c r="H44" s="18">
        <f>TRUNC(G44 * (1 + 31.25 / 100), 2)</f>
        <v>20.61</v>
      </c>
      <c r="I44" s="18">
        <f>TRUNC(F44 * H44, 2)</f>
        <v>3037.91</v>
      </c>
      <c r="J44" s="30">
        <f t="shared" si="0"/>
        <v>5.4320688164019126E-4</v>
      </c>
    </row>
    <row r="45" spans="1:10" ht="39" customHeight="1">
      <c r="A45" s="29" t="s">
        <v>158</v>
      </c>
      <c r="B45" s="16" t="s">
        <v>159</v>
      </c>
      <c r="C45" s="15" t="s">
        <v>74</v>
      </c>
      <c r="D45" s="15" t="s">
        <v>160</v>
      </c>
      <c r="E45" s="17" t="s">
        <v>157</v>
      </c>
      <c r="F45" s="16">
        <v>897.8</v>
      </c>
      <c r="G45" s="18">
        <v>11.52</v>
      </c>
      <c r="H45" s="18">
        <f>TRUNC(G45 * (1 + 31.25 / 100), 2)</f>
        <v>15.12</v>
      </c>
      <c r="I45" s="18">
        <f>TRUNC(F45 * H45, 2)</f>
        <v>13574.73</v>
      </c>
      <c r="J45" s="30">
        <f t="shared" si="0"/>
        <v>2.4272894037043733E-3</v>
      </c>
    </row>
    <row r="46" spans="1:10" ht="39" customHeight="1">
      <c r="A46" s="29" t="s">
        <v>161</v>
      </c>
      <c r="B46" s="16" t="s">
        <v>162</v>
      </c>
      <c r="C46" s="15" t="s">
        <v>74</v>
      </c>
      <c r="D46" s="15" t="s">
        <v>163</v>
      </c>
      <c r="E46" s="17" t="s">
        <v>133</v>
      </c>
      <c r="F46" s="16">
        <v>18.16</v>
      </c>
      <c r="G46" s="18">
        <v>1002.67</v>
      </c>
      <c r="H46" s="18">
        <f>TRUNC(G46 * (1 + 31.25 / 100), 2)</f>
        <v>1316</v>
      </c>
      <c r="I46" s="18">
        <f>TRUNC(F46 * H46, 2)</f>
        <v>23898.560000000001</v>
      </c>
      <c r="J46" s="30">
        <f t="shared" si="0"/>
        <v>4.2732873104506085E-3</v>
      </c>
    </row>
    <row r="47" spans="1:10" ht="24" customHeight="1">
      <c r="A47" s="27" t="s">
        <v>164</v>
      </c>
      <c r="B47" s="12"/>
      <c r="C47" s="12"/>
      <c r="D47" s="12" t="s">
        <v>165</v>
      </c>
      <c r="E47" s="12"/>
      <c r="F47" s="13"/>
      <c r="G47" s="12"/>
      <c r="H47" s="12"/>
      <c r="I47" s="14">
        <v>100064.47</v>
      </c>
      <c r="J47" s="28">
        <f t="shared" si="0"/>
        <v>1.7892468411400755E-2</v>
      </c>
    </row>
    <row r="48" spans="1:10" ht="39" customHeight="1">
      <c r="A48" s="29" t="s">
        <v>166</v>
      </c>
      <c r="B48" s="16" t="s">
        <v>167</v>
      </c>
      <c r="C48" s="15" t="s">
        <v>74</v>
      </c>
      <c r="D48" s="15" t="s">
        <v>168</v>
      </c>
      <c r="E48" s="17" t="s">
        <v>66</v>
      </c>
      <c r="F48" s="16">
        <v>423.87</v>
      </c>
      <c r="G48" s="18">
        <v>72.8</v>
      </c>
      <c r="H48" s="18">
        <f>TRUNC(G48 * (1 + 31.25 / 100), 2)</f>
        <v>95.55</v>
      </c>
      <c r="I48" s="18">
        <f>TRUNC(F48 * H48, 2)</f>
        <v>40500.769999999997</v>
      </c>
      <c r="J48" s="30">
        <f t="shared" si="0"/>
        <v>7.2419186136938249E-3</v>
      </c>
    </row>
    <row r="49" spans="1:10" ht="39" customHeight="1">
      <c r="A49" s="29" t="s">
        <v>169</v>
      </c>
      <c r="B49" s="16" t="s">
        <v>155</v>
      </c>
      <c r="C49" s="15" t="s">
        <v>74</v>
      </c>
      <c r="D49" s="15" t="s">
        <v>156</v>
      </c>
      <c r="E49" s="17" t="s">
        <v>157</v>
      </c>
      <c r="F49" s="16">
        <v>356.4</v>
      </c>
      <c r="G49" s="18">
        <v>15.71</v>
      </c>
      <c r="H49" s="18">
        <f>TRUNC(G49 * (1 + 31.25 / 100), 2)</f>
        <v>20.61</v>
      </c>
      <c r="I49" s="18">
        <f>TRUNC(F49 * H49, 2)</f>
        <v>7345.4</v>
      </c>
      <c r="J49" s="30">
        <f t="shared" si="0"/>
        <v>1.3134266085564946E-3</v>
      </c>
    </row>
    <row r="50" spans="1:10" ht="39" customHeight="1">
      <c r="A50" s="29" t="s">
        <v>170</v>
      </c>
      <c r="B50" s="16" t="s">
        <v>171</v>
      </c>
      <c r="C50" s="15" t="s">
        <v>74</v>
      </c>
      <c r="D50" s="15" t="s">
        <v>172</v>
      </c>
      <c r="E50" s="17" t="s">
        <v>157</v>
      </c>
      <c r="F50" s="16">
        <v>987.92</v>
      </c>
      <c r="G50" s="18">
        <v>13.15</v>
      </c>
      <c r="H50" s="18">
        <f>TRUNC(G50 * (1 + 31.25 / 100), 2)</f>
        <v>17.25</v>
      </c>
      <c r="I50" s="18">
        <f>TRUNC(F50 * H50, 2)</f>
        <v>17041.62</v>
      </c>
      <c r="J50" s="30">
        <f t="shared" si="0"/>
        <v>3.047201944197529E-3</v>
      </c>
    </row>
    <row r="51" spans="1:10" ht="39" customHeight="1">
      <c r="A51" s="29" t="s">
        <v>173</v>
      </c>
      <c r="B51" s="16" t="s">
        <v>162</v>
      </c>
      <c r="C51" s="15" t="s">
        <v>74</v>
      </c>
      <c r="D51" s="15" t="s">
        <v>163</v>
      </c>
      <c r="E51" s="17" t="s">
        <v>133</v>
      </c>
      <c r="F51" s="16">
        <v>26.73</v>
      </c>
      <c r="G51" s="18">
        <v>1002.67</v>
      </c>
      <c r="H51" s="18">
        <f>TRUNC(G51 * (1 + 31.25 / 100), 2)</f>
        <v>1316</v>
      </c>
      <c r="I51" s="18">
        <f>TRUNC(F51 * H51, 2)</f>
        <v>35176.68</v>
      </c>
      <c r="J51" s="30">
        <f t="shared" si="0"/>
        <v>6.2899212449529056E-3</v>
      </c>
    </row>
    <row r="52" spans="1:10" ht="24" customHeight="1">
      <c r="A52" s="27" t="s">
        <v>12</v>
      </c>
      <c r="B52" s="12"/>
      <c r="C52" s="12"/>
      <c r="D52" s="12" t="s">
        <v>13</v>
      </c>
      <c r="E52" s="12"/>
      <c r="F52" s="13"/>
      <c r="G52" s="12"/>
      <c r="H52" s="12"/>
      <c r="I52" s="14">
        <v>189528.73</v>
      </c>
      <c r="J52" s="28">
        <f t="shared" si="0"/>
        <v>3.3889519572510629E-2</v>
      </c>
    </row>
    <row r="53" spans="1:10" ht="24" customHeight="1">
      <c r="A53" s="27" t="s">
        <v>174</v>
      </c>
      <c r="B53" s="12"/>
      <c r="C53" s="12"/>
      <c r="D53" s="12" t="s">
        <v>175</v>
      </c>
      <c r="E53" s="12"/>
      <c r="F53" s="13"/>
      <c r="G53" s="12"/>
      <c r="H53" s="12"/>
      <c r="I53" s="14">
        <v>84099.43</v>
      </c>
      <c r="J53" s="28">
        <f t="shared" si="0"/>
        <v>1.5037769097181136E-2</v>
      </c>
    </row>
    <row r="54" spans="1:10" ht="52.15" customHeight="1">
      <c r="A54" s="29" t="s">
        <v>176</v>
      </c>
      <c r="B54" s="16" t="s">
        <v>177</v>
      </c>
      <c r="C54" s="15" t="s">
        <v>74</v>
      </c>
      <c r="D54" s="15" t="s">
        <v>178</v>
      </c>
      <c r="E54" s="17" t="s">
        <v>66</v>
      </c>
      <c r="F54" s="16">
        <v>275.67</v>
      </c>
      <c r="G54" s="18">
        <v>90.98</v>
      </c>
      <c r="H54" s="18">
        <f>TRUNC(G54 * (1 + 31.25 / 100), 2)</f>
        <v>119.41</v>
      </c>
      <c r="I54" s="18">
        <f>TRUNC(F54 * H54, 2)</f>
        <v>32917.75</v>
      </c>
      <c r="J54" s="30">
        <f t="shared" si="0"/>
        <v>5.8860033141572348E-3</v>
      </c>
    </row>
    <row r="55" spans="1:10" ht="39" customHeight="1">
      <c r="A55" s="29" t="s">
        <v>179</v>
      </c>
      <c r="B55" s="16" t="s">
        <v>155</v>
      </c>
      <c r="C55" s="15" t="s">
        <v>74</v>
      </c>
      <c r="D55" s="15" t="s">
        <v>156</v>
      </c>
      <c r="E55" s="17" t="s">
        <v>157</v>
      </c>
      <c r="F55" s="16">
        <v>339.2</v>
      </c>
      <c r="G55" s="18">
        <v>15.71</v>
      </c>
      <c r="H55" s="18">
        <f>TRUNC(G55 * (1 + 31.25 / 100), 2)</f>
        <v>20.61</v>
      </c>
      <c r="I55" s="18">
        <f>TRUNC(F55 * H55, 2)</f>
        <v>6990.91</v>
      </c>
      <c r="J55" s="30">
        <f t="shared" si="0"/>
        <v>1.2500404623333901E-3</v>
      </c>
    </row>
    <row r="56" spans="1:10" ht="39" customHeight="1">
      <c r="A56" s="29" t="s">
        <v>180</v>
      </c>
      <c r="B56" s="16" t="s">
        <v>159</v>
      </c>
      <c r="C56" s="15" t="s">
        <v>74</v>
      </c>
      <c r="D56" s="15" t="s">
        <v>160</v>
      </c>
      <c r="E56" s="17" t="s">
        <v>157</v>
      </c>
      <c r="F56" s="16">
        <v>1723.3</v>
      </c>
      <c r="G56" s="18">
        <v>11.52</v>
      </c>
      <c r="H56" s="18">
        <f>TRUNC(G56 * (1 + 31.25 / 100), 2)</f>
        <v>15.12</v>
      </c>
      <c r="I56" s="18">
        <f>TRUNC(F56 * H56, 2)</f>
        <v>26056.29</v>
      </c>
      <c r="J56" s="30">
        <f t="shared" si="0"/>
        <v>4.6591097293904359E-3</v>
      </c>
    </row>
    <row r="57" spans="1:10" ht="39" customHeight="1">
      <c r="A57" s="29" t="s">
        <v>181</v>
      </c>
      <c r="B57" s="16" t="s">
        <v>162</v>
      </c>
      <c r="C57" s="15" t="s">
        <v>74</v>
      </c>
      <c r="D57" s="15" t="s">
        <v>163</v>
      </c>
      <c r="E57" s="17" t="s">
        <v>133</v>
      </c>
      <c r="F57" s="16">
        <v>13.78</v>
      </c>
      <c r="G57" s="18">
        <v>1002.67</v>
      </c>
      <c r="H57" s="18">
        <f>TRUNC(G57 * (1 + 31.25 / 100), 2)</f>
        <v>1316</v>
      </c>
      <c r="I57" s="18">
        <f>TRUNC(F57 * H57, 2)</f>
        <v>18134.48</v>
      </c>
      <c r="J57" s="30">
        <f t="shared" si="0"/>
        <v>3.2426155913000765E-3</v>
      </c>
    </row>
    <row r="58" spans="1:10" ht="24" customHeight="1">
      <c r="A58" s="27" t="s">
        <v>182</v>
      </c>
      <c r="B58" s="12"/>
      <c r="C58" s="12"/>
      <c r="D58" s="12" t="s">
        <v>183</v>
      </c>
      <c r="E58" s="12"/>
      <c r="F58" s="13"/>
      <c r="G58" s="12"/>
      <c r="H58" s="12"/>
      <c r="I58" s="14">
        <v>86123.16</v>
      </c>
      <c r="J58" s="28">
        <f t="shared" si="0"/>
        <v>1.5399631055758483E-2</v>
      </c>
    </row>
    <row r="59" spans="1:10" ht="52.15" customHeight="1">
      <c r="A59" s="29" t="s">
        <v>184</v>
      </c>
      <c r="B59" s="16" t="s">
        <v>177</v>
      </c>
      <c r="C59" s="15" t="s">
        <v>74</v>
      </c>
      <c r="D59" s="15" t="s">
        <v>178</v>
      </c>
      <c r="E59" s="17" t="s">
        <v>66</v>
      </c>
      <c r="F59" s="16">
        <v>322.3</v>
      </c>
      <c r="G59" s="18">
        <v>90.98</v>
      </c>
      <c r="H59" s="18">
        <f>TRUNC(G59 * (1 + 31.25 / 100), 2)</f>
        <v>119.41</v>
      </c>
      <c r="I59" s="18">
        <f>TRUNC(F59 * H59, 2)</f>
        <v>38485.839999999997</v>
      </c>
      <c r="J59" s="30">
        <f t="shared" si="0"/>
        <v>6.8816301778865524E-3</v>
      </c>
    </row>
    <row r="60" spans="1:10" ht="39" customHeight="1">
      <c r="A60" s="29" t="s">
        <v>185</v>
      </c>
      <c r="B60" s="16" t="s">
        <v>155</v>
      </c>
      <c r="C60" s="15" t="s">
        <v>74</v>
      </c>
      <c r="D60" s="15" t="s">
        <v>156</v>
      </c>
      <c r="E60" s="17" t="s">
        <v>157</v>
      </c>
      <c r="F60" s="16">
        <v>478</v>
      </c>
      <c r="G60" s="18">
        <v>15.71</v>
      </c>
      <c r="H60" s="18">
        <f>TRUNC(G60 * (1 + 31.25 / 100), 2)</f>
        <v>20.61</v>
      </c>
      <c r="I60" s="18">
        <f>TRUNC(F60 * H60, 2)</f>
        <v>9851.58</v>
      </c>
      <c r="J60" s="30">
        <f t="shared" si="0"/>
        <v>1.7615551649090577E-3</v>
      </c>
    </row>
    <row r="61" spans="1:10" ht="39" customHeight="1">
      <c r="A61" s="29" t="s">
        <v>186</v>
      </c>
      <c r="B61" s="16" t="s">
        <v>171</v>
      </c>
      <c r="C61" s="15" t="s">
        <v>74</v>
      </c>
      <c r="D61" s="15" t="s">
        <v>172</v>
      </c>
      <c r="E61" s="17" t="s">
        <v>157</v>
      </c>
      <c r="F61" s="16">
        <v>701.3</v>
      </c>
      <c r="G61" s="18">
        <v>13.15</v>
      </c>
      <c r="H61" s="18">
        <f>TRUNC(G61 * (1 + 31.25 / 100), 2)</f>
        <v>17.25</v>
      </c>
      <c r="I61" s="18">
        <f>TRUNC(F61 * H61, 2)</f>
        <v>12097.42</v>
      </c>
      <c r="J61" s="30">
        <f t="shared" si="0"/>
        <v>2.1631324805842446E-3</v>
      </c>
    </row>
    <row r="62" spans="1:10" ht="39" customHeight="1">
      <c r="A62" s="29" t="s">
        <v>187</v>
      </c>
      <c r="B62" s="16" t="s">
        <v>162</v>
      </c>
      <c r="C62" s="15" t="s">
        <v>74</v>
      </c>
      <c r="D62" s="15" t="s">
        <v>163</v>
      </c>
      <c r="E62" s="17" t="s">
        <v>133</v>
      </c>
      <c r="F62" s="16">
        <v>19.52</v>
      </c>
      <c r="G62" s="18">
        <v>1002.67</v>
      </c>
      <c r="H62" s="18">
        <f>TRUNC(G62 * (1 + 31.25 / 100), 2)</f>
        <v>1316</v>
      </c>
      <c r="I62" s="18">
        <f>TRUNC(F62 * H62, 2)</f>
        <v>25688.32</v>
      </c>
      <c r="J62" s="30">
        <f t="shared" si="0"/>
        <v>4.5933132323786275E-3</v>
      </c>
    </row>
    <row r="63" spans="1:10" ht="24" customHeight="1">
      <c r="A63" s="27" t="s">
        <v>188</v>
      </c>
      <c r="B63" s="12"/>
      <c r="C63" s="12"/>
      <c r="D63" s="12" t="s">
        <v>189</v>
      </c>
      <c r="E63" s="12"/>
      <c r="F63" s="13"/>
      <c r="G63" s="12"/>
      <c r="H63" s="12"/>
      <c r="I63" s="14">
        <v>19306.14</v>
      </c>
      <c r="J63" s="28">
        <f t="shared" si="0"/>
        <v>3.4521194195710082E-3</v>
      </c>
    </row>
    <row r="64" spans="1:10" ht="25.9" customHeight="1">
      <c r="A64" s="29" t="s">
        <v>190</v>
      </c>
      <c r="B64" s="16" t="s">
        <v>191</v>
      </c>
      <c r="C64" s="15" t="s">
        <v>74</v>
      </c>
      <c r="D64" s="15" t="s">
        <v>192</v>
      </c>
      <c r="E64" s="17" t="s">
        <v>193</v>
      </c>
      <c r="F64" s="16">
        <v>231.85</v>
      </c>
      <c r="G64" s="18">
        <v>63.45</v>
      </c>
      <c r="H64" s="18">
        <f>TRUNC(G64 * (1 + 31.25 / 100), 2)</f>
        <v>83.27</v>
      </c>
      <c r="I64" s="18">
        <f>TRUNC(F64 * H64, 2)</f>
        <v>19306.14</v>
      </c>
      <c r="J64" s="30">
        <f t="shared" si="0"/>
        <v>3.4521194195710082E-3</v>
      </c>
    </row>
    <row r="65" spans="1:10" ht="24" customHeight="1">
      <c r="A65" s="27" t="s">
        <v>14</v>
      </c>
      <c r="B65" s="12"/>
      <c r="C65" s="12"/>
      <c r="D65" s="12" t="s">
        <v>15</v>
      </c>
      <c r="E65" s="12"/>
      <c r="F65" s="13"/>
      <c r="G65" s="12"/>
      <c r="H65" s="12"/>
      <c r="I65" s="14">
        <v>376715.1</v>
      </c>
      <c r="J65" s="28">
        <f t="shared" si="0"/>
        <v>6.7360203145508848E-2</v>
      </c>
    </row>
    <row r="66" spans="1:10" ht="24" customHeight="1">
      <c r="A66" s="29" t="s">
        <v>194</v>
      </c>
      <c r="B66" s="16" t="s">
        <v>195</v>
      </c>
      <c r="C66" s="15" t="s">
        <v>100</v>
      </c>
      <c r="D66" s="15" t="s">
        <v>196</v>
      </c>
      <c r="E66" s="17" t="s">
        <v>66</v>
      </c>
      <c r="F66" s="16">
        <v>2131.0300000000002</v>
      </c>
      <c r="G66" s="18">
        <v>132.49</v>
      </c>
      <c r="H66" s="18">
        <f>TRUNC(G66 * (1 + 31.25 / 100), 2)</f>
        <v>173.89</v>
      </c>
      <c r="I66" s="18">
        <f>TRUNC(F66 * H66, 2)</f>
        <v>370564.8</v>
      </c>
      <c r="J66" s="30">
        <f t="shared" si="0"/>
        <v>6.6260471657692666E-2</v>
      </c>
    </row>
    <row r="67" spans="1:10" ht="24" customHeight="1">
      <c r="A67" s="29" t="s">
        <v>197</v>
      </c>
      <c r="B67" s="16" t="s">
        <v>198</v>
      </c>
      <c r="C67" s="15" t="s">
        <v>69</v>
      </c>
      <c r="D67" s="15" t="s">
        <v>199</v>
      </c>
      <c r="E67" s="17" t="s">
        <v>66</v>
      </c>
      <c r="F67" s="16">
        <v>9.92</v>
      </c>
      <c r="G67" s="18">
        <v>472.38</v>
      </c>
      <c r="H67" s="18">
        <f>TRUNC(G67 * (1 + 31.25 / 100), 2)</f>
        <v>619.99</v>
      </c>
      <c r="I67" s="18">
        <f>TRUNC(F67 * H67, 2)</f>
        <v>6150.3</v>
      </c>
      <c r="J67" s="30">
        <f t="shared" si="0"/>
        <v>1.0997314878161855E-3</v>
      </c>
    </row>
    <row r="68" spans="1:10" ht="24" customHeight="1">
      <c r="A68" s="27" t="s">
        <v>16</v>
      </c>
      <c r="B68" s="12"/>
      <c r="C68" s="12"/>
      <c r="D68" s="12" t="s">
        <v>17</v>
      </c>
      <c r="E68" s="12"/>
      <c r="F68" s="13"/>
      <c r="G68" s="12"/>
      <c r="H68" s="12"/>
      <c r="I68" s="14">
        <v>331064.90999999997</v>
      </c>
      <c r="J68" s="28">
        <f t="shared" si="0"/>
        <v>5.9197519801966005E-2</v>
      </c>
    </row>
    <row r="69" spans="1:10" ht="24" customHeight="1">
      <c r="A69" s="27" t="s">
        <v>200</v>
      </c>
      <c r="B69" s="12"/>
      <c r="C69" s="12"/>
      <c r="D69" s="12" t="s">
        <v>201</v>
      </c>
      <c r="E69" s="12"/>
      <c r="F69" s="13"/>
      <c r="G69" s="12"/>
      <c r="H69" s="12"/>
      <c r="I69" s="14">
        <v>153634.22</v>
      </c>
      <c r="J69" s="28">
        <f t="shared" si="0"/>
        <v>2.7471243571871154E-2</v>
      </c>
    </row>
    <row r="70" spans="1:10" ht="39" customHeight="1">
      <c r="A70" s="29" t="s">
        <v>202</v>
      </c>
      <c r="B70" s="16" t="s">
        <v>203</v>
      </c>
      <c r="C70" s="15" t="s">
        <v>74</v>
      </c>
      <c r="D70" s="15" t="s">
        <v>204</v>
      </c>
      <c r="E70" s="17" t="s">
        <v>71</v>
      </c>
      <c r="F70" s="16">
        <v>19</v>
      </c>
      <c r="G70" s="18">
        <v>2109.15</v>
      </c>
      <c r="H70" s="18">
        <f>TRUNC(G70 * (1 + 31.25 / 100), 2)</f>
        <v>2768.25</v>
      </c>
      <c r="I70" s="18">
        <f>TRUNC(F70 * H70, 2)</f>
        <v>52596.75</v>
      </c>
      <c r="J70" s="30">
        <f t="shared" si="0"/>
        <v>9.4047936087338756E-3</v>
      </c>
    </row>
    <row r="71" spans="1:10" ht="39" customHeight="1">
      <c r="A71" s="29" t="s">
        <v>205</v>
      </c>
      <c r="B71" s="16" t="s">
        <v>206</v>
      </c>
      <c r="C71" s="15" t="s">
        <v>64</v>
      </c>
      <c r="D71" s="15" t="s">
        <v>207</v>
      </c>
      <c r="E71" s="17" t="s">
        <v>208</v>
      </c>
      <c r="F71" s="16">
        <v>27</v>
      </c>
      <c r="G71" s="18">
        <v>1928.97</v>
      </c>
      <c r="H71" s="18">
        <f>TRUNC(G71 * (1 + 31.25 / 100), 2)</f>
        <v>2531.77</v>
      </c>
      <c r="I71" s="18">
        <f>TRUNC(F71 * H71, 2)</f>
        <v>68357.789999999994</v>
      </c>
      <c r="J71" s="30">
        <f t="shared" si="0"/>
        <v>1.2223015804192701E-2</v>
      </c>
    </row>
    <row r="72" spans="1:10" ht="39" customHeight="1">
      <c r="A72" s="29" t="s">
        <v>209</v>
      </c>
      <c r="B72" s="16" t="s">
        <v>210</v>
      </c>
      <c r="C72" s="15" t="s">
        <v>64</v>
      </c>
      <c r="D72" s="15" t="s">
        <v>211</v>
      </c>
      <c r="E72" s="17" t="s">
        <v>208</v>
      </c>
      <c r="F72" s="16">
        <v>2</v>
      </c>
      <c r="G72" s="18">
        <v>1825.1</v>
      </c>
      <c r="H72" s="18">
        <f>TRUNC(G72 * (1 + 31.25 / 100), 2)</f>
        <v>2395.44</v>
      </c>
      <c r="I72" s="18">
        <f>TRUNC(F72 * H72, 2)</f>
        <v>4790.88</v>
      </c>
      <c r="J72" s="30">
        <f t="shared" si="0"/>
        <v>8.5665440553286943E-4</v>
      </c>
    </row>
    <row r="73" spans="1:10" ht="39" customHeight="1">
      <c r="A73" s="29" t="s">
        <v>212</v>
      </c>
      <c r="B73" s="16" t="s">
        <v>213</v>
      </c>
      <c r="C73" s="15" t="s">
        <v>64</v>
      </c>
      <c r="D73" s="15" t="s">
        <v>214</v>
      </c>
      <c r="E73" s="17" t="s">
        <v>208</v>
      </c>
      <c r="F73" s="16">
        <v>6</v>
      </c>
      <c r="G73" s="18">
        <v>2136.7199999999998</v>
      </c>
      <c r="H73" s="18">
        <f>TRUNC(G73 * (1 + 31.25 / 100), 2)</f>
        <v>2804.44</v>
      </c>
      <c r="I73" s="18">
        <f>TRUNC(F73 * H73, 2)</f>
        <v>16826.64</v>
      </c>
      <c r="J73" s="30">
        <f t="shared" si="0"/>
        <v>3.0087614981622588E-3</v>
      </c>
    </row>
    <row r="74" spans="1:10" ht="39" customHeight="1">
      <c r="A74" s="29" t="s">
        <v>215</v>
      </c>
      <c r="B74" s="16" t="s">
        <v>216</v>
      </c>
      <c r="C74" s="15" t="s">
        <v>64</v>
      </c>
      <c r="D74" s="15" t="s">
        <v>217</v>
      </c>
      <c r="E74" s="17" t="s">
        <v>208</v>
      </c>
      <c r="F74" s="16">
        <v>2</v>
      </c>
      <c r="G74" s="18">
        <v>4214.16</v>
      </c>
      <c r="H74" s="18">
        <f>TRUNC(G74 * (1 + 31.25 / 100), 2)</f>
        <v>5531.08</v>
      </c>
      <c r="I74" s="18">
        <f>TRUNC(F74 * H74, 2)</f>
        <v>11062.16</v>
      </c>
      <c r="J74" s="30">
        <f t="shared" si="0"/>
        <v>1.9780182552494503E-3</v>
      </c>
    </row>
    <row r="75" spans="1:10" ht="24" customHeight="1">
      <c r="A75" s="27" t="s">
        <v>218</v>
      </c>
      <c r="B75" s="12"/>
      <c r="C75" s="12"/>
      <c r="D75" s="12" t="s">
        <v>219</v>
      </c>
      <c r="E75" s="12"/>
      <c r="F75" s="13"/>
      <c r="G75" s="12"/>
      <c r="H75" s="12"/>
      <c r="I75" s="14">
        <v>11582.04</v>
      </c>
      <c r="J75" s="28">
        <f t="shared" si="0"/>
        <v>2.0709776890796504E-3</v>
      </c>
    </row>
    <row r="76" spans="1:10" ht="25.9" customHeight="1">
      <c r="A76" s="29" t="s">
        <v>220</v>
      </c>
      <c r="B76" s="16" t="s">
        <v>221</v>
      </c>
      <c r="C76" s="15" t="s">
        <v>100</v>
      </c>
      <c r="D76" s="15" t="s">
        <v>222</v>
      </c>
      <c r="E76" s="17" t="s">
        <v>66</v>
      </c>
      <c r="F76" s="16">
        <v>20.91</v>
      </c>
      <c r="G76" s="18">
        <v>422.02</v>
      </c>
      <c r="H76" s="18">
        <f>TRUNC(G76 * (1 + 31.25 / 100), 2)</f>
        <v>553.9</v>
      </c>
      <c r="I76" s="18">
        <f>TRUNC(F76 * H76, 2)</f>
        <v>11582.04</v>
      </c>
      <c r="J76" s="30">
        <f t="shared" ref="J76:J139" si="5">I76 / 5592546.97</f>
        <v>2.0709776890796504E-3</v>
      </c>
    </row>
    <row r="77" spans="1:10" ht="24" customHeight="1">
      <c r="A77" s="27" t="s">
        <v>223</v>
      </c>
      <c r="B77" s="12"/>
      <c r="C77" s="12"/>
      <c r="D77" s="12" t="s">
        <v>224</v>
      </c>
      <c r="E77" s="12"/>
      <c r="F77" s="13"/>
      <c r="G77" s="12"/>
      <c r="H77" s="12"/>
      <c r="I77" s="14">
        <v>161473.20000000001</v>
      </c>
      <c r="J77" s="28">
        <f t="shared" si="5"/>
        <v>2.8872926926888202E-2</v>
      </c>
    </row>
    <row r="78" spans="1:10" ht="24" customHeight="1">
      <c r="A78" s="29" t="s">
        <v>225</v>
      </c>
      <c r="B78" s="16" t="s">
        <v>226</v>
      </c>
      <c r="C78" s="15" t="s">
        <v>100</v>
      </c>
      <c r="D78" s="15" t="s">
        <v>227</v>
      </c>
      <c r="E78" s="17" t="s">
        <v>66</v>
      </c>
      <c r="F78" s="16">
        <v>143.54</v>
      </c>
      <c r="G78" s="18">
        <v>567.6</v>
      </c>
      <c r="H78" s="18">
        <f>TRUNC(G78 * (1 + 31.25 / 100), 2)</f>
        <v>744.97</v>
      </c>
      <c r="I78" s="18">
        <f>TRUNC(F78 * H78, 2)</f>
        <v>106932.99</v>
      </c>
      <c r="J78" s="30">
        <f t="shared" si="5"/>
        <v>1.9120624390571727E-2</v>
      </c>
    </row>
    <row r="79" spans="1:10" ht="24" customHeight="1">
      <c r="A79" s="29" t="s">
        <v>228</v>
      </c>
      <c r="B79" s="16" t="s">
        <v>226</v>
      </c>
      <c r="C79" s="15" t="s">
        <v>100</v>
      </c>
      <c r="D79" s="15" t="s">
        <v>229</v>
      </c>
      <c r="E79" s="17" t="s">
        <v>66</v>
      </c>
      <c r="F79" s="16">
        <v>13.35</v>
      </c>
      <c r="G79" s="18">
        <v>567.6</v>
      </c>
      <c r="H79" s="18">
        <f>TRUNC(G79 * (1 + 31.25 / 100), 2)</f>
        <v>744.97</v>
      </c>
      <c r="I79" s="18">
        <f>TRUNC(F79 * H79, 2)</f>
        <v>9945.34</v>
      </c>
      <c r="J79" s="30">
        <f t="shared" si="5"/>
        <v>1.7783203347865669E-3</v>
      </c>
    </row>
    <row r="80" spans="1:10" ht="24" customHeight="1">
      <c r="A80" s="29" t="s">
        <v>230</v>
      </c>
      <c r="B80" s="16" t="s">
        <v>226</v>
      </c>
      <c r="C80" s="15" t="s">
        <v>100</v>
      </c>
      <c r="D80" s="15" t="s">
        <v>231</v>
      </c>
      <c r="E80" s="17" t="s">
        <v>66</v>
      </c>
      <c r="F80" s="16">
        <v>12</v>
      </c>
      <c r="G80" s="18">
        <v>567.6</v>
      </c>
      <c r="H80" s="18">
        <f>TRUNC(G80 * (1 + 31.25 / 100), 2)</f>
        <v>744.97</v>
      </c>
      <c r="I80" s="18">
        <f>TRUNC(F80 * H80, 2)</f>
        <v>8939.64</v>
      </c>
      <c r="J80" s="30">
        <f t="shared" si="5"/>
        <v>1.5984917154839738E-3</v>
      </c>
    </row>
    <row r="81" spans="1:10" ht="24" customHeight="1">
      <c r="A81" s="29" t="s">
        <v>232</v>
      </c>
      <c r="B81" s="16" t="s">
        <v>233</v>
      </c>
      <c r="C81" s="15" t="s">
        <v>100</v>
      </c>
      <c r="D81" s="15" t="s">
        <v>234</v>
      </c>
      <c r="E81" s="17" t="s">
        <v>66</v>
      </c>
      <c r="F81" s="16">
        <v>28.71</v>
      </c>
      <c r="G81" s="18">
        <v>946.22</v>
      </c>
      <c r="H81" s="18">
        <f>TRUNC(G81 * (1 + 31.25 / 100), 2)</f>
        <v>1241.9100000000001</v>
      </c>
      <c r="I81" s="18">
        <f>TRUNC(F81 * H81, 2)</f>
        <v>35655.230000000003</v>
      </c>
      <c r="J81" s="30">
        <f t="shared" si="5"/>
        <v>6.375490486045932E-3</v>
      </c>
    </row>
    <row r="82" spans="1:10" ht="24" customHeight="1">
      <c r="A82" s="27" t="s">
        <v>235</v>
      </c>
      <c r="B82" s="12"/>
      <c r="C82" s="12"/>
      <c r="D82" s="12" t="s">
        <v>236</v>
      </c>
      <c r="E82" s="12"/>
      <c r="F82" s="13"/>
      <c r="G82" s="12"/>
      <c r="H82" s="12"/>
      <c r="I82" s="14">
        <v>4375.45</v>
      </c>
      <c r="J82" s="28">
        <f t="shared" si="5"/>
        <v>7.8237161412700665E-4</v>
      </c>
    </row>
    <row r="83" spans="1:10" ht="39" customHeight="1">
      <c r="A83" s="29" t="s">
        <v>237</v>
      </c>
      <c r="B83" s="16" t="s">
        <v>238</v>
      </c>
      <c r="C83" s="15" t="s">
        <v>74</v>
      </c>
      <c r="D83" s="15" t="s">
        <v>239</v>
      </c>
      <c r="E83" s="17" t="s">
        <v>66</v>
      </c>
      <c r="F83" s="16">
        <v>5.55</v>
      </c>
      <c r="G83" s="18">
        <v>600.66999999999996</v>
      </c>
      <c r="H83" s="18">
        <f>TRUNC(G83 * (1 + 31.25 / 100), 2)</f>
        <v>788.37</v>
      </c>
      <c r="I83" s="18">
        <f>TRUNC(F83 * H83, 2)</f>
        <v>4375.45</v>
      </c>
      <c r="J83" s="30">
        <f t="shared" si="5"/>
        <v>7.8237161412700665E-4</v>
      </c>
    </row>
    <row r="84" spans="1:10" ht="24" customHeight="1">
      <c r="A84" s="27" t="s">
        <v>18</v>
      </c>
      <c r="B84" s="12"/>
      <c r="C84" s="12"/>
      <c r="D84" s="12" t="s">
        <v>19</v>
      </c>
      <c r="E84" s="12"/>
      <c r="F84" s="13"/>
      <c r="G84" s="12"/>
      <c r="H84" s="12"/>
      <c r="I84" s="14">
        <v>1112891.8400000001</v>
      </c>
      <c r="J84" s="28">
        <f t="shared" si="5"/>
        <v>0.19899552850782765</v>
      </c>
    </row>
    <row r="85" spans="1:10" ht="25.9" customHeight="1">
      <c r="A85" s="29" t="s">
        <v>240</v>
      </c>
      <c r="B85" s="16" t="s">
        <v>241</v>
      </c>
      <c r="C85" s="15" t="s">
        <v>100</v>
      </c>
      <c r="D85" s="15" t="s">
        <v>242</v>
      </c>
      <c r="E85" s="17" t="s">
        <v>243</v>
      </c>
      <c r="F85" s="16">
        <v>13121.77</v>
      </c>
      <c r="G85" s="18">
        <v>23.06</v>
      </c>
      <c r="H85" s="18">
        <f>TRUNC(G85 * (1 + 31.25 / 100), 2)</f>
        <v>30.26</v>
      </c>
      <c r="I85" s="18">
        <f>TRUNC(F85 * H85, 2)</f>
        <v>397064.76</v>
      </c>
      <c r="J85" s="30">
        <f t="shared" si="5"/>
        <v>7.0998913756105661E-2</v>
      </c>
    </row>
    <row r="86" spans="1:10" ht="25.9" customHeight="1">
      <c r="A86" s="29" t="s">
        <v>244</v>
      </c>
      <c r="B86" s="16" t="s">
        <v>245</v>
      </c>
      <c r="C86" s="15" t="s">
        <v>100</v>
      </c>
      <c r="D86" s="15" t="s">
        <v>246</v>
      </c>
      <c r="E86" s="17" t="s">
        <v>66</v>
      </c>
      <c r="F86" s="16">
        <v>1831.29</v>
      </c>
      <c r="G86" s="18">
        <v>259.42</v>
      </c>
      <c r="H86" s="18">
        <f>TRUNC(G86 * (1 + 31.25 / 100), 2)</f>
        <v>340.48</v>
      </c>
      <c r="I86" s="18">
        <f>TRUNC(F86 * H86, 2)</f>
        <v>623517.61</v>
      </c>
      <c r="J86" s="30">
        <f t="shared" si="5"/>
        <v>0.1114908132814484</v>
      </c>
    </row>
    <row r="87" spans="1:10" ht="24" customHeight="1">
      <c r="A87" s="29" t="s">
        <v>247</v>
      </c>
      <c r="B87" s="16" t="s">
        <v>248</v>
      </c>
      <c r="C87" s="15" t="s">
        <v>100</v>
      </c>
      <c r="D87" s="15" t="s">
        <v>249</v>
      </c>
      <c r="E87" s="17" t="s">
        <v>250</v>
      </c>
      <c r="F87" s="16">
        <v>183.81</v>
      </c>
      <c r="G87" s="18">
        <v>191.56</v>
      </c>
      <c r="H87" s="18">
        <f>TRUNC(G87 * (1 + 31.25 / 100), 2)</f>
        <v>251.42</v>
      </c>
      <c r="I87" s="18">
        <f>TRUNC(F87 * H87, 2)</f>
        <v>46213.51</v>
      </c>
      <c r="J87" s="30">
        <f t="shared" si="5"/>
        <v>8.2634102579562246E-3</v>
      </c>
    </row>
    <row r="88" spans="1:10" ht="24" customHeight="1">
      <c r="A88" s="29" t="s">
        <v>251</v>
      </c>
      <c r="B88" s="16" t="s">
        <v>252</v>
      </c>
      <c r="C88" s="15" t="s">
        <v>100</v>
      </c>
      <c r="D88" s="15" t="s">
        <v>253</v>
      </c>
      <c r="E88" s="17" t="s">
        <v>250</v>
      </c>
      <c r="F88" s="16">
        <v>373.64</v>
      </c>
      <c r="G88" s="18">
        <v>94</v>
      </c>
      <c r="H88" s="18">
        <f>TRUNC(G88 * (1 + 31.25 / 100), 2)</f>
        <v>123.37</v>
      </c>
      <c r="I88" s="18">
        <f>TRUNC(F88 * H88, 2)</f>
        <v>46095.96</v>
      </c>
      <c r="J88" s="30">
        <f t="shared" si="5"/>
        <v>8.2423912123173459E-3</v>
      </c>
    </row>
    <row r="89" spans="1:10" ht="24" customHeight="1">
      <c r="A89" s="27" t="s">
        <v>20</v>
      </c>
      <c r="B89" s="12"/>
      <c r="C89" s="12"/>
      <c r="D89" s="12" t="s">
        <v>21</v>
      </c>
      <c r="E89" s="12"/>
      <c r="F89" s="13"/>
      <c r="G89" s="12"/>
      <c r="H89" s="12"/>
      <c r="I89" s="14">
        <v>24105.48</v>
      </c>
      <c r="J89" s="28">
        <f t="shared" si="5"/>
        <v>4.310286552676016E-3</v>
      </c>
    </row>
    <row r="90" spans="1:10" ht="25.9" customHeight="1">
      <c r="A90" s="29" t="s">
        <v>254</v>
      </c>
      <c r="B90" s="16" t="s">
        <v>255</v>
      </c>
      <c r="C90" s="15" t="s">
        <v>100</v>
      </c>
      <c r="D90" s="15" t="s">
        <v>256</v>
      </c>
      <c r="E90" s="17" t="s">
        <v>66</v>
      </c>
      <c r="F90" s="16">
        <v>423.87</v>
      </c>
      <c r="G90" s="18">
        <v>43.33</v>
      </c>
      <c r="H90" s="18">
        <f>TRUNC(G90 * (1 + 31.25 / 100), 2)</f>
        <v>56.87</v>
      </c>
      <c r="I90" s="18">
        <f>TRUNC(F90 * H90, 2)</f>
        <v>24105.48</v>
      </c>
      <c r="J90" s="30">
        <f t="shared" si="5"/>
        <v>4.310286552676016E-3</v>
      </c>
    </row>
    <row r="91" spans="1:10" ht="24" customHeight="1">
      <c r="A91" s="27" t="s">
        <v>22</v>
      </c>
      <c r="B91" s="12"/>
      <c r="C91" s="12"/>
      <c r="D91" s="12" t="s">
        <v>23</v>
      </c>
      <c r="E91" s="12"/>
      <c r="F91" s="13"/>
      <c r="G91" s="12"/>
      <c r="H91" s="12"/>
      <c r="I91" s="14">
        <v>382188.98</v>
      </c>
      <c r="J91" s="28">
        <f t="shared" si="5"/>
        <v>6.8338984375128101E-2</v>
      </c>
    </row>
    <row r="92" spans="1:10" ht="24" customHeight="1">
      <c r="A92" s="29" t="s">
        <v>257</v>
      </c>
      <c r="B92" s="16" t="s">
        <v>258</v>
      </c>
      <c r="C92" s="15" t="s">
        <v>100</v>
      </c>
      <c r="D92" s="15" t="s">
        <v>259</v>
      </c>
      <c r="E92" s="17" t="s">
        <v>66</v>
      </c>
      <c r="F92" s="16">
        <v>4262.0600000000004</v>
      </c>
      <c r="G92" s="18">
        <v>14.69</v>
      </c>
      <c r="H92" s="18">
        <f>TRUNC(G92 * (1 + 31.25 / 100), 2)</f>
        <v>19.28</v>
      </c>
      <c r="I92" s="18">
        <f>TRUNC(F92 * H92, 2)</f>
        <v>82172.509999999995</v>
      </c>
      <c r="J92" s="30">
        <f t="shared" si="5"/>
        <v>1.4693217677168654E-2</v>
      </c>
    </row>
    <row r="93" spans="1:10" ht="24" customHeight="1">
      <c r="A93" s="29" t="s">
        <v>260</v>
      </c>
      <c r="B93" s="16" t="s">
        <v>261</v>
      </c>
      <c r="C93" s="15" t="s">
        <v>100</v>
      </c>
      <c r="D93" s="15" t="s">
        <v>262</v>
      </c>
      <c r="E93" s="17" t="s">
        <v>66</v>
      </c>
      <c r="F93" s="16">
        <v>764.57</v>
      </c>
      <c r="G93" s="18">
        <v>37.22</v>
      </c>
      <c r="H93" s="18">
        <f>TRUNC(G93 * (1 + 31.25 / 100), 2)</f>
        <v>48.85</v>
      </c>
      <c r="I93" s="18">
        <f>TRUNC(F93 * H93, 2)</f>
        <v>37349.24</v>
      </c>
      <c r="J93" s="30">
        <f t="shared" si="5"/>
        <v>6.6783954073791176E-3</v>
      </c>
    </row>
    <row r="94" spans="1:10" ht="24" customHeight="1">
      <c r="A94" s="29" t="s">
        <v>263</v>
      </c>
      <c r="B94" s="16" t="s">
        <v>264</v>
      </c>
      <c r="C94" s="15" t="s">
        <v>100</v>
      </c>
      <c r="D94" s="15" t="s">
        <v>265</v>
      </c>
      <c r="E94" s="17" t="s">
        <v>66</v>
      </c>
      <c r="F94" s="16">
        <v>3497.49</v>
      </c>
      <c r="G94" s="18">
        <v>43.28</v>
      </c>
      <c r="H94" s="18">
        <f>TRUNC(G94 * (1 + 31.25 / 100), 2)</f>
        <v>56.8</v>
      </c>
      <c r="I94" s="18">
        <f>TRUNC(F94 * H94, 2)</f>
        <v>198657.43</v>
      </c>
      <c r="J94" s="30">
        <f t="shared" si="5"/>
        <v>3.552181699423438E-2</v>
      </c>
    </row>
    <row r="95" spans="1:10" ht="24" customHeight="1">
      <c r="A95" s="29" t="s">
        <v>266</v>
      </c>
      <c r="B95" s="16" t="s">
        <v>267</v>
      </c>
      <c r="C95" s="15" t="s">
        <v>100</v>
      </c>
      <c r="D95" s="15" t="s">
        <v>268</v>
      </c>
      <c r="E95" s="17" t="s">
        <v>66</v>
      </c>
      <c r="F95" s="16">
        <v>764.57</v>
      </c>
      <c r="G95" s="18">
        <v>63.79</v>
      </c>
      <c r="H95" s="18">
        <f>TRUNC(G95 * (1 + 31.25 / 100), 2)</f>
        <v>83.72</v>
      </c>
      <c r="I95" s="18">
        <f>TRUNC(F95 * H95, 2)</f>
        <v>64009.8</v>
      </c>
      <c r="J95" s="30">
        <f t="shared" si="5"/>
        <v>1.1445554296345946E-2</v>
      </c>
    </row>
    <row r="96" spans="1:10" ht="24" customHeight="1">
      <c r="A96" s="27" t="s">
        <v>24</v>
      </c>
      <c r="B96" s="12"/>
      <c r="C96" s="12"/>
      <c r="D96" s="12" t="s">
        <v>25</v>
      </c>
      <c r="E96" s="12"/>
      <c r="F96" s="13"/>
      <c r="G96" s="12"/>
      <c r="H96" s="12"/>
      <c r="I96" s="14">
        <v>651102.44999999995</v>
      </c>
      <c r="J96" s="28">
        <f t="shared" si="5"/>
        <v>0.11642324212790653</v>
      </c>
    </row>
    <row r="97" spans="1:10" ht="24" customHeight="1">
      <c r="A97" s="27" t="s">
        <v>269</v>
      </c>
      <c r="B97" s="12"/>
      <c r="C97" s="12"/>
      <c r="D97" s="12" t="s">
        <v>270</v>
      </c>
      <c r="E97" s="12"/>
      <c r="F97" s="13"/>
      <c r="G97" s="12"/>
      <c r="H97" s="12"/>
      <c r="I97" s="14">
        <v>267940.84000000003</v>
      </c>
      <c r="J97" s="28">
        <f t="shared" si="5"/>
        <v>4.7910342360522017E-2</v>
      </c>
    </row>
    <row r="98" spans="1:10" ht="24" customHeight="1">
      <c r="A98" s="29" t="s">
        <v>271</v>
      </c>
      <c r="B98" s="16" t="s">
        <v>272</v>
      </c>
      <c r="C98" s="15" t="s">
        <v>100</v>
      </c>
      <c r="D98" s="15" t="s">
        <v>273</v>
      </c>
      <c r="E98" s="17" t="s">
        <v>66</v>
      </c>
      <c r="F98" s="16">
        <v>855.4</v>
      </c>
      <c r="G98" s="18">
        <v>83.57</v>
      </c>
      <c r="H98" s="18">
        <f t="shared" ref="H98:H103" si="6">TRUNC(G98 * (1 + 31.25 / 100), 2)</f>
        <v>109.68</v>
      </c>
      <c r="I98" s="18">
        <f t="shared" ref="I98:I103" si="7">TRUNC(F98 * H98, 2)</f>
        <v>93820.27</v>
      </c>
      <c r="J98" s="30">
        <f t="shared" si="5"/>
        <v>1.6775946720390265E-2</v>
      </c>
    </row>
    <row r="99" spans="1:10" ht="24" customHeight="1">
      <c r="A99" s="29" t="s">
        <v>274</v>
      </c>
      <c r="B99" s="16" t="s">
        <v>275</v>
      </c>
      <c r="C99" s="15" t="s">
        <v>100</v>
      </c>
      <c r="D99" s="15" t="s">
        <v>276</v>
      </c>
      <c r="E99" s="17" t="s">
        <v>66</v>
      </c>
      <c r="F99" s="16">
        <v>834.68</v>
      </c>
      <c r="G99" s="18">
        <v>40.57</v>
      </c>
      <c r="H99" s="18">
        <f t="shared" si="6"/>
        <v>53.24</v>
      </c>
      <c r="I99" s="18">
        <f t="shared" si="7"/>
        <v>44438.36</v>
      </c>
      <c r="J99" s="30">
        <f t="shared" si="5"/>
        <v>7.9459967414453395E-3</v>
      </c>
    </row>
    <row r="100" spans="1:10" ht="25.9" customHeight="1">
      <c r="A100" s="29" t="s">
        <v>277</v>
      </c>
      <c r="B100" s="16" t="s">
        <v>278</v>
      </c>
      <c r="C100" s="15" t="s">
        <v>100</v>
      </c>
      <c r="D100" s="15" t="s">
        <v>279</v>
      </c>
      <c r="E100" s="17" t="s">
        <v>66</v>
      </c>
      <c r="F100" s="16">
        <v>834.68</v>
      </c>
      <c r="G100" s="18">
        <v>80.66</v>
      </c>
      <c r="H100" s="18">
        <f t="shared" si="6"/>
        <v>105.86</v>
      </c>
      <c r="I100" s="18">
        <f t="shared" si="7"/>
        <v>88359.22</v>
      </c>
      <c r="J100" s="30">
        <f t="shared" si="5"/>
        <v>1.5799459615446019E-2</v>
      </c>
    </row>
    <row r="101" spans="1:10" ht="25.9" customHeight="1">
      <c r="A101" s="29" t="s">
        <v>280</v>
      </c>
      <c r="B101" s="16" t="s">
        <v>281</v>
      </c>
      <c r="C101" s="15" t="s">
        <v>74</v>
      </c>
      <c r="D101" s="15" t="s">
        <v>282</v>
      </c>
      <c r="E101" s="17" t="s">
        <v>193</v>
      </c>
      <c r="F101" s="16">
        <v>123.48</v>
      </c>
      <c r="G101" s="18">
        <v>169.36</v>
      </c>
      <c r="H101" s="18">
        <f t="shared" si="6"/>
        <v>222.28</v>
      </c>
      <c r="I101" s="18">
        <f t="shared" si="7"/>
        <v>27447.13</v>
      </c>
      <c r="J101" s="30">
        <f t="shared" si="5"/>
        <v>4.9078050032005365E-3</v>
      </c>
    </row>
    <row r="102" spans="1:10" ht="25.9" customHeight="1">
      <c r="A102" s="29" t="s">
        <v>283</v>
      </c>
      <c r="B102" s="16" t="s">
        <v>281</v>
      </c>
      <c r="C102" s="15" t="s">
        <v>74</v>
      </c>
      <c r="D102" s="15" t="s">
        <v>284</v>
      </c>
      <c r="E102" s="17" t="s">
        <v>193</v>
      </c>
      <c r="F102" s="16">
        <v>16.89</v>
      </c>
      <c r="G102" s="18">
        <v>169.36</v>
      </c>
      <c r="H102" s="18">
        <f t="shared" si="6"/>
        <v>222.28</v>
      </c>
      <c r="I102" s="18">
        <f t="shared" si="7"/>
        <v>3754.3</v>
      </c>
      <c r="J102" s="30">
        <f t="shared" si="5"/>
        <v>6.7130415178256434E-4</v>
      </c>
    </row>
    <row r="103" spans="1:10" ht="24" customHeight="1">
      <c r="A103" s="29" t="s">
        <v>285</v>
      </c>
      <c r="B103" s="16" t="s">
        <v>233</v>
      </c>
      <c r="C103" s="15" t="s">
        <v>100</v>
      </c>
      <c r="D103" s="15" t="s">
        <v>234</v>
      </c>
      <c r="E103" s="17" t="s">
        <v>66</v>
      </c>
      <c r="F103" s="16">
        <v>8.15</v>
      </c>
      <c r="G103" s="18">
        <v>946.22</v>
      </c>
      <c r="H103" s="18">
        <f t="shared" si="6"/>
        <v>1241.9100000000001</v>
      </c>
      <c r="I103" s="18">
        <f t="shared" si="7"/>
        <v>10121.56</v>
      </c>
      <c r="J103" s="30">
        <f t="shared" si="5"/>
        <v>1.8098301282572866E-3</v>
      </c>
    </row>
    <row r="104" spans="1:10" ht="24" customHeight="1">
      <c r="A104" s="27" t="s">
        <v>2304</v>
      </c>
      <c r="B104" s="12"/>
      <c r="C104" s="12"/>
      <c r="D104" s="12" t="s">
        <v>286</v>
      </c>
      <c r="E104" s="12"/>
      <c r="F104" s="13"/>
      <c r="G104" s="12"/>
      <c r="H104" s="12"/>
      <c r="I104" s="14">
        <v>383161.61</v>
      </c>
      <c r="J104" s="28">
        <f t="shared" si="5"/>
        <v>6.8512899767384519E-2</v>
      </c>
    </row>
    <row r="105" spans="1:10" ht="25.9" customHeight="1">
      <c r="A105" s="29" t="s">
        <v>2305</v>
      </c>
      <c r="B105" s="16" t="s">
        <v>287</v>
      </c>
      <c r="C105" s="15" t="s">
        <v>100</v>
      </c>
      <c r="D105" s="15" t="s">
        <v>288</v>
      </c>
      <c r="E105" s="17" t="s">
        <v>133</v>
      </c>
      <c r="F105" s="16">
        <v>21.5</v>
      </c>
      <c r="G105" s="18">
        <v>3771.5</v>
      </c>
      <c r="H105" s="18">
        <f t="shared" ref="H105:H111" si="8">TRUNC(G105 * (1 + 31.25 / 100), 2)</f>
        <v>4950.09</v>
      </c>
      <c r="I105" s="18">
        <f t="shared" ref="I105:I111" si="9">TRUNC(F105 * H105, 2)</f>
        <v>106426.93</v>
      </c>
      <c r="J105" s="30">
        <f t="shared" si="5"/>
        <v>1.9030136102728162E-2</v>
      </c>
    </row>
    <row r="106" spans="1:10" ht="25.9" customHeight="1">
      <c r="A106" s="29" t="s">
        <v>2306</v>
      </c>
      <c r="B106" s="16" t="s">
        <v>289</v>
      </c>
      <c r="C106" s="15" t="s">
        <v>100</v>
      </c>
      <c r="D106" s="15" t="s">
        <v>290</v>
      </c>
      <c r="E106" s="17" t="s">
        <v>66</v>
      </c>
      <c r="F106" s="16">
        <v>41.16</v>
      </c>
      <c r="G106" s="18">
        <v>240.83</v>
      </c>
      <c r="H106" s="18">
        <f t="shared" si="8"/>
        <v>316.08</v>
      </c>
      <c r="I106" s="18">
        <f t="shared" si="9"/>
        <v>13009.85</v>
      </c>
      <c r="J106" s="30">
        <f t="shared" si="5"/>
        <v>2.3262835466181164E-3</v>
      </c>
    </row>
    <row r="107" spans="1:10" ht="25.9" customHeight="1">
      <c r="A107" s="29" t="s">
        <v>2307</v>
      </c>
      <c r="B107" s="16" t="s">
        <v>289</v>
      </c>
      <c r="C107" s="15" t="s">
        <v>100</v>
      </c>
      <c r="D107" s="15" t="s">
        <v>291</v>
      </c>
      <c r="E107" s="17" t="s">
        <v>66</v>
      </c>
      <c r="F107" s="16">
        <v>5.63</v>
      </c>
      <c r="G107" s="18">
        <v>240.83</v>
      </c>
      <c r="H107" s="18">
        <f t="shared" si="8"/>
        <v>316.08</v>
      </c>
      <c r="I107" s="18">
        <f t="shared" si="9"/>
        <v>1779.53</v>
      </c>
      <c r="J107" s="30">
        <f t="shared" si="5"/>
        <v>3.181967017078088E-4</v>
      </c>
    </row>
    <row r="108" spans="1:10" ht="25.9" customHeight="1">
      <c r="A108" s="29" t="s">
        <v>2308</v>
      </c>
      <c r="B108" s="16" t="s">
        <v>292</v>
      </c>
      <c r="C108" s="15" t="s">
        <v>100</v>
      </c>
      <c r="D108" s="15" t="s">
        <v>293</v>
      </c>
      <c r="E108" s="17" t="s">
        <v>66</v>
      </c>
      <c r="F108" s="16">
        <v>464.06</v>
      </c>
      <c r="G108" s="18">
        <v>141.91999999999999</v>
      </c>
      <c r="H108" s="18">
        <f t="shared" si="8"/>
        <v>186.27</v>
      </c>
      <c r="I108" s="18">
        <f t="shared" si="9"/>
        <v>86440.45</v>
      </c>
      <c r="J108" s="30">
        <f t="shared" si="5"/>
        <v>1.5456365492089914E-2</v>
      </c>
    </row>
    <row r="109" spans="1:10" ht="25.9" customHeight="1">
      <c r="A109" s="29" t="s">
        <v>2309</v>
      </c>
      <c r="B109" s="16" t="s">
        <v>294</v>
      </c>
      <c r="C109" s="15" t="s">
        <v>100</v>
      </c>
      <c r="D109" s="15" t="s">
        <v>295</v>
      </c>
      <c r="E109" s="17" t="s">
        <v>66</v>
      </c>
      <c r="F109" s="16">
        <v>745.57</v>
      </c>
      <c r="G109" s="18">
        <v>134.77000000000001</v>
      </c>
      <c r="H109" s="18">
        <f t="shared" si="8"/>
        <v>176.88</v>
      </c>
      <c r="I109" s="18">
        <f t="shared" si="9"/>
        <v>131876.42000000001</v>
      </c>
      <c r="J109" s="30">
        <f t="shared" si="5"/>
        <v>2.3580744284745814E-2</v>
      </c>
    </row>
    <row r="110" spans="1:10" ht="24" customHeight="1">
      <c r="A110" s="29" t="s">
        <v>2310</v>
      </c>
      <c r="B110" s="16" t="s">
        <v>296</v>
      </c>
      <c r="C110" s="15" t="s">
        <v>100</v>
      </c>
      <c r="D110" s="15" t="s">
        <v>297</v>
      </c>
      <c r="E110" s="17" t="s">
        <v>66</v>
      </c>
      <c r="F110" s="16">
        <v>179.4</v>
      </c>
      <c r="G110" s="18">
        <v>44.09</v>
      </c>
      <c r="H110" s="18">
        <f t="shared" si="8"/>
        <v>57.86</v>
      </c>
      <c r="I110" s="18">
        <f t="shared" si="9"/>
        <v>10380.08</v>
      </c>
      <c r="J110" s="30">
        <f t="shared" si="5"/>
        <v>1.8560559358163067E-3</v>
      </c>
    </row>
    <row r="111" spans="1:10" ht="24" customHeight="1">
      <c r="A111" s="29" t="s">
        <v>2311</v>
      </c>
      <c r="B111" s="16" t="s">
        <v>298</v>
      </c>
      <c r="C111" s="15" t="s">
        <v>100</v>
      </c>
      <c r="D111" s="15" t="s">
        <v>299</v>
      </c>
      <c r="E111" s="17" t="s">
        <v>66</v>
      </c>
      <c r="F111" s="16">
        <v>738.36</v>
      </c>
      <c r="G111" s="18">
        <v>34.31</v>
      </c>
      <c r="H111" s="18">
        <f t="shared" si="8"/>
        <v>45.03</v>
      </c>
      <c r="I111" s="18">
        <f t="shared" si="9"/>
        <v>33248.35</v>
      </c>
      <c r="J111" s="30">
        <f t="shared" si="5"/>
        <v>5.9451177036784009E-3</v>
      </c>
    </row>
    <row r="112" spans="1:10" ht="24" customHeight="1">
      <c r="A112" s="27" t="s">
        <v>26</v>
      </c>
      <c r="B112" s="12"/>
      <c r="C112" s="12"/>
      <c r="D112" s="12" t="s">
        <v>27</v>
      </c>
      <c r="E112" s="12"/>
      <c r="F112" s="13"/>
      <c r="G112" s="12"/>
      <c r="H112" s="12"/>
      <c r="I112" s="14">
        <v>449401.78</v>
      </c>
      <c r="J112" s="28">
        <f t="shared" si="5"/>
        <v>8.0357265197899638E-2</v>
      </c>
    </row>
    <row r="113" spans="1:10" ht="24" customHeight="1">
      <c r="A113" s="29" t="s">
        <v>300</v>
      </c>
      <c r="B113" s="16" t="s">
        <v>301</v>
      </c>
      <c r="C113" s="15" t="s">
        <v>100</v>
      </c>
      <c r="D113" s="15" t="s">
        <v>302</v>
      </c>
      <c r="E113" s="17" t="s">
        <v>66</v>
      </c>
      <c r="F113" s="16">
        <v>2240.9</v>
      </c>
      <c r="G113" s="18">
        <v>15.76</v>
      </c>
      <c r="H113" s="18">
        <f t="shared" ref="H113:H121" si="10">TRUNC(G113 * (1 + 31.25 / 100), 2)</f>
        <v>20.68</v>
      </c>
      <c r="I113" s="18">
        <f t="shared" ref="I113:I121" si="11">TRUNC(F113 * H113, 2)</f>
        <v>46341.81</v>
      </c>
      <c r="J113" s="30">
        <f t="shared" si="5"/>
        <v>8.2863515047062724E-3</v>
      </c>
    </row>
    <row r="114" spans="1:10" ht="24" customHeight="1">
      <c r="A114" s="29" t="s">
        <v>303</v>
      </c>
      <c r="B114" s="16" t="s">
        <v>304</v>
      </c>
      <c r="C114" s="15" t="s">
        <v>100</v>
      </c>
      <c r="D114" s="15" t="s">
        <v>305</v>
      </c>
      <c r="E114" s="17" t="s">
        <v>66</v>
      </c>
      <c r="F114" s="16">
        <v>2320.21</v>
      </c>
      <c r="G114" s="18">
        <v>21</v>
      </c>
      <c r="H114" s="18">
        <f t="shared" si="10"/>
        <v>27.56</v>
      </c>
      <c r="I114" s="18">
        <f t="shared" si="11"/>
        <v>63944.98</v>
      </c>
      <c r="J114" s="30">
        <f t="shared" si="5"/>
        <v>1.143396387066911E-2</v>
      </c>
    </row>
    <row r="115" spans="1:10" ht="25.9" customHeight="1">
      <c r="A115" s="29" t="s">
        <v>306</v>
      </c>
      <c r="B115" s="16" t="s">
        <v>307</v>
      </c>
      <c r="C115" s="15" t="s">
        <v>74</v>
      </c>
      <c r="D115" s="15" t="s">
        <v>308</v>
      </c>
      <c r="E115" s="17" t="s">
        <v>66</v>
      </c>
      <c r="F115" s="16">
        <v>4561.1099999999997</v>
      </c>
      <c r="G115" s="18">
        <v>3.42</v>
      </c>
      <c r="H115" s="18">
        <f t="shared" si="10"/>
        <v>4.4800000000000004</v>
      </c>
      <c r="I115" s="18">
        <f t="shared" si="11"/>
        <v>20433.77</v>
      </c>
      <c r="J115" s="30">
        <f t="shared" si="5"/>
        <v>3.6537502697094023E-3</v>
      </c>
    </row>
    <row r="116" spans="1:10" ht="24" customHeight="1">
      <c r="A116" s="29" t="s">
        <v>309</v>
      </c>
      <c r="B116" s="16" t="s">
        <v>310</v>
      </c>
      <c r="C116" s="15" t="s">
        <v>100</v>
      </c>
      <c r="D116" s="15" t="s">
        <v>311</v>
      </c>
      <c r="E116" s="17" t="s">
        <v>66</v>
      </c>
      <c r="F116" s="16">
        <v>110.16</v>
      </c>
      <c r="G116" s="18">
        <v>27.1</v>
      </c>
      <c r="H116" s="18">
        <f t="shared" si="10"/>
        <v>35.56</v>
      </c>
      <c r="I116" s="18">
        <f t="shared" si="11"/>
        <v>3917.28</v>
      </c>
      <c r="J116" s="30">
        <f t="shared" si="5"/>
        <v>7.0044650872194648E-4</v>
      </c>
    </row>
    <row r="117" spans="1:10" ht="24" customHeight="1">
      <c r="A117" s="29" t="s">
        <v>312</v>
      </c>
      <c r="B117" s="16" t="s">
        <v>310</v>
      </c>
      <c r="C117" s="15" t="s">
        <v>100</v>
      </c>
      <c r="D117" s="15" t="s">
        <v>313</v>
      </c>
      <c r="E117" s="17" t="s">
        <v>66</v>
      </c>
      <c r="F117" s="16">
        <v>945.13</v>
      </c>
      <c r="G117" s="18">
        <v>27.1</v>
      </c>
      <c r="H117" s="18">
        <f t="shared" si="10"/>
        <v>35.56</v>
      </c>
      <c r="I117" s="18">
        <f t="shared" si="11"/>
        <v>33608.82</v>
      </c>
      <c r="J117" s="30">
        <f t="shared" si="5"/>
        <v>6.0095731301475332E-3</v>
      </c>
    </row>
    <row r="118" spans="1:10" ht="24" customHeight="1">
      <c r="A118" s="29" t="s">
        <v>314</v>
      </c>
      <c r="B118" s="16" t="s">
        <v>315</v>
      </c>
      <c r="C118" s="15" t="s">
        <v>64</v>
      </c>
      <c r="D118" s="15" t="s">
        <v>316</v>
      </c>
      <c r="E118" s="17" t="s">
        <v>66</v>
      </c>
      <c r="F118" s="16">
        <v>891.78</v>
      </c>
      <c r="G118" s="18">
        <v>43.45</v>
      </c>
      <c r="H118" s="18">
        <f t="shared" si="10"/>
        <v>57.02</v>
      </c>
      <c r="I118" s="18">
        <f t="shared" si="11"/>
        <v>50849.29</v>
      </c>
      <c r="J118" s="30">
        <f t="shared" si="5"/>
        <v>9.092331324666551E-3</v>
      </c>
    </row>
    <row r="119" spans="1:10" ht="24" customHeight="1">
      <c r="A119" s="29" t="s">
        <v>317</v>
      </c>
      <c r="B119" s="16" t="s">
        <v>315</v>
      </c>
      <c r="C119" s="15" t="s">
        <v>64</v>
      </c>
      <c r="D119" s="15" t="s">
        <v>318</v>
      </c>
      <c r="E119" s="17" t="s">
        <v>66</v>
      </c>
      <c r="F119" s="16">
        <v>1801.56</v>
      </c>
      <c r="G119" s="18">
        <v>43.45</v>
      </c>
      <c r="H119" s="18">
        <f t="shared" si="10"/>
        <v>57.02</v>
      </c>
      <c r="I119" s="18">
        <f t="shared" si="11"/>
        <v>102724.95</v>
      </c>
      <c r="J119" s="30">
        <f t="shared" si="5"/>
        <v>1.8368187259051309E-2</v>
      </c>
    </row>
    <row r="120" spans="1:10" ht="25.9" customHeight="1">
      <c r="A120" s="29" t="s">
        <v>319</v>
      </c>
      <c r="B120" s="16" t="s">
        <v>320</v>
      </c>
      <c r="C120" s="15" t="s">
        <v>321</v>
      </c>
      <c r="D120" s="15" t="s">
        <v>322</v>
      </c>
      <c r="E120" s="17" t="s">
        <v>66</v>
      </c>
      <c r="F120" s="16">
        <v>1831.29</v>
      </c>
      <c r="G120" s="18">
        <v>21.87</v>
      </c>
      <c r="H120" s="18">
        <f t="shared" si="10"/>
        <v>28.7</v>
      </c>
      <c r="I120" s="18">
        <f t="shared" si="11"/>
        <v>52558.02</v>
      </c>
      <c r="J120" s="30">
        <f t="shared" si="5"/>
        <v>9.3978683204514954E-3</v>
      </c>
    </row>
    <row r="121" spans="1:10" ht="25.9" customHeight="1">
      <c r="A121" s="29" t="s">
        <v>323</v>
      </c>
      <c r="B121" s="16" t="s">
        <v>324</v>
      </c>
      <c r="C121" s="15" t="s">
        <v>74</v>
      </c>
      <c r="D121" s="15" t="s">
        <v>325</v>
      </c>
      <c r="E121" s="17" t="s">
        <v>66</v>
      </c>
      <c r="F121" s="16">
        <v>960.6</v>
      </c>
      <c r="G121" s="18">
        <v>59.51</v>
      </c>
      <c r="H121" s="18">
        <f t="shared" si="10"/>
        <v>78.099999999999994</v>
      </c>
      <c r="I121" s="18">
        <f t="shared" si="11"/>
        <v>75022.86</v>
      </c>
      <c r="J121" s="30">
        <f t="shared" si="5"/>
        <v>1.3414793009776009E-2</v>
      </c>
    </row>
    <row r="122" spans="1:10" ht="24" customHeight="1">
      <c r="A122" s="27" t="s">
        <v>28</v>
      </c>
      <c r="B122" s="12"/>
      <c r="C122" s="12"/>
      <c r="D122" s="12" t="s">
        <v>29</v>
      </c>
      <c r="E122" s="12"/>
      <c r="F122" s="13"/>
      <c r="G122" s="12"/>
      <c r="H122" s="12"/>
      <c r="I122" s="14">
        <v>62938.79</v>
      </c>
      <c r="J122" s="28">
        <f t="shared" si="5"/>
        <v>1.1254047634757729E-2</v>
      </c>
    </row>
    <row r="123" spans="1:10" ht="24" customHeight="1">
      <c r="A123" s="29" t="s">
        <v>326</v>
      </c>
      <c r="B123" s="16" t="s">
        <v>327</v>
      </c>
      <c r="C123" s="15" t="s">
        <v>64</v>
      </c>
      <c r="D123" s="15" t="s">
        <v>328</v>
      </c>
      <c r="E123" s="17" t="s">
        <v>329</v>
      </c>
      <c r="F123" s="16">
        <v>11</v>
      </c>
      <c r="G123" s="18">
        <v>371.12</v>
      </c>
      <c r="H123" s="18">
        <f t="shared" ref="H123:H146" si="12">TRUNC(G123 * (1 + 31.25 / 100), 2)</f>
        <v>487.09</v>
      </c>
      <c r="I123" s="18">
        <f t="shared" ref="I123:I146" si="13">TRUNC(F123 * H123, 2)</f>
        <v>5357.99</v>
      </c>
      <c r="J123" s="30">
        <f t="shared" si="5"/>
        <v>9.5805900759381548E-4</v>
      </c>
    </row>
    <row r="124" spans="1:10" ht="39" customHeight="1">
      <c r="A124" s="29" t="s">
        <v>330</v>
      </c>
      <c r="B124" s="16" t="s">
        <v>331</v>
      </c>
      <c r="C124" s="15" t="s">
        <v>74</v>
      </c>
      <c r="D124" s="15" t="s">
        <v>332</v>
      </c>
      <c r="E124" s="17" t="s">
        <v>71</v>
      </c>
      <c r="F124" s="16">
        <v>36</v>
      </c>
      <c r="G124" s="18">
        <v>25.84</v>
      </c>
      <c r="H124" s="18">
        <f t="shared" si="12"/>
        <v>33.909999999999997</v>
      </c>
      <c r="I124" s="18">
        <f t="shared" si="13"/>
        <v>1220.76</v>
      </c>
      <c r="J124" s="30">
        <f t="shared" si="5"/>
        <v>2.1828337009031863E-4</v>
      </c>
    </row>
    <row r="125" spans="1:10" ht="39" customHeight="1">
      <c r="A125" s="29" t="s">
        <v>333</v>
      </c>
      <c r="B125" s="16" t="s">
        <v>334</v>
      </c>
      <c r="C125" s="15" t="s">
        <v>64</v>
      </c>
      <c r="D125" s="15" t="s">
        <v>335</v>
      </c>
      <c r="E125" s="17" t="s">
        <v>66</v>
      </c>
      <c r="F125" s="16">
        <v>11</v>
      </c>
      <c r="G125" s="18">
        <v>17.55</v>
      </c>
      <c r="H125" s="18">
        <f t="shared" si="12"/>
        <v>23.03</v>
      </c>
      <c r="I125" s="18">
        <f t="shared" si="13"/>
        <v>253.33</v>
      </c>
      <c r="J125" s="30">
        <f t="shared" si="5"/>
        <v>4.5297786743488008E-5</v>
      </c>
    </row>
    <row r="126" spans="1:10" ht="52.15" customHeight="1">
      <c r="A126" s="29" t="s">
        <v>336</v>
      </c>
      <c r="B126" s="16" t="s">
        <v>337</v>
      </c>
      <c r="C126" s="15" t="s">
        <v>74</v>
      </c>
      <c r="D126" s="15" t="s">
        <v>338</v>
      </c>
      <c r="E126" s="17" t="s">
        <v>71</v>
      </c>
      <c r="F126" s="16">
        <v>16</v>
      </c>
      <c r="G126" s="18">
        <v>141.81</v>
      </c>
      <c r="H126" s="18">
        <f t="shared" si="12"/>
        <v>186.12</v>
      </c>
      <c r="I126" s="18">
        <f t="shared" si="13"/>
        <v>2977.92</v>
      </c>
      <c r="J126" s="30">
        <f t="shared" si="5"/>
        <v>5.3248010539283866E-4</v>
      </c>
    </row>
    <row r="127" spans="1:10" ht="39" customHeight="1">
      <c r="A127" s="29" t="s">
        <v>339</v>
      </c>
      <c r="B127" s="16" t="s">
        <v>340</v>
      </c>
      <c r="C127" s="15" t="s">
        <v>74</v>
      </c>
      <c r="D127" s="15" t="s">
        <v>341</v>
      </c>
      <c r="E127" s="17" t="s">
        <v>71</v>
      </c>
      <c r="F127" s="16">
        <v>5</v>
      </c>
      <c r="G127" s="18">
        <v>194.16</v>
      </c>
      <c r="H127" s="18">
        <f t="shared" si="12"/>
        <v>254.83</v>
      </c>
      <c r="I127" s="18">
        <f t="shared" si="13"/>
        <v>1274.1500000000001</v>
      </c>
      <c r="J127" s="30">
        <f t="shared" si="5"/>
        <v>2.2783000426011623E-4</v>
      </c>
    </row>
    <row r="128" spans="1:10" ht="39" customHeight="1">
      <c r="A128" s="29" t="s">
        <v>342</v>
      </c>
      <c r="B128" s="16" t="s">
        <v>343</v>
      </c>
      <c r="C128" s="15" t="s">
        <v>74</v>
      </c>
      <c r="D128" s="15" t="s">
        <v>344</v>
      </c>
      <c r="E128" s="17" t="s">
        <v>193</v>
      </c>
      <c r="F128" s="16">
        <v>119.63</v>
      </c>
      <c r="G128" s="18">
        <v>100.81</v>
      </c>
      <c r="H128" s="18">
        <f t="shared" si="12"/>
        <v>132.31</v>
      </c>
      <c r="I128" s="18">
        <f t="shared" si="13"/>
        <v>15828.24</v>
      </c>
      <c r="J128" s="30">
        <f t="shared" si="5"/>
        <v>2.830238187521204E-3</v>
      </c>
    </row>
    <row r="129" spans="1:10" ht="25.9" customHeight="1">
      <c r="A129" s="29" t="s">
        <v>345</v>
      </c>
      <c r="B129" s="16" t="s">
        <v>346</v>
      </c>
      <c r="C129" s="15" t="s">
        <v>74</v>
      </c>
      <c r="D129" s="15" t="s">
        <v>347</v>
      </c>
      <c r="E129" s="17" t="s">
        <v>71</v>
      </c>
      <c r="F129" s="16">
        <v>1</v>
      </c>
      <c r="G129" s="18">
        <v>419.53</v>
      </c>
      <c r="H129" s="18">
        <f t="shared" si="12"/>
        <v>550.63</v>
      </c>
      <c r="I129" s="18">
        <f t="shared" si="13"/>
        <v>550.63</v>
      </c>
      <c r="J129" s="30">
        <f t="shared" si="5"/>
        <v>9.8457823055172312E-5</v>
      </c>
    </row>
    <row r="130" spans="1:10" ht="39" customHeight="1">
      <c r="A130" s="29" t="s">
        <v>348</v>
      </c>
      <c r="B130" s="16" t="s">
        <v>349</v>
      </c>
      <c r="C130" s="15" t="s">
        <v>74</v>
      </c>
      <c r="D130" s="15" t="s">
        <v>350</v>
      </c>
      <c r="E130" s="17" t="s">
        <v>71</v>
      </c>
      <c r="F130" s="16">
        <v>1</v>
      </c>
      <c r="G130" s="18">
        <v>211.02</v>
      </c>
      <c r="H130" s="18">
        <f t="shared" si="12"/>
        <v>276.95999999999998</v>
      </c>
      <c r="I130" s="18">
        <f t="shared" si="13"/>
        <v>276.95999999999998</v>
      </c>
      <c r="J130" s="30">
        <f t="shared" si="5"/>
        <v>4.9523052999946459E-5</v>
      </c>
    </row>
    <row r="131" spans="1:10" ht="24" customHeight="1">
      <c r="A131" s="29" t="s">
        <v>351</v>
      </c>
      <c r="B131" s="16" t="s">
        <v>352</v>
      </c>
      <c r="C131" s="15" t="s">
        <v>64</v>
      </c>
      <c r="D131" s="15" t="s">
        <v>353</v>
      </c>
      <c r="E131" s="17" t="s">
        <v>79</v>
      </c>
      <c r="F131" s="16">
        <v>5</v>
      </c>
      <c r="G131" s="18">
        <v>188.48</v>
      </c>
      <c r="H131" s="18">
        <f t="shared" si="12"/>
        <v>247.38</v>
      </c>
      <c r="I131" s="18">
        <f t="shared" si="13"/>
        <v>1236.9000000000001</v>
      </c>
      <c r="J131" s="30">
        <f t="shared" si="5"/>
        <v>2.211693538981578E-4</v>
      </c>
    </row>
    <row r="132" spans="1:10" ht="24" customHeight="1">
      <c r="A132" s="29" t="s">
        <v>354</v>
      </c>
      <c r="B132" s="16" t="s">
        <v>355</v>
      </c>
      <c r="C132" s="15" t="s">
        <v>64</v>
      </c>
      <c r="D132" s="15" t="s">
        <v>356</v>
      </c>
      <c r="E132" s="17" t="s">
        <v>79</v>
      </c>
      <c r="F132" s="16">
        <v>1</v>
      </c>
      <c r="G132" s="18">
        <v>210.19</v>
      </c>
      <c r="H132" s="18">
        <f t="shared" si="12"/>
        <v>275.87</v>
      </c>
      <c r="I132" s="18">
        <f t="shared" si="13"/>
        <v>275.87</v>
      </c>
      <c r="J132" s="30">
        <f t="shared" si="5"/>
        <v>4.9328150747744195E-5</v>
      </c>
    </row>
    <row r="133" spans="1:10" ht="24" customHeight="1">
      <c r="A133" s="29" t="s">
        <v>357</v>
      </c>
      <c r="B133" s="16" t="s">
        <v>358</v>
      </c>
      <c r="C133" s="15" t="s">
        <v>64</v>
      </c>
      <c r="D133" s="15" t="s">
        <v>359</v>
      </c>
      <c r="E133" s="17" t="s">
        <v>79</v>
      </c>
      <c r="F133" s="16">
        <v>1</v>
      </c>
      <c r="G133" s="18">
        <v>272.36</v>
      </c>
      <c r="H133" s="18">
        <f t="shared" si="12"/>
        <v>357.47</v>
      </c>
      <c r="I133" s="18">
        <f t="shared" si="13"/>
        <v>357.47</v>
      </c>
      <c r="J133" s="30">
        <f t="shared" si="5"/>
        <v>6.3918998252061179E-5</v>
      </c>
    </row>
    <row r="134" spans="1:10" ht="25.9" customHeight="1">
      <c r="A134" s="29" t="s">
        <v>360</v>
      </c>
      <c r="B134" s="16" t="s">
        <v>361</v>
      </c>
      <c r="C134" s="15" t="s">
        <v>64</v>
      </c>
      <c r="D134" s="15" t="s">
        <v>362</v>
      </c>
      <c r="E134" s="17" t="s">
        <v>79</v>
      </c>
      <c r="F134" s="16">
        <v>1</v>
      </c>
      <c r="G134" s="18">
        <v>3413.84</v>
      </c>
      <c r="H134" s="18">
        <f t="shared" si="12"/>
        <v>4480.66</v>
      </c>
      <c r="I134" s="18">
        <f t="shared" si="13"/>
        <v>4480.66</v>
      </c>
      <c r="J134" s="30">
        <f t="shared" si="5"/>
        <v>8.0118415169966827E-4</v>
      </c>
    </row>
    <row r="135" spans="1:10" ht="64.900000000000006" customHeight="1">
      <c r="A135" s="29" t="s">
        <v>363</v>
      </c>
      <c r="B135" s="16" t="s">
        <v>364</v>
      </c>
      <c r="C135" s="15" t="s">
        <v>74</v>
      </c>
      <c r="D135" s="15" t="s">
        <v>365</v>
      </c>
      <c r="E135" s="17" t="s">
        <v>71</v>
      </c>
      <c r="F135" s="16">
        <v>4</v>
      </c>
      <c r="G135" s="18">
        <v>1456</v>
      </c>
      <c r="H135" s="18">
        <f t="shared" si="12"/>
        <v>1911</v>
      </c>
      <c r="I135" s="18">
        <f t="shared" si="13"/>
        <v>7644</v>
      </c>
      <c r="J135" s="30">
        <f t="shared" si="5"/>
        <v>1.3668190970955762E-3</v>
      </c>
    </row>
    <row r="136" spans="1:10" ht="39" customHeight="1">
      <c r="A136" s="29" t="s">
        <v>366</v>
      </c>
      <c r="B136" s="16" t="s">
        <v>367</v>
      </c>
      <c r="C136" s="15" t="s">
        <v>74</v>
      </c>
      <c r="D136" s="15" t="s">
        <v>368</v>
      </c>
      <c r="E136" s="17" t="s">
        <v>193</v>
      </c>
      <c r="F136" s="16">
        <v>82</v>
      </c>
      <c r="G136" s="18">
        <v>2.87</v>
      </c>
      <c r="H136" s="18">
        <f t="shared" si="12"/>
        <v>3.76</v>
      </c>
      <c r="I136" s="18">
        <f t="shared" si="13"/>
        <v>308.32</v>
      </c>
      <c r="J136" s="30">
        <f t="shared" si="5"/>
        <v>5.5130515962389854E-5</v>
      </c>
    </row>
    <row r="137" spans="1:10" ht="39" customHeight="1">
      <c r="A137" s="29" t="s">
        <v>369</v>
      </c>
      <c r="B137" s="16" t="s">
        <v>370</v>
      </c>
      <c r="C137" s="15" t="s">
        <v>74</v>
      </c>
      <c r="D137" s="15" t="s">
        <v>371</v>
      </c>
      <c r="E137" s="17" t="s">
        <v>193</v>
      </c>
      <c r="F137" s="16">
        <v>126</v>
      </c>
      <c r="G137" s="18">
        <v>4.2</v>
      </c>
      <c r="H137" s="18">
        <f t="shared" si="12"/>
        <v>5.51</v>
      </c>
      <c r="I137" s="18">
        <f t="shared" si="13"/>
        <v>694.26</v>
      </c>
      <c r="J137" s="30">
        <f t="shared" si="5"/>
        <v>1.2414021799444984E-4</v>
      </c>
    </row>
    <row r="138" spans="1:10" ht="39" customHeight="1">
      <c r="A138" s="29" t="s">
        <v>372</v>
      </c>
      <c r="B138" s="16" t="s">
        <v>373</v>
      </c>
      <c r="C138" s="15" t="s">
        <v>74</v>
      </c>
      <c r="D138" s="15" t="s">
        <v>374</v>
      </c>
      <c r="E138" s="17" t="s">
        <v>193</v>
      </c>
      <c r="F138" s="16">
        <v>126</v>
      </c>
      <c r="G138" s="18">
        <v>6.5</v>
      </c>
      <c r="H138" s="18">
        <f t="shared" si="12"/>
        <v>8.5299999999999994</v>
      </c>
      <c r="I138" s="18">
        <f t="shared" si="13"/>
        <v>1074.78</v>
      </c>
      <c r="J138" s="30">
        <f t="shared" si="5"/>
        <v>1.9218077304766919E-4</v>
      </c>
    </row>
    <row r="139" spans="1:10" ht="25.9" customHeight="1">
      <c r="A139" s="29" t="s">
        <v>375</v>
      </c>
      <c r="B139" s="16" t="s">
        <v>376</v>
      </c>
      <c r="C139" s="15" t="s">
        <v>64</v>
      </c>
      <c r="D139" s="15" t="s">
        <v>377</v>
      </c>
      <c r="E139" s="17" t="s">
        <v>79</v>
      </c>
      <c r="F139" s="16">
        <v>1</v>
      </c>
      <c r="G139" s="18">
        <v>95.48</v>
      </c>
      <c r="H139" s="18">
        <f t="shared" si="12"/>
        <v>125.31</v>
      </c>
      <c r="I139" s="18">
        <f t="shared" si="13"/>
        <v>125.31</v>
      </c>
      <c r="J139" s="30">
        <f t="shared" si="5"/>
        <v>2.2406606627033838E-5</v>
      </c>
    </row>
    <row r="140" spans="1:10" ht="25.9" customHeight="1">
      <c r="A140" s="29" t="s">
        <v>378</v>
      </c>
      <c r="B140" s="16" t="s">
        <v>379</v>
      </c>
      <c r="C140" s="15" t="s">
        <v>64</v>
      </c>
      <c r="D140" s="15" t="s">
        <v>380</v>
      </c>
      <c r="E140" s="17" t="s">
        <v>79</v>
      </c>
      <c r="F140" s="16">
        <v>1</v>
      </c>
      <c r="G140" s="18">
        <v>325.64</v>
      </c>
      <c r="H140" s="18">
        <f t="shared" si="12"/>
        <v>427.4</v>
      </c>
      <c r="I140" s="18">
        <f t="shared" si="13"/>
        <v>427.4</v>
      </c>
      <c r="J140" s="30">
        <f t="shared" ref="J140:J203" si="14">I140 / 5592546.97</f>
        <v>7.6423139991973997E-5</v>
      </c>
    </row>
    <row r="141" spans="1:10" ht="39" customHeight="1">
      <c r="A141" s="29" t="s">
        <v>381</v>
      </c>
      <c r="B141" s="16" t="s">
        <v>382</v>
      </c>
      <c r="C141" s="15" t="s">
        <v>74</v>
      </c>
      <c r="D141" s="15" t="s">
        <v>383</v>
      </c>
      <c r="E141" s="17" t="s">
        <v>193</v>
      </c>
      <c r="F141" s="16">
        <v>2.5</v>
      </c>
      <c r="G141" s="18">
        <v>27.5</v>
      </c>
      <c r="H141" s="18">
        <f t="shared" si="12"/>
        <v>36.090000000000003</v>
      </c>
      <c r="I141" s="18">
        <f t="shared" si="13"/>
        <v>90.22</v>
      </c>
      <c r="J141" s="30">
        <f t="shared" si="14"/>
        <v>1.6132184581366153E-5</v>
      </c>
    </row>
    <row r="142" spans="1:10" ht="24" customHeight="1">
      <c r="A142" s="29" t="s">
        <v>384</v>
      </c>
      <c r="B142" s="16" t="s">
        <v>385</v>
      </c>
      <c r="C142" s="15" t="s">
        <v>100</v>
      </c>
      <c r="D142" s="15" t="s">
        <v>386</v>
      </c>
      <c r="E142" s="17" t="s">
        <v>208</v>
      </c>
      <c r="F142" s="16">
        <v>70</v>
      </c>
      <c r="G142" s="18">
        <v>49.53</v>
      </c>
      <c r="H142" s="18">
        <f t="shared" si="12"/>
        <v>65</v>
      </c>
      <c r="I142" s="18">
        <f t="shared" si="13"/>
        <v>4550</v>
      </c>
      <c r="J142" s="30">
        <f t="shared" si="14"/>
        <v>8.1358279589022393E-4</v>
      </c>
    </row>
    <row r="143" spans="1:10" ht="24" customHeight="1">
      <c r="A143" s="29" t="s">
        <v>387</v>
      </c>
      <c r="B143" s="16" t="s">
        <v>385</v>
      </c>
      <c r="C143" s="15" t="s">
        <v>100</v>
      </c>
      <c r="D143" s="15" t="s">
        <v>388</v>
      </c>
      <c r="E143" s="17" t="s">
        <v>208</v>
      </c>
      <c r="F143" s="16">
        <v>29</v>
      </c>
      <c r="G143" s="18">
        <v>49.53</v>
      </c>
      <c r="H143" s="18">
        <f t="shared" si="12"/>
        <v>65</v>
      </c>
      <c r="I143" s="18">
        <f t="shared" si="13"/>
        <v>1885</v>
      </c>
      <c r="J143" s="30">
        <f t="shared" si="14"/>
        <v>3.3705572972594992E-4</v>
      </c>
    </row>
    <row r="144" spans="1:10" ht="25.9" customHeight="1">
      <c r="A144" s="29" t="s">
        <v>389</v>
      </c>
      <c r="B144" s="16" t="s">
        <v>390</v>
      </c>
      <c r="C144" s="15" t="s">
        <v>321</v>
      </c>
      <c r="D144" s="15" t="s">
        <v>391</v>
      </c>
      <c r="E144" s="17" t="s">
        <v>208</v>
      </c>
      <c r="F144" s="16">
        <v>1</v>
      </c>
      <c r="G144" s="18">
        <v>72.33</v>
      </c>
      <c r="H144" s="18">
        <f t="shared" si="12"/>
        <v>94.93</v>
      </c>
      <c r="I144" s="18">
        <f t="shared" si="13"/>
        <v>94.93</v>
      </c>
      <c r="J144" s="30">
        <f t="shared" si="14"/>
        <v>1.6974376882166806E-5</v>
      </c>
    </row>
    <row r="145" spans="1:10" ht="25.9" customHeight="1">
      <c r="A145" s="29" t="s">
        <v>392</v>
      </c>
      <c r="B145" s="16" t="s">
        <v>393</v>
      </c>
      <c r="C145" s="15" t="s">
        <v>64</v>
      </c>
      <c r="D145" s="15" t="s">
        <v>394</v>
      </c>
      <c r="E145" s="17" t="s">
        <v>79</v>
      </c>
      <c r="F145" s="16">
        <v>1</v>
      </c>
      <c r="G145" s="18">
        <v>556.29999999999995</v>
      </c>
      <c r="H145" s="18">
        <f t="shared" si="12"/>
        <v>730.14</v>
      </c>
      <c r="I145" s="18">
        <f t="shared" si="13"/>
        <v>730.14</v>
      </c>
      <c r="J145" s="30">
        <f t="shared" si="14"/>
        <v>1.3055589947061276E-4</v>
      </c>
    </row>
    <row r="146" spans="1:10" ht="24" customHeight="1">
      <c r="A146" s="29" t="s">
        <v>395</v>
      </c>
      <c r="B146" s="16" t="s">
        <v>396</v>
      </c>
      <c r="C146" s="15" t="s">
        <v>64</v>
      </c>
      <c r="D146" s="15" t="s">
        <v>397</v>
      </c>
      <c r="E146" s="17" t="s">
        <v>79</v>
      </c>
      <c r="F146" s="16">
        <v>1</v>
      </c>
      <c r="G146" s="18">
        <v>8551.2800000000007</v>
      </c>
      <c r="H146" s="18">
        <f t="shared" si="12"/>
        <v>11223.55</v>
      </c>
      <c r="I146" s="18">
        <f t="shared" si="13"/>
        <v>11223.55</v>
      </c>
      <c r="J146" s="30">
        <f t="shared" si="14"/>
        <v>2.0068763052337852E-3</v>
      </c>
    </row>
    <row r="147" spans="1:10" ht="24" customHeight="1">
      <c r="A147" s="27" t="s">
        <v>30</v>
      </c>
      <c r="B147" s="12"/>
      <c r="C147" s="12"/>
      <c r="D147" s="12" t="s">
        <v>31</v>
      </c>
      <c r="E147" s="12"/>
      <c r="F147" s="13"/>
      <c r="G147" s="12"/>
      <c r="H147" s="12"/>
      <c r="I147" s="14">
        <v>412163.03</v>
      </c>
      <c r="J147" s="28">
        <f t="shared" si="14"/>
        <v>7.3698626441755219E-2</v>
      </c>
    </row>
    <row r="148" spans="1:10" ht="24" customHeight="1">
      <c r="A148" s="27" t="s">
        <v>398</v>
      </c>
      <c r="B148" s="12"/>
      <c r="C148" s="12"/>
      <c r="D148" s="12" t="s">
        <v>399</v>
      </c>
      <c r="E148" s="12"/>
      <c r="F148" s="13"/>
      <c r="G148" s="12"/>
      <c r="H148" s="12"/>
      <c r="I148" s="14">
        <v>31784.3</v>
      </c>
      <c r="J148" s="28">
        <f t="shared" si="14"/>
        <v>5.6833317932777237E-3</v>
      </c>
    </row>
    <row r="149" spans="1:10" ht="24" customHeight="1">
      <c r="A149" s="29" t="s">
        <v>400</v>
      </c>
      <c r="B149" s="16" t="s">
        <v>401</v>
      </c>
      <c r="C149" s="15" t="s">
        <v>402</v>
      </c>
      <c r="D149" s="15" t="s">
        <v>403</v>
      </c>
      <c r="E149" s="17" t="s">
        <v>71</v>
      </c>
      <c r="F149" s="16">
        <v>1</v>
      </c>
      <c r="G149" s="18">
        <v>5152.7299999999996</v>
      </c>
      <c r="H149" s="18">
        <f t="shared" ref="H149:H171" si="15">TRUNC(G149 * (1 + 31.25 / 100), 2)</f>
        <v>6762.95</v>
      </c>
      <c r="I149" s="18">
        <f t="shared" ref="I149:I171" si="16">TRUNC(F149 * H149, 2)</f>
        <v>6762.95</v>
      </c>
      <c r="J149" s="30">
        <f t="shared" si="14"/>
        <v>1.2092790702122615E-3</v>
      </c>
    </row>
    <row r="150" spans="1:10" ht="24" customHeight="1">
      <c r="A150" s="29" t="s">
        <v>404</v>
      </c>
      <c r="B150" s="16" t="s">
        <v>405</v>
      </c>
      <c r="C150" s="15" t="s">
        <v>100</v>
      </c>
      <c r="D150" s="15" t="s">
        <v>406</v>
      </c>
      <c r="E150" s="17" t="s">
        <v>208</v>
      </c>
      <c r="F150" s="16">
        <v>1</v>
      </c>
      <c r="G150" s="18">
        <v>1476.15</v>
      </c>
      <c r="H150" s="18">
        <f t="shared" si="15"/>
        <v>1937.44</v>
      </c>
      <c r="I150" s="18">
        <f t="shared" si="16"/>
        <v>1937.44</v>
      </c>
      <c r="J150" s="30">
        <f t="shared" si="14"/>
        <v>3.4643249496034184E-4</v>
      </c>
    </row>
    <row r="151" spans="1:10" ht="25.9" customHeight="1">
      <c r="A151" s="29" t="s">
        <v>407</v>
      </c>
      <c r="B151" s="16" t="s">
        <v>408</v>
      </c>
      <c r="C151" s="15" t="s">
        <v>100</v>
      </c>
      <c r="D151" s="15" t="s">
        <v>409</v>
      </c>
      <c r="E151" s="17" t="s">
        <v>208</v>
      </c>
      <c r="F151" s="16">
        <v>1</v>
      </c>
      <c r="G151" s="18">
        <v>1614.19</v>
      </c>
      <c r="H151" s="18">
        <f t="shared" si="15"/>
        <v>2118.62</v>
      </c>
      <c r="I151" s="18">
        <f t="shared" si="16"/>
        <v>2118.62</v>
      </c>
      <c r="J151" s="30">
        <f t="shared" si="14"/>
        <v>3.7882918308328488E-4</v>
      </c>
    </row>
    <row r="152" spans="1:10" ht="25.9" customHeight="1">
      <c r="A152" s="29" t="s">
        <v>410</v>
      </c>
      <c r="B152" s="16" t="s">
        <v>411</v>
      </c>
      <c r="C152" s="15" t="s">
        <v>100</v>
      </c>
      <c r="D152" s="15" t="s">
        <v>412</v>
      </c>
      <c r="E152" s="17" t="s">
        <v>208</v>
      </c>
      <c r="F152" s="16">
        <v>6</v>
      </c>
      <c r="G152" s="18">
        <v>765.17</v>
      </c>
      <c r="H152" s="18">
        <f t="shared" si="15"/>
        <v>1004.28</v>
      </c>
      <c r="I152" s="18">
        <f t="shared" si="16"/>
        <v>6025.68</v>
      </c>
      <c r="J152" s="30">
        <f t="shared" si="14"/>
        <v>1.0774482596790779E-3</v>
      </c>
    </row>
    <row r="153" spans="1:10" ht="25.9" customHeight="1">
      <c r="A153" s="29" t="s">
        <v>413</v>
      </c>
      <c r="B153" s="16" t="s">
        <v>414</v>
      </c>
      <c r="C153" s="15" t="s">
        <v>64</v>
      </c>
      <c r="D153" s="15" t="s">
        <v>415</v>
      </c>
      <c r="E153" s="17" t="s">
        <v>79</v>
      </c>
      <c r="F153" s="16">
        <v>22</v>
      </c>
      <c r="G153" s="18">
        <v>14.62</v>
      </c>
      <c r="H153" s="18">
        <f t="shared" si="15"/>
        <v>19.18</v>
      </c>
      <c r="I153" s="18">
        <f t="shared" si="16"/>
        <v>421.96</v>
      </c>
      <c r="J153" s="30">
        <f t="shared" si="14"/>
        <v>7.5450416825019532E-5</v>
      </c>
    </row>
    <row r="154" spans="1:10" ht="25.9" customHeight="1">
      <c r="A154" s="29" t="s">
        <v>416</v>
      </c>
      <c r="B154" s="16" t="s">
        <v>417</v>
      </c>
      <c r="C154" s="15" t="s">
        <v>74</v>
      </c>
      <c r="D154" s="15" t="s">
        <v>418</v>
      </c>
      <c r="E154" s="17" t="s">
        <v>71</v>
      </c>
      <c r="F154" s="16">
        <v>17</v>
      </c>
      <c r="G154" s="18">
        <v>11.99</v>
      </c>
      <c r="H154" s="18">
        <f t="shared" si="15"/>
        <v>15.73</v>
      </c>
      <c r="I154" s="18">
        <f t="shared" si="16"/>
        <v>267.41000000000003</v>
      </c>
      <c r="J154" s="30">
        <f t="shared" si="14"/>
        <v>4.7815423175605447E-5</v>
      </c>
    </row>
    <row r="155" spans="1:10" ht="25.9" customHeight="1">
      <c r="A155" s="29" t="s">
        <v>419</v>
      </c>
      <c r="B155" s="16" t="s">
        <v>420</v>
      </c>
      <c r="C155" s="15" t="s">
        <v>64</v>
      </c>
      <c r="D155" s="15" t="s">
        <v>421</v>
      </c>
      <c r="E155" s="17" t="s">
        <v>79</v>
      </c>
      <c r="F155" s="16">
        <v>2</v>
      </c>
      <c r="G155" s="18">
        <v>14.62</v>
      </c>
      <c r="H155" s="18">
        <f t="shared" si="15"/>
        <v>19.18</v>
      </c>
      <c r="I155" s="18">
        <f t="shared" si="16"/>
        <v>38.36</v>
      </c>
      <c r="J155" s="30">
        <f t="shared" si="14"/>
        <v>6.8591288022745032E-6</v>
      </c>
    </row>
    <row r="156" spans="1:10" ht="25.9" customHeight="1">
      <c r="A156" s="29" t="s">
        <v>422</v>
      </c>
      <c r="B156" s="16" t="s">
        <v>423</v>
      </c>
      <c r="C156" s="15" t="s">
        <v>69</v>
      </c>
      <c r="D156" s="15" t="s">
        <v>424</v>
      </c>
      <c r="E156" s="17" t="s">
        <v>71</v>
      </c>
      <c r="F156" s="16">
        <v>4</v>
      </c>
      <c r="G156" s="18">
        <v>133.83000000000001</v>
      </c>
      <c r="H156" s="18">
        <f t="shared" si="15"/>
        <v>175.65</v>
      </c>
      <c r="I156" s="18">
        <f t="shared" si="16"/>
        <v>702.6</v>
      </c>
      <c r="J156" s="30">
        <f t="shared" si="14"/>
        <v>1.2563148843790578E-4</v>
      </c>
    </row>
    <row r="157" spans="1:10" ht="24" customHeight="1">
      <c r="A157" s="29" t="s">
        <v>425</v>
      </c>
      <c r="B157" s="16" t="s">
        <v>426</v>
      </c>
      <c r="C157" s="15" t="s">
        <v>64</v>
      </c>
      <c r="D157" s="15" t="s">
        <v>427</v>
      </c>
      <c r="E157" s="17" t="s">
        <v>79</v>
      </c>
      <c r="F157" s="16">
        <v>41</v>
      </c>
      <c r="G157" s="18">
        <v>65.64</v>
      </c>
      <c r="H157" s="18">
        <f t="shared" si="15"/>
        <v>86.15</v>
      </c>
      <c r="I157" s="18">
        <f t="shared" si="16"/>
        <v>3532.15</v>
      </c>
      <c r="J157" s="30">
        <f t="shared" si="14"/>
        <v>6.3158164230849544E-4</v>
      </c>
    </row>
    <row r="158" spans="1:10" ht="24" customHeight="1">
      <c r="A158" s="29" t="s">
        <v>428</v>
      </c>
      <c r="B158" s="16" t="s">
        <v>429</v>
      </c>
      <c r="C158" s="15" t="s">
        <v>64</v>
      </c>
      <c r="D158" s="15" t="s">
        <v>430</v>
      </c>
      <c r="E158" s="17" t="s">
        <v>79</v>
      </c>
      <c r="F158" s="16">
        <v>10</v>
      </c>
      <c r="G158" s="18">
        <v>65.64</v>
      </c>
      <c r="H158" s="18">
        <f t="shared" si="15"/>
        <v>86.15</v>
      </c>
      <c r="I158" s="18">
        <f t="shared" si="16"/>
        <v>861.5</v>
      </c>
      <c r="J158" s="30">
        <f t="shared" si="14"/>
        <v>1.5404430300207207E-4</v>
      </c>
    </row>
    <row r="159" spans="1:10" ht="24" customHeight="1">
      <c r="A159" s="29" t="s">
        <v>431</v>
      </c>
      <c r="B159" s="16" t="s">
        <v>432</v>
      </c>
      <c r="C159" s="15" t="s">
        <v>64</v>
      </c>
      <c r="D159" s="15" t="s">
        <v>433</v>
      </c>
      <c r="E159" s="17" t="s">
        <v>79</v>
      </c>
      <c r="F159" s="16">
        <v>1</v>
      </c>
      <c r="G159" s="18">
        <v>65.64</v>
      </c>
      <c r="H159" s="18">
        <f t="shared" si="15"/>
        <v>86.15</v>
      </c>
      <c r="I159" s="18">
        <f t="shared" si="16"/>
        <v>86.15</v>
      </c>
      <c r="J159" s="30">
        <f t="shared" si="14"/>
        <v>1.5404430300207209E-5</v>
      </c>
    </row>
    <row r="160" spans="1:10" ht="25.9" customHeight="1">
      <c r="A160" s="29" t="s">
        <v>434</v>
      </c>
      <c r="B160" s="16" t="s">
        <v>435</v>
      </c>
      <c r="C160" s="15" t="s">
        <v>74</v>
      </c>
      <c r="D160" s="15" t="s">
        <v>436</v>
      </c>
      <c r="E160" s="17" t="s">
        <v>71</v>
      </c>
      <c r="F160" s="16">
        <v>5</v>
      </c>
      <c r="G160" s="18">
        <v>59.41</v>
      </c>
      <c r="H160" s="18">
        <f t="shared" si="15"/>
        <v>77.97</v>
      </c>
      <c r="I160" s="18">
        <f t="shared" si="16"/>
        <v>389.85</v>
      </c>
      <c r="J160" s="30">
        <f t="shared" si="14"/>
        <v>6.9708846808308524E-5</v>
      </c>
    </row>
    <row r="161" spans="1:10" ht="25.9" customHeight="1">
      <c r="A161" s="29" t="s">
        <v>437</v>
      </c>
      <c r="B161" s="16" t="s">
        <v>438</v>
      </c>
      <c r="C161" s="15" t="s">
        <v>74</v>
      </c>
      <c r="D161" s="15" t="s">
        <v>439</v>
      </c>
      <c r="E161" s="17" t="s">
        <v>71</v>
      </c>
      <c r="F161" s="16">
        <v>2</v>
      </c>
      <c r="G161" s="18">
        <v>75.13</v>
      </c>
      <c r="H161" s="18">
        <f t="shared" si="15"/>
        <v>98.6</v>
      </c>
      <c r="I161" s="18">
        <f t="shared" si="16"/>
        <v>197.2</v>
      </c>
      <c r="J161" s="30">
        <f t="shared" si="14"/>
        <v>3.5261214802099373E-5</v>
      </c>
    </row>
    <row r="162" spans="1:10" ht="25.9" customHeight="1">
      <c r="A162" s="29" t="s">
        <v>440</v>
      </c>
      <c r="B162" s="16" t="s">
        <v>441</v>
      </c>
      <c r="C162" s="15" t="s">
        <v>74</v>
      </c>
      <c r="D162" s="15" t="s">
        <v>442</v>
      </c>
      <c r="E162" s="17" t="s">
        <v>71</v>
      </c>
      <c r="F162" s="16">
        <v>2</v>
      </c>
      <c r="G162" s="18">
        <v>93.95</v>
      </c>
      <c r="H162" s="18">
        <f t="shared" si="15"/>
        <v>123.3</v>
      </c>
      <c r="I162" s="18">
        <f t="shared" si="16"/>
        <v>246.6</v>
      </c>
      <c r="J162" s="30">
        <f t="shared" si="14"/>
        <v>4.4094399443193232E-5</v>
      </c>
    </row>
    <row r="163" spans="1:10" ht="24" customHeight="1">
      <c r="A163" s="29" t="s">
        <v>443</v>
      </c>
      <c r="B163" s="16" t="s">
        <v>444</v>
      </c>
      <c r="C163" s="15" t="s">
        <v>100</v>
      </c>
      <c r="D163" s="15" t="s">
        <v>445</v>
      </c>
      <c r="E163" s="17" t="s">
        <v>208</v>
      </c>
      <c r="F163" s="16">
        <v>2</v>
      </c>
      <c r="G163" s="18">
        <v>227.33</v>
      </c>
      <c r="H163" s="18">
        <f t="shared" si="15"/>
        <v>298.37</v>
      </c>
      <c r="I163" s="18">
        <f t="shared" si="16"/>
        <v>596.74</v>
      </c>
      <c r="J163" s="30">
        <f t="shared" si="14"/>
        <v>1.0670272475154554E-4</v>
      </c>
    </row>
    <row r="164" spans="1:10" ht="24" customHeight="1">
      <c r="A164" s="29" t="s">
        <v>446</v>
      </c>
      <c r="B164" s="16" t="s">
        <v>444</v>
      </c>
      <c r="C164" s="15" t="s">
        <v>100</v>
      </c>
      <c r="D164" s="15" t="s">
        <v>447</v>
      </c>
      <c r="E164" s="17" t="s">
        <v>208</v>
      </c>
      <c r="F164" s="16">
        <v>6</v>
      </c>
      <c r="G164" s="18">
        <v>227.33</v>
      </c>
      <c r="H164" s="18">
        <f t="shared" si="15"/>
        <v>298.37</v>
      </c>
      <c r="I164" s="18">
        <f t="shared" si="16"/>
        <v>1790.22</v>
      </c>
      <c r="J164" s="30">
        <f t="shared" si="14"/>
        <v>3.2010817425463665E-4</v>
      </c>
    </row>
    <row r="165" spans="1:10" ht="24" customHeight="1">
      <c r="A165" s="29" t="s">
        <v>448</v>
      </c>
      <c r="B165" s="16" t="s">
        <v>444</v>
      </c>
      <c r="C165" s="15" t="s">
        <v>100</v>
      </c>
      <c r="D165" s="15" t="s">
        <v>449</v>
      </c>
      <c r="E165" s="17" t="s">
        <v>208</v>
      </c>
      <c r="F165" s="16">
        <v>2</v>
      </c>
      <c r="G165" s="18">
        <v>227.33</v>
      </c>
      <c r="H165" s="18">
        <f t="shared" si="15"/>
        <v>298.37</v>
      </c>
      <c r="I165" s="18">
        <f t="shared" si="16"/>
        <v>596.74</v>
      </c>
      <c r="J165" s="30">
        <f t="shared" si="14"/>
        <v>1.0670272475154554E-4</v>
      </c>
    </row>
    <row r="166" spans="1:10" ht="24" customHeight="1">
      <c r="A166" s="29" t="s">
        <v>450</v>
      </c>
      <c r="B166" s="16" t="s">
        <v>451</v>
      </c>
      <c r="C166" s="15" t="s">
        <v>64</v>
      </c>
      <c r="D166" s="15" t="s">
        <v>452</v>
      </c>
      <c r="E166" s="17" t="s">
        <v>79</v>
      </c>
      <c r="F166" s="16">
        <v>1</v>
      </c>
      <c r="G166" s="18">
        <v>925.17</v>
      </c>
      <c r="H166" s="18">
        <f t="shared" si="15"/>
        <v>1214.28</v>
      </c>
      <c r="I166" s="18">
        <f t="shared" si="16"/>
        <v>1214.28</v>
      </c>
      <c r="J166" s="30">
        <f t="shared" si="14"/>
        <v>2.1712468514144639E-4</v>
      </c>
    </row>
    <row r="167" spans="1:10" ht="39" customHeight="1">
      <c r="A167" s="29" t="s">
        <v>453</v>
      </c>
      <c r="B167" s="16" t="s">
        <v>454</v>
      </c>
      <c r="C167" s="15" t="s">
        <v>321</v>
      </c>
      <c r="D167" s="15" t="s">
        <v>455</v>
      </c>
      <c r="E167" s="17" t="s">
        <v>208</v>
      </c>
      <c r="F167" s="16">
        <v>1</v>
      </c>
      <c r="G167" s="18">
        <v>299.87</v>
      </c>
      <c r="H167" s="18">
        <f t="shared" si="15"/>
        <v>393.57</v>
      </c>
      <c r="I167" s="18">
        <f t="shared" si="16"/>
        <v>393.57</v>
      </c>
      <c r="J167" s="30">
        <f t="shared" si="14"/>
        <v>7.0374017797475923E-5</v>
      </c>
    </row>
    <row r="168" spans="1:10" ht="24" customHeight="1">
      <c r="A168" s="29" t="s">
        <v>456</v>
      </c>
      <c r="B168" s="16" t="s">
        <v>457</v>
      </c>
      <c r="C168" s="15" t="s">
        <v>69</v>
      </c>
      <c r="D168" s="15" t="s">
        <v>458</v>
      </c>
      <c r="E168" s="17" t="s">
        <v>71</v>
      </c>
      <c r="F168" s="16">
        <v>2</v>
      </c>
      <c r="G168" s="18">
        <v>160.13999999999999</v>
      </c>
      <c r="H168" s="18">
        <f t="shared" si="15"/>
        <v>210.18</v>
      </c>
      <c r="I168" s="18">
        <f t="shared" si="16"/>
        <v>420.36</v>
      </c>
      <c r="J168" s="30">
        <f t="shared" si="14"/>
        <v>7.516432177591528E-5</v>
      </c>
    </row>
    <row r="169" spans="1:10" ht="24" customHeight="1">
      <c r="A169" s="29" t="s">
        <v>459</v>
      </c>
      <c r="B169" s="16" t="s">
        <v>460</v>
      </c>
      <c r="C169" s="15" t="s">
        <v>100</v>
      </c>
      <c r="D169" s="15" t="s">
        <v>461</v>
      </c>
      <c r="E169" s="17" t="s">
        <v>208</v>
      </c>
      <c r="F169" s="16">
        <v>4</v>
      </c>
      <c r="G169" s="18">
        <v>388.22</v>
      </c>
      <c r="H169" s="18">
        <f t="shared" si="15"/>
        <v>509.53</v>
      </c>
      <c r="I169" s="18">
        <f t="shared" si="16"/>
        <v>2038.12</v>
      </c>
      <c r="J169" s="30">
        <f t="shared" si="14"/>
        <v>3.6443502592522706E-4</v>
      </c>
    </row>
    <row r="170" spans="1:10" ht="24" customHeight="1">
      <c r="A170" s="29" t="s">
        <v>462</v>
      </c>
      <c r="B170" s="16" t="s">
        <v>457</v>
      </c>
      <c r="C170" s="15" t="s">
        <v>69</v>
      </c>
      <c r="D170" s="15" t="s">
        <v>463</v>
      </c>
      <c r="E170" s="17" t="s">
        <v>71</v>
      </c>
      <c r="F170" s="16">
        <v>1</v>
      </c>
      <c r="G170" s="18">
        <v>160.13999999999999</v>
      </c>
      <c r="H170" s="18">
        <f t="shared" si="15"/>
        <v>210.18</v>
      </c>
      <c r="I170" s="18">
        <f t="shared" si="16"/>
        <v>210.18</v>
      </c>
      <c r="J170" s="30">
        <f t="shared" si="14"/>
        <v>3.758216088795764E-5</v>
      </c>
    </row>
    <row r="171" spans="1:10" ht="24" customHeight="1">
      <c r="A171" s="29" t="s">
        <v>464</v>
      </c>
      <c r="B171" s="16" t="s">
        <v>465</v>
      </c>
      <c r="C171" s="15" t="s">
        <v>100</v>
      </c>
      <c r="D171" s="15" t="s">
        <v>466</v>
      </c>
      <c r="E171" s="17" t="s">
        <v>208</v>
      </c>
      <c r="F171" s="16">
        <v>7</v>
      </c>
      <c r="G171" s="18">
        <v>101.84</v>
      </c>
      <c r="H171" s="18">
        <f t="shared" si="15"/>
        <v>133.66</v>
      </c>
      <c r="I171" s="18">
        <f t="shared" si="16"/>
        <v>935.62</v>
      </c>
      <c r="J171" s="30">
        <f t="shared" si="14"/>
        <v>1.6729765615182667E-4</v>
      </c>
    </row>
    <row r="172" spans="1:10" ht="24" customHeight="1">
      <c r="A172" s="27" t="s">
        <v>467</v>
      </c>
      <c r="B172" s="12"/>
      <c r="C172" s="12"/>
      <c r="D172" s="12" t="s">
        <v>468</v>
      </c>
      <c r="E172" s="12"/>
      <c r="F172" s="13"/>
      <c r="G172" s="12"/>
      <c r="H172" s="12"/>
      <c r="I172" s="14">
        <v>83810.77</v>
      </c>
      <c r="J172" s="28">
        <f t="shared" si="14"/>
        <v>1.4986153974134617E-2</v>
      </c>
    </row>
    <row r="173" spans="1:10" ht="24" customHeight="1">
      <c r="A173" s="27" t="s">
        <v>469</v>
      </c>
      <c r="B173" s="12"/>
      <c r="C173" s="12"/>
      <c r="D173" s="12" t="s">
        <v>470</v>
      </c>
      <c r="E173" s="12"/>
      <c r="F173" s="13"/>
      <c r="G173" s="12"/>
      <c r="H173" s="12"/>
      <c r="I173" s="14">
        <v>51456.33</v>
      </c>
      <c r="J173" s="28">
        <f t="shared" si="14"/>
        <v>9.2008757862967055E-3</v>
      </c>
    </row>
    <row r="174" spans="1:10" ht="39" customHeight="1">
      <c r="A174" s="29" t="s">
        <v>471</v>
      </c>
      <c r="B174" s="16" t="s">
        <v>472</v>
      </c>
      <c r="C174" s="15" t="s">
        <v>74</v>
      </c>
      <c r="D174" s="15" t="s">
        <v>473</v>
      </c>
      <c r="E174" s="17" t="s">
        <v>193</v>
      </c>
      <c r="F174" s="16">
        <v>1069.5</v>
      </c>
      <c r="G174" s="18">
        <v>8.99</v>
      </c>
      <c r="H174" s="18">
        <f t="shared" ref="H174:H190" si="17">TRUNC(G174 * (1 + 31.25 / 100), 2)</f>
        <v>11.79</v>
      </c>
      <c r="I174" s="18">
        <f t="shared" ref="I174:I190" si="18">TRUNC(F174 * H174, 2)</f>
        <v>12609.4</v>
      </c>
      <c r="J174" s="30">
        <f t="shared" si="14"/>
        <v>2.2546793201094922E-3</v>
      </c>
    </row>
    <row r="175" spans="1:10" ht="39" customHeight="1">
      <c r="A175" s="29" t="s">
        <v>474</v>
      </c>
      <c r="B175" s="16" t="s">
        <v>475</v>
      </c>
      <c r="C175" s="15" t="s">
        <v>74</v>
      </c>
      <c r="D175" s="15" t="s">
        <v>476</v>
      </c>
      <c r="E175" s="17" t="s">
        <v>193</v>
      </c>
      <c r="F175" s="16">
        <v>17.600000000000001</v>
      </c>
      <c r="G175" s="18">
        <v>11.73</v>
      </c>
      <c r="H175" s="18">
        <f t="shared" si="17"/>
        <v>15.39</v>
      </c>
      <c r="I175" s="18">
        <f t="shared" si="18"/>
        <v>270.86</v>
      </c>
      <c r="J175" s="30">
        <f t="shared" si="14"/>
        <v>4.8432315625236497E-5</v>
      </c>
    </row>
    <row r="176" spans="1:10" ht="39" customHeight="1">
      <c r="A176" s="29" t="s">
        <v>477</v>
      </c>
      <c r="B176" s="16" t="s">
        <v>478</v>
      </c>
      <c r="C176" s="15" t="s">
        <v>74</v>
      </c>
      <c r="D176" s="15" t="s">
        <v>479</v>
      </c>
      <c r="E176" s="17" t="s">
        <v>193</v>
      </c>
      <c r="F176" s="16">
        <v>41.2</v>
      </c>
      <c r="G176" s="18">
        <v>18.68</v>
      </c>
      <c r="H176" s="18">
        <f t="shared" si="17"/>
        <v>24.51</v>
      </c>
      <c r="I176" s="18">
        <f t="shared" si="18"/>
        <v>1009.81</v>
      </c>
      <c r="J176" s="30">
        <f t="shared" si="14"/>
        <v>1.8056352595997955E-4</v>
      </c>
    </row>
    <row r="177" spans="1:10" ht="39" customHeight="1">
      <c r="A177" s="29" t="s">
        <v>480</v>
      </c>
      <c r="B177" s="16" t="s">
        <v>481</v>
      </c>
      <c r="C177" s="15" t="s">
        <v>74</v>
      </c>
      <c r="D177" s="15" t="s">
        <v>482</v>
      </c>
      <c r="E177" s="17" t="s">
        <v>193</v>
      </c>
      <c r="F177" s="16">
        <v>24.4</v>
      </c>
      <c r="G177" s="18">
        <v>28.05</v>
      </c>
      <c r="H177" s="18">
        <f t="shared" si="17"/>
        <v>36.81</v>
      </c>
      <c r="I177" s="18">
        <f t="shared" si="18"/>
        <v>898.16</v>
      </c>
      <c r="J177" s="30">
        <f t="shared" si="14"/>
        <v>1.6059945581467329E-4</v>
      </c>
    </row>
    <row r="178" spans="1:10" ht="39" customHeight="1">
      <c r="A178" s="29" t="s">
        <v>483</v>
      </c>
      <c r="B178" s="16" t="s">
        <v>484</v>
      </c>
      <c r="C178" s="15" t="s">
        <v>74</v>
      </c>
      <c r="D178" s="15" t="s">
        <v>485</v>
      </c>
      <c r="E178" s="17" t="s">
        <v>193</v>
      </c>
      <c r="F178" s="16">
        <v>11.9</v>
      </c>
      <c r="G178" s="18">
        <v>48.35</v>
      </c>
      <c r="H178" s="18">
        <f t="shared" si="17"/>
        <v>63.45</v>
      </c>
      <c r="I178" s="18">
        <f t="shared" si="18"/>
        <v>755.05</v>
      </c>
      <c r="J178" s="30">
        <f t="shared" si="14"/>
        <v>1.3501004176635461E-4</v>
      </c>
    </row>
    <row r="179" spans="1:10" ht="39" customHeight="1">
      <c r="A179" s="29" t="s">
        <v>486</v>
      </c>
      <c r="B179" s="16" t="s">
        <v>487</v>
      </c>
      <c r="C179" s="15" t="s">
        <v>74</v>
      </c>
      <c r="D179" s="15" t="s">
        <v>488</v>
      </c>
      <c r="E179" s="17" t="s">
        <v>193</v>
      </c>
      <c r="F179" s="16">
        <v>42</v>
      </c>
      <c r="G179" s="18">
        <v>73.62</v>
      </c>
      <c r="H179" s="18">
        <f t="shared" si="17"/>
        <v>96.62</v>
      </c>
      <c r="I179" s="18">
        <f t="shared" si="18"/>
        <v>4058.04</v>
      </c>
      <c r="J179" s="30">
        <f t="shared" si="14"/>
        <v>7.2561572066689322E-4</v>
      </c>
    </row>
    <row r="180" spans="1:10" ht="24" customHeight="1">
      <c r="A180" s="29" t="s">
        <v>489</v>
      </c>
      <c r="B180" s="16" t="s">
        <v>490</v>
      </c>
      <c r="C180" s="15" t="s">
        <v>69</v>
      </c>
      <c r="D180" s="15" t="s">
        <v>491</v>
      </c>
      <c r="E180" s="17" t="s">
        <v>66</v>
      </c>
      <c r="F180" s="16">
        <v>5</v>
      </c>
      <c r="G180" s="18">
        <v>256.89</v>
      </c>
      <c r="H180" s="18">
        <f t="shared" si="17"/>
        <v>337.16</v>
      </c>
      <c r="I180" s="18">
        <f t="shared" si="18"/>
        <v>1685.8</v>
      </c>
      <c r="J180" s="30">
        <f t="shared" si="14"/>
        <v>3.0143689611247023E-4</v>
      </c>
    </row>
    <row r="181" spans="1:10" ht="39" customHeight="1">
      <c r="A181" s="29" t="s">
        <v>492</v>
      </c>
      <c r="B181" s="16" t="s">
        <v>493</v>
      </c>
      <c r="C181" s="15" t="s">
        <v>74</v>
      </c>
      <c r="D181" s="15" t="s">
        <v>494</v>
      </c>
      <c r="E181" s="17" t="s">
        <v>71</v>
      </c>
      <c r="F181" s="16">
        <v>8</v>
      </c>
      <c r="G181" s="18">
        <v>14</v>
      </c>
      <c r="H181" s="18">
        <f t="shared" si="17"/>
        <v>18.37</v>
      </c>
      <c r="I181" s="18">
        <f t="shared" si="18"/>
        <v>146.96</v>
      </c>
      <c r="J181" s="30">
        <f t="shared" si="14"/>
        <v>2.6277830260225784E-5</v>
      </c>
    </row>
    <row r="182" spans="1:10" ht="39" customHeight="1">
      <c r="A182" s="29" t="s">
        <v>495</v>
      </c>
      <c r="B182" s="16" t="s">
        <v>496</v>
      </c>
      <c r="C182" s="15" t="s">
        <v>74</v>
      </c>
      <c r="D182" s="15" t="s">
        <v>497</v>
      </c>
      <c r="E182" s="17" t="s">
        <v>71</v>
      </c>
      <c r="F182" s="16">
        <v>296</v>
      </c>
      <c r="G182" s="18">
        <v>10.88</v>
      </c>
      <c r="H182" s="18">
        <f t="shared" si="17"/>
        <v>14.28</v>
      </c>
      <c r="I182" s="18">
        <f t="shared" si="18"/>
        <v>4226.88</v>
      </c>
      <c r="J182" s="30">
        <f t="shared" si="14"/>
        <v>7.5580590072361973E-4</v>
      </c>
    </row>
    <row r="183" spans="1:10" ht="25.9" customHeight="1">
      <c r="A183" s="29" t="s">
        <v>498</v>
      </c>
      <c r="B183" s="16" t="s">
        <v>499</v>
      </c>
      <c r="C183" s="15" t="s">
        <v>74</v>
      </c>
      <c r="D183" s="15" t="s">
        <v>500</v>
      </c>
      <c r="E183" s="17" t="s">
        <v>71</v>
      </c>
      <c r="F183" s="16">
        <v>249</v>
      </c>
      <c r="G183" s="18">
        <v>14.91</v>
      </c>
      <c r="H183" s="18">
        <f t="shared" si="17"/>
        <v>19.559999999999999</v>
      </c>
      <c r="I183" s="18">
        <f t="shared" si="18"/>
        <v>4870.4399999999996</v>
      </c>
      <c r="J183" s="30">
        <f t="shared" si="14"/>
        <v>8.7088048184957845E-4</v>
      </c>
    </row>
    <row r="184" spans="1:10" ht="39" customHeight="1">
      <c r="A184" s="29" t="s">
        <v>501</v>
      </c>
      <c r="B184" s="16" t="s">
        <v>502</v>
      </c>
      <c r="C184" s="15" t="s">
        <v>74</v>
      </c>
      <c r="D184" s="15" t="s">
        <v>503</v>
      </c>
      <c r="E184" s="17" t="s">
        <v>71</v>
      </c>
      <c r="F184" s="16">
        <v>2</v>
      </c>
      <c r="G184" s="18">
        <v>27.87</v>
      </c>
      <c r="H184" s="18">
        <f t="shared" si="17"/>
        <v>36.57</v>
      </c>
      <c r="I184" s="18">
        <f t="shared" si="18"/>
        <v>73.14</v>
      </c>
      <c r="J184" s="30">
        <f t="shared" si="14"/>
        <v>1.3078119932178237E-5</v>
      </c>
    </row>
    <row r="185" spans="1:10" ht="39" customHeight="1">
      <c r="A185" s="29" t="s">
        <v>504</v>
      </c>
      <c r="B185" s="16" t="s">
        <v>505</v>
      </c>
      <c r="C185" s="15" t="s">
        <v>74</v>
      </c>
      <c r="D185" s="15" t="s">
        <v>506</v>
      </c>
      <c r="E185" s="17" t="s">
        <v>71</v>
      </c>
      <c r="F185" s="16">
        <v>5</v>
      </c>
      <c r="G185" s="18">
        <v>31.94</v>
      </c>
      <c r="H185" s="18">
        <f t="shared" si="17"/>
        <v>41.92</v>
      </c>
      <c r="I185" s="18">
        <f t="shared" si="18"/>
        <v>209.6</v>
      </c>
      <c r="J185" s="30">
        <f t="shared" si="14"/>
        <v>3.7478451432657345E-5</v>
      </c>
    </row>
    <row r="186" spans="1:10" ht="24" customHeight="1">
      <c r="A186" s="29" t="s">
        <v>507</v>
      </c>
      <c r="B186" s="16" t="s">
        <v>508</v>
      </c>
      <c r="C186" s="15" t="s">
        <v>69</v>
      </c>
      <c r="D186" s="15" t="s">
        <v>509</v>
      </c>
      <c r="E186" s="17" t="s">
        <v>71</v>
      </c>
      <c r="F186" s="16">
        <v>79</v>
      </c>
      <c r="G186" s="18">
        <v>47.72</v>
      </c>
      <c r="H186" s="18">
        <f t="shared" si="17"/>
        <v>62.63</v>
      </c>
      <c r="I186" s="18">
        <f t="shared" si="18"/>
        <v>4947.7700000000004</v>
      </c>
      <c r="J186" s="30">
        <f t="shared" si="14"/>
        <v>8.8470781319159857E-4</v>
      </c>
    </row>
    <row r="187" spans="1:10" ht="25.9" customHeight="1">
      <c r="A187" s="29" t="s">
        <v>510</v>
      </c>
      <c r="B187" s="16" t="s">
        <v>511</v>
      </c>
      <c r="C187" s="15" t="s">
        <v>402</v>
      </c>
      <c r="D187" s="15" t="s">
        <v>512</v>
      </c>
      <c r="E187" s="17" t="s">
        <v>71</v>
      </c>
      <c r="F187" s="16">
        <v>7</v>
      </c>
      <c r="G187" s="18">
        <v>14.31</v>
      </c>
      <c r="H187" s="18">
        <f t="shared" si="17"/>
        <v>18.78</v>
      </c>
      <c r="I187" s="18">
        <f t="shared" si="18"/>
        <v>131.46</v>
      </c>
      <c r="J187" s="30">
        <f t="shared" si="14"/>
        <v>2.3506284472028316E-5</v>
      </c>
    </row>
    <row r="188" spans="1:10" ht="39" customHeight="1">
      <c r="A188" s="29" t="s">
        <v>513</v>
      </c>
      <c r="B188" s="16" t="s">
        <v>514</v>
      </c>
      <c r="C188" s="15" t="s">
        <v>321</v>
      </c>
      <c r="D188" s="15" t="s">
        <v>515</v>
      </c>
      <c r="E188" s="17" t="s">
        <v>208</v>
      </c>
      <c r="F188" s="16">
        <v>382.5</v>
      </c>
      <c r="G188" s="18">
        <v>24.87</v>
      </c>
      <c r="H188" s="18">
        <f t="shared" si="17"/>
        <v>32.64</v>
      </c>
      <c r="I188" s="18">
        <f t="shared" si="18"/>
        <v>12484.8</v>
      </c>
      <c r="J188" s="30">
        <f t="shared" si="14"/>
        <v>2.2323996681604982E-3</v>
      </c>
    </row>
    <row r="189" spans="1:10" ht="24" customHeight="1">
      <c r="A189" s="29" t="s">
        <v>516</v>
      </c>
      <c r="B189" s="16" t="s">
        <v>517</v>
      </c>
      <c r="C189" s="15" t="s">
        <v>321</v>
      </c>
      <c r="D189" s="15" t="s">
        <v>518</v>
      </c>
      <c r="E189" s="17" t="s">
        <v>208</v>
      </c>
      <c r="F189" s="16">
        <v>17</v>
      </c>
      <c r="G189" s="18">
        <v>5.38</v>
      </c>
      <c r="H189" s="18">
        <f t="shared" si="17"/>
        <v>7.06</v>
      </c>
      <c r="I189" s="18">
        <f t="shared" si="18"/>
        <v>120.02</v>
      </c>
      <c r="J189" s="30">
        <f t="shared" si="14"/>
        <v>2.1460704870932894E-5</v>
      </c>
    </row>
    <row r="190" spans="1:10" ht="24" customHeight="1">
      <c r="A190" s="29" t="s">
        <v>519</v>
      </c>
      <c r="B190" s="16" t="s">
        <v>517</v>
      </c>
      <c r="C190" s="15" t="s">
        <v>321</v>
      </c>
      <c r="D190" s="15" t="s">
        <v>520</v>
      </c>
      <c r="E190" s="17" t="s">
        <v>208</v>
      </c>
      <c r="F190" s="16">
        <v>419</v>
      </c>
      <c r="G190" s="18">
        <v>5.38</v>
      </c>
      <c r="H190" s="18">
        <f t="shared" si="17"/>
        <v>7.06</v>
      </c>
      <c r="I190" s="18">
        <f t="shared" si="18"/>
        <v>2958.14</v>
      </c>
      <c r="J190" s="30">
        <f t="shared" si="14"/>
        <v>5.2894325534828725E-4</v>
      </c>
    </row>
    <row r="191" spans="1:10" ht="24" customHeight="1">
      <c r="A191" s="27" t="s">
        <v>521</v>
      </c>
      <c r="B191" s="12"/>
      <c r="C191" s="12"/>
      <c r="D191" s="12" t="s">
        <v>522</v>
      </c>
      <c r="E191" s="12"/>
      <c r="F191" s="13"/>
      <c r="G191" s="12"/>
      <c r="H191" s="12"/>
      <c r="I191" s="14">
        <v>32354.44</v>
      </c>
      <c r="J191" s="28">
        <f t="shared" si="14"/>
        <v>5.7852781878379106E-3</v>
      </c>
    </row>
    <row r="192" spans="1:10" ht="25.9" customHeight="1">
      <c r="A192" s="29" t="s">
        <v>523</v>
      </c>
      <c r="B192" s="16" t="s">
        <v>524</v>
      </c>
      <c r="C192" s="15" t="s">
        <v>321</v>
      </c>
      <c r="D192" s="15" t="s">
        <v>525</v>
      </c>
      <c r="E192" s="17" t="s">
        <v>208</v>
      </c>
      <c r="F192" s="16">
        <v>70.400000000000006</v>
      </c>
      <c r="G192" s="18">
        <v>57.72</v>
      </c>
      <c r="H192" s="18">
        <f t="shared" ref="H192:H197" si="19">TRUNC(G192 * (1 + 31.25 / 100), 2)</f>
        <v>75.75</v>
      </c>
      <c r="I192" s="18">
        <f t="shared" ref="I192:I197" si="20">TRUNC(F192 * H192, 2)</f>
        <v>5332.8</v>
      </c>
      <c r="J192" s="30">
        <f t="shared" si="14"/>
        <v>9.5355479866448048E-4</v>
      </c>
    </row>
    <row r="193" spans="1:10" ht="25.9" customHeight="1">
      <c r="A193" s="29" t="s">
        <v>526</v>
      </c>
      <c r="B193" s="16" t="s">
        <v>527</v>
      </c>
      <c r="C193" s="15" t="s">
        <v>321</v>
      </c>
      <c r="D193" s="15" t="s">
        <v>528</v>
      </c>
      <c r="E193" s="17" t="s">
        <v>208</v>
      </c>
      <c r="F193" s="16">
        <v>94</v>
      </c>
      <c r="G193" s="18">
        <v>9.43</v>
      </c>
      <c r="H193" s="18">
        <f t="shared" si="19"/>
        <v>12.37</v>
      </c>
      <c r="I193" s="18">
        <f t="shared" si="20"/>
        <v>1162.78</v>
      </c>
      <c r="J193" s="30">
        <f t="shared" si="14"/>
        <v>2.079160007484032E-4</v>
      </c>
    </row>
    <row r="194" spans="1:10" ht="25.9" customHeight="1">
      <c r="A194" s="29" t="s">
        <v>529</v>
      </c>
      <c r="B194" s="16" t="s">
        <v>530</v>
      </c>
      <c r="C194" s="15" t="s">
        <v>321</v>
      </c>
      <c r="D194" s="15" t="s">
        <v>531</v>
      </c>
      <c r="E194" s="17" t="s">
        <v>208</v>
      </c>
      <c r="F194" s="16">
        <v>49</v>
      </c>
      <c r="G194" s="18">
        <v>6.62</v>
      </c>
      <c r="H194" s="18">
        <f t="shared" si="19"/>
        <v>8.68</v>
      </c>
      <c r="I194" s="18">
        <f t="shared" si="20"/>
        <v>425.32</v>
      </c>
      <c r="J194" s="30">
        <f t="shared" si="14"/>
        <v>7.6051216428138466E-5</v>
      </c>
    </row>
    <row r="195" spans="1:10" ht="25.9" customHeight="1">
      <c r="A195" s="29" t="s">
        <v>532</v>
      </c>
      <c r="B195" s="16" t="s">
        <v>533</v>
      </c>
      <c r="C195" s="15" t="s">
        <v>321</v>
      </c>
      <c r="D195" s="15" t="s">
        <v>534</v>
      </c>
      <c r="E195" s="17" t="s">
        <v>208</v>
      </c>
      <c r="F195" s="16">
        <v>175.9</v>
      </c>
      <c r="G195" s="18">
        <v>95.32</v>
      </c>
      <c r="H195" s="18">
        <f t="shared" si="19"/>
        <v>125.1</v>
      </c>
      <c r="I195" s="18">
        <f t="shared" si="20"/>
        <v>22005.09</v>
      </c>
      <c r="J195" s="30">
        <f t="shared" si="14"/>
        <v>3.9347170650584629E-3</v>
      </c>
    </row>
    <row r="196" spans="1:10" ht="25.9" customHeight="1">
      <c r="A196" s="29" t="s">
        <v>535</v>
      </c>
      <c r="B196" s="16" t="s">
        <v>536</v>
      </c>
      <c r="C196" s="15" t="s">
        <v>321</v>
      </c>
      <c r="D196" s="15" t="s">
        <v>537</v>
      </c>
      <c r="E196" s="17" t="s">
        <v>208</v>
      </c>
      <c r="F196" s="16">
        <v>167</v>
      </c>
      <c r="G196" s="18">
        <v>13.01</v>
      </c>
      <c r="H196" s="18">
        <f t="shared" si="19"/>
        <v>17.07</v>
      </c>
      <c r="I196" s="18">
        <f t="shared" si="20"/>
        <v>2850.69</v>
      </c>
      <c r="J196" s="30">
        <f t="shared" si="14"/>
        <v>5.0973018470687969E-4</v>
      </c>
    </row>
    <row r="197" spans="1:10" ht="25.9" customHeight="1">
      <c r="A197" s="29" t="s">
        <v>538</v>
      </c>
      <c r="B197" s="16" t="s">
        <v>539</v>
      </c>
      <c r="C197" s="15" t="s">
        <v>321</v>
      </c>
      <c r="D197" s="15" t="s">
        <v>540</v>
      </c>
      <c r="E197" s="17" t="s">
        <v>208</v>
      </c>
      <c r="F197" s="16">
        <v>92</v>
      </c>
      <c r="G197" s="18">
        <v>4.79</v>
      </c>
      <c r="H197" s="18">
        <f t="shared" si="19"/>
        <v>6.28</v>
      </c>
      <c r="I197" s="18">
        <f t="shared" si="20"/>
        <v>577.76</v>
      </c>
      <c r="J197" s="30">
        <f t="shared" si="14"/>
        <v>1.0330892223154632E-4</v>
      </c>
    </row>
    <row r="198" spans="1:10" ht="24" customHeight="1">
      <c r="A198" s="27" t="s">
        <v>541</v>
      </c>
      <c r="B198" s="12"/>
      <c r="C198" s="12"/>
      <c r="D198" s="12" t="s">
        <v>542</v>
      </c>
      <c r="E198" s="12"/>
      <c r="F198" s="13"/>
      <c r="G198" s="12"/>
      <c r="H198" s="12"/>
      <c r="I198" s="14">
        <v>118364.86</v>
      </c>
      <c r="J198" s="28">
        <f t="shared" si="14"/>
        <v>2.1164750271198886E-2</v>
      </c>
    </row>
    <row r="199" spans="1:10" ht="24" customHeight="1">
      <c r="A199" s="27" t="s">
        <v>543</v>
      </c>
      <c r="B199" s="12"/>
      <c r="C199" s="12"/>
      <c r="D199" s="12" t="s">
        <v>544</v>
      </c>
      <c r="E199" s="12"/>
      <c r="F199" s="13"/>
      <c r="G199" s="12"/>
      <c r="H199" s="12"/>
      <c r="I199" s="14">
        <v>50431.8</v>
      </c>
      <c r="J199" s="28">
        <f t="shared" si="14"/>
        <v>9.0176801858849655E-3</v>
      </c>
    </row>
    <row r="200" spans="1:10" ht="39" customHeight="1">
      <c r="A200" s="29" t="s">
        <v>545</v>
      </c>
      <c r="B200" s="16" t="s">
        <v>370</v>
      </c>
      <c r="C200" s="15" t="s">
        <v>74</v>
      </c>
      <c r="D200" s="15" t="s">
        <v>371</v>
      </c>
      <c r="E200" s="17" t="s">
        <v>193</v>
      </c>
      <c r="F200" s="16">
        <v>8403.5</v>
      </c>
      <c r="G200" s="18">
        <v>4.2</v>
      </c>
      <c r="H200" s="18">
        <f>TRUNC(G200 * (1 + 31.25 / 100), 2)</f>
        <v>5.51</v>
      </c>
      <c r="I200" s="18">
        <f>TRUNC(F200 * H200, 2)</f>
        <v>46303.28</v>
      </c>
      <c r="J200" s="30">
        <f t="shared" si="14"/>
        <v>8.2794619783050291E-3</v>
      </c>
    </row>
    <row r="201" spans="1:10" ht="39" customHeight="1">
      <c r="A201" s="29" t="s">
        <v>546</v>
      </c>
      <c r="B201" s="16" t="s">
        <v>373</v>
      </c>
      <c r="C201" s="15" t="s">
        <v>74</v>
      </c>
      <c r="D201" s="15" t="s">
        <v>374</v>
      </c>
      <c r="E201" s="17" t="s">
        <v>193</v>
      </c>
      <c r="F201" s="16">
        <v>484</v>
      </c>
      <c r="G201" s="18">
        <v>6.5</v>
      </c>
      <c r="H201" s="18">
        <f>TRUNC(G201 * (1 + 31.25 / 100), 2)</f>
        <v>8.5299999999999994</v>
      </c>
      <c r="I201" s="18">
        <f>TRUNC(F201 * H201, 2)</f>
        <v>4128.5200000000004</v>
      </c>
      <c r="J201" s="30">
        <f t="shared" si="14"/>
        <v>7.3821820757993578E-4</v>
      </c>
    </row>
    <row r="202" spans="1:10" ht="24" customHeight="1">
      <c r="A202" s="27" t="s">
        <v>547</v>
      </c>
      <c r="B202" s="12"/>
      <c r="C202" s="12"/>
      <c r="D202" s="12" t="s">
        <v>548</v>
      </c>
      <c r="E202" s="12"/>
      <c r="F202" s="13"/>
      <c r="G202" s="12"/>
      <c r="H202" s="12"/>
      <c r="I202" s="14">
        <v>67933.06</v>
      </c>
      <c r="J202" s="28">
        <f t="shared" si="14"/>
        <v>1.2147070085313919E-2</v>
      </c>
    </row>
    <row r="203" spans="1:10" ht="39" customHeight="1">
      <c r="A203" s="29" t="s">
        <v>549</v>
      </c>
      <c r="B203" s="16" t="s">
        <v>550</v>
      </c>
      <c r="C203" s="15" t="s">
        <v>74</v>
      </c>
      <c r="D203" s="15" t="s">
        <v>551</v>
      </c>
      <c r="E203" s="17" t="s">
        <v>193</v>
      </c>
      <c r="F203" s="16">
        <v>108.3</v>
      </c>
      <c r="G203" s="18">
        <v>6.96</v>
      </c>
      <c r="H203" s="18">
        <f>TRUNC(G203 * (1 + 31.25 / 100), 2)</f>
        <v>9.1300000000000008</v>
      </c>
      <c r="I203" s="18">
        <f>TRUNC(F203 * H203, 2)</f>
        <v>988.77</v>
      </c>
      <c r="J203" s="30">
        <f t="shared" si="14"/>
        <v>1.7680137606425862E-4</v>
      </c>
    </row>
    <row r="204" spans="1:10" ht="39" customHeight="1">
      <c r="A204" s="29" t="s">
        <v>552</v>
      </c>
      <c r="B204" s="16" t="s">
        <v>553</v>
      </c>
      <c r="C204" s="15" t="s">
        <v>74</v>
      </c>
      <c r="D204" s="15" t="s">
        <v>554</v>
      </c>
      <c r="E204" s="17" t="s">
        <v>193</v>
      </c>
      <c r="F204" s="16">
        <v>562.9</v>
      </c>
      <c r="G204" s="18">
        <v>24.76</v>
      </c>
      <c r="H204" s="18">
        <f>TRUNC(G204 * (1 + 31.25 / 100), 2)</f>
        <v>32.49</v>
      </c>
      <c r="I204" s="18">
        <f>TRUNC(F204 * H204, 2)</f>
        <v>18288.62</v>
      </c>
      <c r="J204" s="30">
        <f t="shared" ref="J204:J267" si="21">I204 / 5592546.97</f>
        <v>3.2701772730931574E-3</v>
      </c>
    </row>
    <row r="205" spans="1:10" ht="52.15" customHeight="1">
      <c r="A205" s="29" t="s">
        <v>555</v>
      </c>
      <c r="B205" s="16" t="s">
        <v>556</v>
      </c>
      <c r="C205" s="15" t="s">
        <v>74</v>
      </c>
      <c r="D205" s="15" t="s">
        <v>557</v>
      </c>
      <c r="E205" s="17" t="s">
        <v>193</v>
      </c>
      <c r="F205" s="16">
        <v>716.2</v>
      </c>
      <c r="G205" s="18">
        <v>27.51</v>
      </c>
      <c r="H205" s="18">
        <f>TRUNC(G205 * (1 + 31.25 / 100), 2)</f>
        <v>36.1</v>
      </c>
      <c r="I205" s="18">
        <f>TRUNC(F205 * H205, 2)</f>
        <v>25854.82</v>
      </c>
      <c r="J205" s="30">
        <f t="shared" si="21"/>
        <v>4.6230849984260393E-3</v>
      </c>
    </row>
    <row r="206" spans="1:10" ht="52.15" customHeight="1">
      <c r="A206" s="29" t="s">
        <v>558</v>
      </c>
      <c r="B206" s="16" t="s">
        <v>559</v>
      </c>
      <c r="C206" s="15" t="s">
        <v>74</v>
      </c>
      <c r="D206" s="15" t="s">
        <v>560</v>
      </c>
      <c r="E206" s="17" t="s">
        <v>193</v>
      </c>
      <c r="F206" s="16">
        <v>313.5</v>
      </c>
      <c r="G206" s="18">
        <v>55.42</v>
      </c>
      <c r="H206" s="18">
        <f>TRUNC(G206 * (1 + 31.25 / 100), 2)</f>
        <v>72.73</v>
      </c>
      <c r="I206" s="18">
        <f>TRUNC(F206 * H206, 2)</f>
        <v>22800.85</v>
      </c>
      <c r="J206" s="30">
        <f t="shared" si="21"/>
        <v>4.0770064377304641E-3</v>
      </c>
    </row>
    <row r="207" spans="1:10" ht="24" customHeight="1">
      <c r="A207" s="27" t="s">
        <v>561</v>
      </c>
      <c r="B207" s="12"/>
      <c r="C207" s="12"/>
      <c r="D207" s="12" t="s">
        <v>562</v>
      </c>
      <c r="E207" s="12"/>
      <c r="F207" s="13"/>
      <c r="G207" s="12"/>
      <c r="H207" s="12"/>
      <c r="I207" s="14">
        <v>47622.75</v>
      </c>
      <c r="J207" s="28">
        <f t="shared" si="21"/>
        <v>8.515395624831024E-3</v>
      </c>
    </row>
    <row r="208" spans="1:10" ht="39" customHeight="1">
      <c r="A208" s="29" t="s">
        <v>563</v>
      </c>
      <c r="B208" s="16" t="s">
        <v>564</v>
      </c>
      <c r="C208" s="15" t="s">
        <v>74</v>
      </c>
      <c r="D208" s="15" t="s">
        <v>565</v>
      </c>
      <c r="E208" s="17" t="s">
        <v>71</v>
      </c>
      <c r="F208" s="16">
        <v>11</v>
      </c>
      <c r="G208" s="18">
        <v>29.16</v>
      </c>
      <c r="H208" s="18">
        <f t="shared" ref="H208:H217" si="22">TRUNC(G208 * (1 + 31.25 / 100), 2)</f>
        <v>38.270000000000003</v>
      </c>
      <c r="I208" s="18">
        <f t="shared" ref="I208:I217" si="23">TRUNC(F208 * H208, 2)</f>
        <v>420.97</v>
      </c>
      <c r="J208" s="30">
        <f t="shared" si="21"/>
        <v>7.5273395513386279E-5</v>
      </c>
    </row>
    <row r="209" spans="1:10" ht="39" customHeight="1">
      <c r="A209" s="29" t="s">
        <v>566</v>
      </c>
      <c r="B209" s="16" t="s">
        <v>567</v>
      </c>
      <c r="C209" s="15" t="s">
        <v>74</v>
      </c>
      <c r="D209" s="15" t="s">
        <v>568</v>
      </c>
      <c r="E209" s="17" t="s">
        <v>71</v>
      </c>
      <c r="F209" s="16">
        <v>135</v>
      </c>
      <c r="G209" s="18">
        <v>45.17</v>
      </c>
      <c r="H209" s="18">
        <f t="shared" si="22"/>
        <v>59.28</v>
      </c>
      <c r="I209" s="18">
        <f t="shared" si="23"/>
        <v>8002.8</v>
      </c>
      <c r="J209" s="30">
        <f t="shared" si="21"/>
        <v>1.4309759118572053E-3</v>
      </c>
    </row>
    <row r="210" spans="1:10" ht="39" customHeight="1">
      <c r="A210" s="29" t="s">
        <v>569</v>
      </c>
      <c r="B210" s="16" t="s">
        <v>570</v>
      </c>
      <c r="C210" s="15" t="s">
        <v>74</v>
      </c>
      <c r="D210" s="15" t="s">
        <v>571</v>
      </c>
      <c r="E210" s="17" t="s">
        <v>71</v>
      </c>
      <c r="F210" s="16">
        <v>8</v>
      </c>
      <c r="G210" s="18">
        <v>49.53</v>
      </c>
      <c r="H210" s="18">
        <f t="shared" si="22"/>
        <v>65</v>
      </c>
      <c r="I210" s="18">
        <f t="shared" si="23"/>
        <v>520</v>
      </c>
      <c r="J210" s="30">
        <f t="shared" si="21"/>
        <v>9.2980890958882728E-5</v>
      </c>
    </row>
    <row r="211" spans="1:10" ht="39" customHeight="1">
      <c r="A211" s="29" t="s">
        <v>572</v>
      </c>
      <c r="B211" s="16" t="s">
        <v>573</v>
      </c>
      <c r="C211" s="15" t="s">
        <v>74</v>
      </c>
      <c r="D211" s="15" t="s">
        <v>574</v>
      </c>
      <c r="E211" s="17" t="s">
        <v>71</v>
      </c>
      <c r="F211" s="16">
        <v>44</v>
      </c>
      <c r="G211" s="18">
        <v>27.75</v>
      </c>
      <c r="H211" s="18">
        <f t="shared" si="22"/>
        <v>36.42</v>
      </c>
      <c r="I211" s="18">
        <f t="shared" si="23"/>
        <v>1602.48</v>
      </c>
      <c r="J211" s="30">
        <f t="shared" si="21"/>
        <v>2.8653849643036619E-4</v>
      </c>
    </row>
    <row r="212" spans="1:10" ht="39" customHeight="1">
      <c r="A212" s="29" t="s">
        <v>575</v>
      </c>
      <c r="B212" s="16" t="s">
        <v>576</v>
      </c>
      <c r="C212" s="15" t="s">
        <v>74</v>
      </c>
      <c r="D212" s="15" t="s">
        <v>577</v>
      </c>
      <c r="E212" s="17" t="s">
        <v>71</v>
      </c>
      <c r="F212" s="16">
        <v>10</v>
      </c>
      <c r="G212" s="18">
        <v>33.71</v>
      </c>
      <c r="H212" s="18">
        <f t="shared" si="22"/>
        <v>44.24</v>
      </c>
      <c r="I212" s="18">
        <f t="shared" si="23"/>
        <v>442.4</v>
      </c>
      <c r="J212" s="30">
        <f t="shared" si="21"/>
        <v>7.9105281077326381E-5</v>
      </c>
    </row>
    <row r="213" spans="1:10" ht="39" customHeight="1">
      <c r="A213" s="29" t="s">
        <v>578</v>
      </c>
      <c r="B213" s="16" t="s">
        <v>579</v>
      </c>
      <c r="C213" s="15" t="s">
        <v>74</v>
      </c>
      <c r="D213" s="15" t="s">
        <v>580</v>
      </c>
      <c r="E213" s="17" t="s">
        <v>71</v>
      </c>
      <c r="F213" s="16">
        <v>8</v>
      </c>
      <c r="G213" s="18">
        <v>53.21</v>
      </c>
      <c r="H213" s="18">
        <f t="shared" si="22"/>
        <v>69.83</v>
      </c>
      <c r="I213" s="18">
        <f t="shared" si="23"/>
        <v>558.64</v>
      </c>
      <c r="J213" s="30">
        <f t="shared" si="21"/>
        <v>9.9890086394750479E-5</v>
      </c>
    </row>
    <row r="214" spans="1:10" ht="39" customHeight="1">
      <c r="A214" s="29" t="s">
        <v>581</v>
      </c>
      <c r="B214" s="16" t="s">
        <v>582</v>
      </c>
      <c r="C214" s="15" t="s">
        <v>74</v>
      </c>
      <c r="D214" s="15" t="s">
        <v>583</v>
      </c>
      <c r="E214" s="17" t="s">
        <v>71</v>
      </c>
      <c r="F214" s="16">
        <v>16</v>
      </c>
      <c r="G214" s="18">
        <v>47.19</v>
      </c>
      <c r="H214" s="18">
        <f t="shared" si="22"/>
        <v>61.93</v>
      </c>
      <c r="I214" s="18">
        <f t="shared" si="23"/>
        <v>990.88</v>
      </c>
      <c r="J214" s="30">
        <f t="shared" si="21"/>
        <v>1.7717866391026485E-4</v>
      </c>
    </row>
    <row r="215" spans="1:10" ht="25.9" customHeight="1">
      <c r="A215" s="29" t="s">
        <v>584</v>
      </c>
      <c r="B215" s="16" t="s">
        <v>585</v>
      </c>
      <c r="C215" s="15" t="s">
        <v>402</v>
      </c>
      <c r="D215" s="15" t="s">
        <v>586</v>
      </c>
      <c r="E215" s="17" t="s">
        <v>71</v>
      </c>
      <c r="F215" s="16">
        <v>149</v>
      </c>
      <c r="G215" s="18">
        <v>147.91999999999999</v>
      </c>
      <c r="H215" s="18">
        <f t="shared" si="22"/>
        <v>194.14</v>
      </c>
      <c r="I215" s="18">
        <f t="shared" si="23"/>
        <v>28926.86</v>
      </c>
      <c r="J215" s="30">
        <f t="shared" si="21"/>
        <v>5.1723946450824357E-3</v>
      </c>
    </row>
    <row r="216" spans="1:10" ht="25.9" customHeight="1">
      <c r="A216" s="29" t="s">
        <v>587</v>
      </c>
      <c r="B216" s="16" t="s">
        <v>588</v>
      </c>
      <c r="C216" s="15" t="s">
        <v>402</v>
      </c>
      <c r="D216" s="15" t="s">
        <v>589</v>
      </c>
      <c r="E216" s="17" t="s">
        <v>71</v>
      </c>
      <c r="F216" s="16">
        <v>20</v>
      </c>
      <c r="G216" s="18">
        <v>80.41</v>
      </c>
      <c r="H216" s="18">
        <f t="shared" si="22"/>
        <v>105.53</v>
      </c>
      <c r="I216" s="18">
        <f t="shared" si="23"/>
        <v>2110.6</v>
      </c>
      <c r="J216" s="30">
        <f t="shared" si="21"/>
        <v>3.7739513164964977E-4</v>
      </c>
    </row>
    <row r="217" spans="1:10" ht="39" customHeight="1">
      <c r="A217" s="29" t="s">
        <v>590</v>
      </c>
      <c r="B217" s="16" t="s">
        <v>591</v>
      </c>
      <c r="C217" s="15" t="s">
        <v>74</v>
      </c>
      <c r="D217" s="15" t="s">
        <v>592</v>
      </c>
      <c r="E217" s="17" t="s">
        <v>71</v>
      </c>
      <c r="F217" s="16">
        <v>88</v>
      </c>
      <c r="G217" s="18">
        <v>35.04</v>
      </c>
      <c r="H217" s="18">
        <f t="shared" si="22"/>
        <v>45.99</v>
      </c>
      <c r="I217" s="18">
        <f t="shared" si="23"/>
        <v>4047.12</v>
      </c>
      <c r="J217" s="30">
        <f t="shared" si="21"/>
        <v>7.2366312195675669E-4</v>
      </c>
    </row>
    <row r="218" spans="1:10" ht="24" customHeight="1">
      <c r="A218" s="27" t="s">
        <v>593</v>
      </c>
      <c r="B218" s="12"/>
      <c r="C218" s="12"/>
      <c r="D218" s="12" t="s">
        <v>594</v>
      </c>
      <c r="E218" s="12"/>
      <c r="F218" s="13"/>
      <c r="G218" s="12"/>
      <c r="H218" s="12"/>
      <c r="I218" s="14">
        <v>31334.71</v>
      </c>
      <c r="J218" s="28">
        <f t="shared" si="21"/>
        <v>5.6029408725734855E-3</v>
      </c>
    </row>
    <row r="219" spans="1:10" ht="25.9" customHeight="1">
      <c r="A219" s="29" t="s">
        <v>595</v>
      </c>
      <c r="B219" s="16" t="s">
        <v>596</v>
      </c>
      <c r="C219" s="15" t="s">
        <v>100</v>
      </c>
      <c r="D219" s="15" t="s">
        <v>597</v>
      </c>
      <c r="E219" s="17" t="s">
        <v>598</v>
      </c>
      <c r="F219" s="16">
        <v>29</v>
      </c>
      <c r="G219" s="18">
        <v>584.84</v>
      </c>
      <c r="H219" s="18">
        <f>TRUNC(G219 * (1 + 31.25 / 100), 2)</f>
        <v>767.6</v>
      </c>
      <c r="I219" s="18">
        <f>TRUNC(F219 * H219, 2)</f>
        <v>22260.400000000001</v>
      </c>
      <c r="J219" s="30">
        <f t="shared" si="21"/>
        <v>3.9803688944252177E-3</v>
      </c>
    </row>
    <row r="220" spans="1:10" ht="24" customHeight="1">
      <c r="A220" s="29" t="s">
        <v>599</v>
      </c>
      <c r="B220" s="16" t="s">
        <v>600</v>
      </c>
      <c r="C220" s="15" t="s">
        <v>100</v>
      </c>
      <c r="D220" s="15" t="s">
        <v>601</v>
      </c>
      <c r="E220" s="17" t="s">
        <v>208</v>
      </c>
      <c r="F220" s="16">
        <v>29</v>
      </c>
      <c r="G220" s="18">
        <v>50.81</v>
      </c>
      <c r="H220" s="18">
        <f>TRUNC(G220 * (1 + 31.25 / 100), 2)</f>
        <v>66.680000000000007</v>
      </c>
      <c r="I220" s="18">
        <f>TRUNC(F220 * H220, 2)</f>
        <v>1933.72</v>
      </c>
      <c r="J220" s="30">
        <f t="shared" si="21"/>
        <v>3.4576732397117446E-4</v>
      </c>
    </row>
    <row r="221" spans="1:10" ht="24" customHeight="1">
      <c r="A221" s="29" t="s">
        <v>602</v>
      </c>
      <c r="B221" s="16" t="s">
        <v>603</v>
      </c>
      <c r="C221" s="15" t="s">
        <v>100</v>
      </c>
      <c r="D221" s="15" t="s">
        <v>604</v>
      </c>
      <c r="E221" s="17" t="s">
        <v>208</v>
      </c>
      <c r="F221" s="16">
        <v>1</v>
      </c>
      <c r="G221" s="18">
        <v>5440.45</v>
      </c>
      <c r="H221" s="18">
        <f>TRUNC(G221 * (1 + 31.25 / 100), 2)</f>
        <v>7140.59</v>
      </c>
      <c r="I221" s="18">
        <f>TRUNC(F221 * H221, 2)</f>
        <v>7140.59</v>
      </c>
      <c r="J221" s="30">
        <f t="shared" si="21"/>
        <v>1.2768046541770932E-3</v>
      </c>
    </row>
    <row r="222" spans="1:10" ht="25.9" customHeight="1">
      <c r="A222" s="27" t="s">
        <v>605</v>
      </c>
      <c r="B222" s="12"/>
      <c r="C222" s="12"/>
      <c r="D222" s="12" t="s">
        <v>606</v>
      </c>
      <c r="E222" s="12"/>
      <c r="F222" s="13"/>
      <c r="G222" s="12"/>
      <c r="H222" s="12"/>
      <c r="I222" s="14">
        <v>99245.64</v>
      </c>
      <c r="J222" s="28">
        <f t="shared" si="21"/>
        <v>1.7746053905739481E-2</v>
      </c>
    </row>
    <row r="223" spans="1:10" ht="25.9" customHeight="1">
      <c r="A223" s="29" t="s">
        <v>607</v>
      </c>
      <c r="B223" s="16" t="s">
        <v>608</v>
      </c>
      <c r="C223" s="15" t="s">
        <v>74</v>
      </c>
      <c r="D223" s="15" t="s">
        <v>609</v>
      </c>
      <c r="E223" s="17" t="s">
        <v>71</v>
      </c>
      <c r="F223" s="16">
        <v>43</v>
      </c>
      <c r="G223" s="18">
        <v>78.91</v>
      </c>
      <c r="H223" s="18">
        <f t="shared" ref="H223:H230" si="24">TRUNC(G223 * (1 + 31.25 / 100), 2)</f>
        <v>103.56</v>
      </c>
      <c r="I223" s="18">
        <f t="shared" ref="I223:I230" si="25">TRUNC(F223 * H223, 2)</f>
        <v>4453.08</v>
      </c>
      <c r="J223" s="30">
        <f t="shared" si="21"/>
        <v>7.9625258829073373E-4</v>
      </c>
    </row>
    <row r="224" spans="1:10" ht="25.9" customHeight="1">
      <c r="A224" s="29" t="s">
        <v>610</v>
      </c>
      <c r="B224" s="16" t="s">
        <v>611</v>
      </c>
      <c r="C224" s="15" t="s">
        <v>74</v>
      </c>
      <c r="D224" s="15" t="s">
        <v>612</v>
      </c>
      <c r="E224" s="17" t="s">
        <v>193</v>
      </c>
      <c r="F224" s="16">
        <v>578.79999999999995</v>
      </c>
      <c r="G224" s="18">
        <v>88.07</v>
      </c>
      <c r="H224" s="18">
        <f t="shared" si="24"/>
        <v>115.59</v>
      </c>
      <c r="I224" s="18">
        <f t="shared" si="25"/>
        <v>66903.490000000005</v>
      </c>
      <c r="J224" s="30">
        <f t="shared" si="21"/>
        <v>1.1962973285497504E-2</v>
      </c>
    </row>
    <row r="225" spans="1:10" ht="25.9" customHeight="1">
      <c r="A225" s="29" t="s">
        <v>613</v>
      </c>
      <c r="B225" s="16" t="s">
        <v>614</v>
      </c>
      <c r="C225" s="15" t="s">
        <v>74</v>
      </c>
      <c r="D225" s="15" t="s">
        <v>615</v>
      </c>
      <c r="E225" s="17" t="s">
        <v>71</v>
      </c>
      <c r="F225" s="16">
        <v>10</v>
      </c>
      <c r="G225" s="18">
        <v>57.63</v>
      </c>
      <c r="H225" s="18">
        <f t="shared" si="24"/>
        <v>75.63</v>
      </c>
      <c r="I225" s="18">
        <f t="shared" si="25"/>
        <v>756.3</v>
      </c>
      <c r="J225" s="30">
        <f t="shared" si="21"/>
        <v>1.3523355352346733E-4</v>
      </c>
    </row>
    <row r="226" spans="1:10" ht="52.15" customHeight="1">
      <c r="A226" s="29" t="s">
        <v>616</v>
      </c>
      <c r="B226" s="16" t="s">
        <v>617</v>
      </c>
      <c r="C226" s="15" t="s">
        <v>321</v>
      </c>
      <c r="D226" s="15" t="s">
        <v>618</v>
      </c>
      <c r="E226" s="17" t="s">
        <v>208</v>
      </c>
      <c r="F226" s="16">
        <v>1</v>
      </c>
      <c r="G226" s="18">
        <v>1487.28</v>
      </c>
      <c r="H226" s="18">
        <f t="shared" si="24"/>
        <v>1952.05</v>
      </c>
      <c r="I226" s="18">
        <f t="shared" si="25"/>
        <v>1952.05</v>
      </c>
      <c r="J226" s="30">
        <f t="shared" si="21"/>
        <v>3.4904490037747507E-4</v>
      </c>
    </row>
    <row r="227" spans="1:10" ht="39" customHeight="1">
      <c r="A227" s="29" t="s">
        <v>619</v>
      </c>
      <c r="B227" s="16" t="s">
        <v>620</v>
      </c>
      <c r="C227" s="15" t="s">
        <v>321</v>
      </c>
      <c r="D227" s="15" t="s">
        <v>621</v>
      </c>
      <c r="E227" s="17" t="s">
        <v>208</v>
      </c>
      <c r="F227" s="16">
        <v>10</v>
      </c>
      <c r="G227" s="18">
        <v>1037.05</v>
      </c>
      <c r="H227" s="18">
        <f t="shared" si="24"/>
        <v>1361.12</v>
      </c>
      <c r="I227" s="18">
        <f t="shared" si="25"/>
        <v>13611.2</v>
      </c>
      <c r="J227" s="30">
        <f t="shared" si="21"/>
        <v>2.4338105827298936E-3</v>
      </c>
    </row>
    <row r="228" spans="1:10" ht="25.9" customHeight="1">
      <c r="A228" s="29" t="s">
        <v>622</v>
      </c>
      <c r="B228" s="16" t="s">
        <v>623</v>
      </c>
      <c r="C228" s="15" t="s">
        <v>74</v>
      </c>
      <c r="D228" s="15" t="s">
        <v>624</v>
      </c>
      <c r="E228" s="17" t="s">
        <v>71</v>
      </c>
      <c r="F228" s="16">
        <v>11</v>
      </c>
      <c r="G228" s="18">
        <v>200.48</v>
      </c>
      <c r="H228" s="18">
        <f t="shared" si="24"/>
        <v>263.13</v>
      </c>
      <c r="I228" s="18">
        <f t="shared" si="25"/>
        <v>2894.43</v>
      </c>
      <c r="J228" s="30">
        <f t="shared" si="21"/>
        <v>5.1755130811176721E-4</v>
      </c>
    </row>
    <row r="229" spans="1:10" ht="25.9" customHeight="1">
      <c r="A229" s="29" t="s">
        <v>625</v>
      </c>
      <c r="B229" s="16" t="s">
        <v>626</v>
      </c>
      <c r="C229" s="15" t="s">
        <v>321</v>
      </c>
      <c r="D229" s="15" t="s">
        <v>627</v>
      </c>
      <c r="E229" s="17" t="s">
        <v>208</v>
      </c>
      <c r="F229" s="16">
        <v>1</v>
      </c>
      <c r="G229" s="18">
        <v>688.5</v>
      </c>
      <c r="H229" s="18">
        <f t="shared" si="24"/>
        <v>903.65</v>
      </c>
      <c r="I229" s="18">
        <f t="shared" si="25"/>
        <v>903.65</v>
      </c>
      <c r="J229" s="30">
        <f t="shared" si="21"/>
        <v>1.6158111945191228E-4</v>
      </c>
    </row>
    <row r="230" spans="1:10" ht="24" customHeight="1">
      <c r="A230" s="29" t="s">
        <v>628</v>
      </c>
      <c r="B230" s="16" t="s">
        <v>629</v>
      </c>
      <c r="C230" s="15" t="s">
        <v>321</v>
      </c>
      <c r="D230" s="15" t="s">
        <v>630</v>
      </c>
      <c r="E230" s="17" t="s">
        <v>250</v>
      </c>
      <c r="F230" s="16">
        <v>196.1</v>
      </c>
      <c r="G230" s="18">
        <v>30.2</v>
      </c>
      <c r="H230" s="18">
        <f t="shared" si="24"/>
        <v>39.630000000000003</v>
      </c>
      <c r="I230" s="18">
        <f t="shared" si="25"/>
        <v>7771.44</v>
      </c>
      <c r="J230" s="30">
        <f t="shared" si="21"/>
        <v>1.3896065677567299E-3</v>
      </c>
    </row>
    <row r="231" spans="1:10" ht="24" customHeight="1">
      <c r="A231" s="27" t="s">
        <v>32</v>
      </c>
      <c r="B231" s="12"/>
      <c r="C231" s="12"/>
      <c r="D231" s="12" t="s">
        <v>33</v>
      </c>
      <c r="E231" s="12"/>
      <c r="F231" s="13"/>
      <c r="G231" s="12"/>
      <c r="H231" s="12"/>
      <c r="I231" s="14">
        <v>47963.98</v>
      </c>
      <c r="J231" s="28">
        <f t="shared" si="21"/>
        <v>8.5764107583346776E-3</v>
      </c>
    </row>
    <row r="232" spans="1:10" ht="25.9" customHeight="1">
      <c r="A232" s="29" t="s">
        <v>631</v>
      </c>
      <c r="B232" s="16" t="s">
        <v>632</v>
      </c>
      <c r="C232" s="15" t="s">
        <v>74</v>
      </c>
      <c r="D232" s="15" t="s">
        <v>633</v>
      </c>
      <c r="E232" s="17" t="s">
        <v>193</v>
      </c>
      <c r="F232" s="16">
        <v>299.52</v>
      </c>
      <c r="G232" s="18">
        <v>5.37</v>
      </c>
      <c r="H232" s="18">
        <f t="shared" ref="H232:H264" si="26">TRUNC(G232 * (1 + 31.25 / 100), 2)</f>
        <v>7.04</v>
      </c>
      <c r="I232" s="18">
        <f t="shared" ref="I232:I264" si="27">TRUNC(F232 * H232, 2)</f>
        <v>2108.62</v>
      </c>
      <c r="J232" s="30">
        <f t="shared" si="21"/>
        <v>3.7704108902638327E-4</v>
      </c>
    </row>
    <row r="233" spans="1:10" ht="25.9" customHeight="1">
      <c r="A233" s="29" t="s">
        <v>634</v>
      </c>
      <c r="B233" s="16" t="s">
        <v>635</v>
      </c>
      <c r="C233" s="15" t="s">
        <v>74</v>
      </c>
      <c r="D233" s="15" t="s">
        <v>636</v>
      </c>
      <c r="E233" s="17" t="s">
        <v>193</v>
      </c>
      <c r="F233" s="16">
        <v>35</v>
      </c>
      <c r="G233" s="18">
        <v>16.59</v>
      </c>
      <c r="H233" s="18">
        <f t="shared" si="26"/>
        <v>21.77</v>
      </c>
      <c r="I233" s="18">
        <f t="shared" si="27"/>
        <v>761.95</v>
      </c>
      <c r="J233" s="30">
        <f t="shared" si="21"/>
        <v>1.3624382666561674E-4</v>
      </c>
    </row>
    <row r="234" spans="1:10" ht="25.9" customHeight="1">
      <c r="A234" s="29" t="s">
        <v>637</v>
      </c>
      <c r="B234" s="16" t="s">
        <v>638</v>
      </c>
      <c r="C234" s="15" t="s">
        <v>74</v>
      </c>
      <c r="D234" s="15" t="s">
        <v>639</v>
      </c>
      <c r="E234" s="17" t="s">
        <v>193</v>
      </c>
      <c r="F234" s="16">
        <v>91.58</v>
      </c>
      <c r="G234" s="18">
        <v>18.34</v>
      </c>
      <c r="H234" s="18">
        <f t="shared" si="26"/>
        <v>24.07</v>
      </c>
      <c r="I234" s="18">
        <f t="shared" si="27"/>
        <v>2204.33</v>
      </c>
      <c r="J234" s="30">
        <f t="shared" si="21"/>
        <v>3.941549372449884E-4</v>
      </c>
    </row>
    <row r="235" spans="1:10" ht="25.9" customHeight="1">
      <c r="A235" s="29" t="s">
        <v>640</v>
      </c>
      <c r="B235" s="16" t="s">
        <v>641</v>
      </c>
      <c r="C235" s="15" t="s">
        <v>74</v>
      </c>
      <c r="D235" s="15" t="s">
        <v>642</v>
      </c>
      <c r="E235" s="17" t="s">
        <v>193</v>
      </c>
      <c r="F235" s="16">
        <v>10.57</v>
      </c>
      <c r="G235" s="18">
        <v>48.08</v>
      </c>
      <c r="H235" s="18">
        <f t="shared" si="26"/>
        <v>63.1</v>
      </c>
      <c r="I235" s="18">
        <f t="shared" si="27"/>
        <v>666.96</v>
      </c>
      <c r="J235" s="30">
        <f t="shared" si="21"/>
        <v>1.1925872121910853E-4</v>
      </c>
    </row>
    <row r="236" spans="1:10" ht="25.9" customHeight="1">
      <c r="A236" s="29" t="s">
        <v>643</v>
      </c>
      <c r="B236" s="16" t="s">
        <v>644</v>
      </c>
      <c r="C236" s="15" t="s">
        <v>74</v>
      </c>
      <c r="D236" s="15" t="s">
        <v>645</v>
      </c>
      <c r="E236" s="17" t="s">
        <v>193</v>
      </c>
      <c r="F236" s="16">
        <v>3.21</v>
      </c>
      <c r="G236" s="18">
        <v>29.47</v>
      </c>
      <c r="H236" s="18">
        <f t="shared" si="26"/>
        <v>38.67</v>
      </c>
      <c r="I236" s="18">
        <f t="shared" si="27"/>
        <v>124.13</v>
      </c>
      <c r="J236" s="30">
        <f t="shared" si="21"/>
        <v>2.2195611528319448E-5</v>
      </c>
    </row>
    <row r="237" spans="1:10" ht="39" customHeight="1">
      <c r="A237" s="29" t="s">
        <v>646</v>
      </c>
      <c r="B237" s="16" t="s">
        <v>647</v>
      </c>
      <c r="C237" s="15" t="s">
        <v>74</v>
      </c>
      <c r="D237" s="15" t="s">
        <v>648</v>
      </c>
      <c r="E237" s="17" t="s">
        <v>71</v>
      </c>
      <c r="F237" s="16">
        <v>150</v>
      </c>
      <c r="G237" s="18">
        <v>7.76</v>
      </c>
      <c r="H237" s="18">
        <f t="shared" si="26"/>
        <v>10.18</v>
      </c>
      <c r="I237" s="18">
        <f t="shared" si="27"/>
        <v>1527</v>
      </c>
      <c r="J237" s="30">
        <f t="shared" si="21"/>
        <v>2.7304196248887296E-4</v>
      </c>
    </row>
    <row r="238" spans="1:10" ht="39" customHeight="1">
      <c r="A238" s="29" t="s">
        <v>649</v>
      </c>
      <c r="B238" s="16" t="s">
        <v>650</v>
      </c>
      <c r="C238" s="15" t="s">
        <v>74</v>
      </c>
      <c r="D238" s="15" t="s">
        <v>651</v>
      </c>
      <c r="E238" s="17" t="s">
        <v>71</v>
      </c>
      <c r="F238" s="16">
        <v>11</v>
      </c>
      <c r="G238" s="18">
        <v>15.48</v>
      </c>
      <c r="H238" s="18">
        <f t="shared" si="26"/>
        <v>20.309999999999999</v>
      </c>
      <c r="I238" s="18">
        <f t="shared" si="27"/>
        <v>223.41</v>
      </c>
      <c r="J238" s="30">
        <f t="shared" si="21"/>
        <v>3.9947809325238441E-5</v>
      </c>
    </row>
    <row r="239" spans="1:10" ht="39" customHeight="1">
      <c r="A239" s="29" t="s">
        <v>652</v>
      </c>
      <c r="B239" s="16" t="s">
        <v>653</v>
      </c>
      <c r="C239" s="15" t="s">
        <v>74</v>
      </c>
      <c r="D239" s="15" t="s">
        <v>654</v>
      </c>
      <c r="E239" s="17" t="s">
        <v>71</v>
      </c>
      <c r="F239" s="16">
        <v>57</v>
      </c>
      <c r="G239" s="18">
        <v>12.22</v>
      </c>
      <c r="H239" s="18">
        <f t="shared" si="26"/>
        <v>16.03</v>
      </c>
      <c r="I239" s="18">
        <f t="shared" si="27"/>
        <v>913.71</v>
      </c>
      <c r="J239" s="30">
        <f t="shared" si="21"/>
        <v>1.6337994207315528E-4</v>
      </c>
    </row>
    <row r="240" spans="1:10" ht="39" customHeight="1">
      <c r="A240" s="29" t="s">
        <v>655</v>
      </c>
      <c r="B240" s="16" t="s">
        <v>656</v>
      </c>
      <c r="C240" s="15" t="s">
        <v>74</v>
      </c>
      <c r="D240" s="15" t="s">
        <v>657</v>
      </c>
      <c r="E240" s="17" t="s">
        <v>71</v>
      </c>
      <c r="F240" s="16">
        <v>4</v>
      </c>
      <c r="G240" s="18">
        <v>12.46</v>
      </c>
      <c r="H240" s="18">
        <f t="shared" si="26"/>
        <v>16.350000000000001</v>
      </c>
      <c r="I240" s="18">
        <f t="shared" si="27"/>
        <v>65.400000000000006</v>
      </c>
      <c r="J240" s="30">
        <f t="shared" si="21"/>
        <v>1.1694135132136406E-5</v>
      </c>
    </row>
    <row r="241" spans="1:10" ht="25.9" customHeight="1">
      <c r="A241" s="29" t="s">
        <v>658</v>
      </c>
      <c r="B241" s="16" t="s">
        <v>659</v>
      </c>
      <c r="C241" s="15" t="s">
        <v>74</v>
      </c>
      <c r="D241" s="15" t="s">
        <v>660</v>
      </c>
      <c r="E241" s="17" t="s">
        <v>71</v>
      </c>
      <c r="F241" s="16">
        <v>58</v>
      </c>
      <c r="G241" s="18">
        <v>6.91</v>
      </c>
      <c r="H241" s="18">
        <f t="shared" si="26"/>
        <v>9.06</v>
      </c>
      <c r="I241" s="18">
        <f t="shared" si="27"/>
        <v>525.48</v>
      </c>
      <c r="J241" s="30">
        <f t="shared" si="21"/>
        <v>9.3960766502064811E-5</v>
      </c>
    </row>
    <row r="242" spans="1:10" ht="25.9" customHeight="1">
      <c r="A242" s="29" t="s">
        <v>661</v>
      </c>
      <c r="B242" s="16" t="s">
        <v>662</v>
      </c>
      <c r="C242" s="15" t="s">
        <v>74</v>
      </c>
      <c r="D242" s="15" t="s">
        <v>663</v>
      </c>
      <c r="E242" s="17" t="s">
        <v>71</v>
      </c>
      <c r="F242" s="16">
        <v>2</v>
      </c>
      <c r="G242" s="18">
        <v>21.39</v>
      </c>
      <c r="H242" s="18">
        <f t="shared" si="26"/>
        <v>28.07</v>
      </c>
      <c r="I242" s="18">
        <f t="shared" si="27"/>
        <v>56.14</v>
      </c>
      <c r="J242" s="30">
        <f t="shared" si="21"/>
        <v>1.0038360035445533E-5</v>
      </c>
    </row>
    <row r="243" spans="1:10" ht="39" customHeight="1">
      <c r="A243" s="29" t="s">
        <v>664</v>
      </c>
      <c r="B243" s="16" t="s">
        <v>665</v>
      </c>
      <c r="C243" s="15" t="s">
        <v>74</v>
      </c>
      <c r="D243" s="15" t="s">
        <v>666</v>
      </c>
      <c r="E243" s="17" t="s">
        <v>71</v>
      </c>
      <c r="F243" s="16">
        <v>1</v>
      </c>
      <c r="G243" s="18">
        <v>40.200000000000003</v>
      </c>
      <c r="H243" s="18">
        <f t="shared" si="26"/>
        <v>52.76</v>
      </c>
      <c r="I243" s="18">
        <f t="shared" si="27"/>
        <v>52.76</v>
      </c>
      <c r="J243" s="30">
        <f t="shared" si="21"/>
        <v>9.4339842442127931E-6</v>
      </c>
    </row>
    <row r="244" spans="1:10" ht="52.15" customHeight="1">
      <c r="A244" s="29" t="s">
        <v>667</v>
      </c>
      <c r="B244" s="16" t="s">
        <v>668</v>
      </c>
      <c r="C244" s="15" t="s">
        <v>74</v>
      </c>
      <c r="D244" s="15" t="s">
        <v>669</v>
      </c>
      <c r="E244" s="17" t="s">
        <v>71</v>
      </c>
      <c r="F244" s="16">
        <v>4</v>
      </c>
      <c r="G244" s="18">
        <v>19.420000000000002</v>
      </c>
      <c r="H244" s="18">
        <f t="shared" si="26"/>
        <v>25.48</v>
      </c>
      <c r="I244" s="18">
        <f t="shared" si="27"/>
        <v>101.92</v>
      </c>
      <c r="J244" s="30">
        <f t="shared" si="21"/>
        <v>1.8224254627941016E-5</v>
      </c>
    </row>
    <row r="245" spans="1:10" ht="25.9" customHeight="1">
      <c r="A245" s="29" t="s">
        <v>670</v>
      </c>
      <c r="B245" s="16" t="s">
        <v>671</v>
      </c>
      <c r="C245" s="15" t="s">
        <v>74</v>
      </c>
      <c r="D245" s="15" t="s">
        <v>672</v>
      </c>
      <c r="E245" s="17" t="s">
        <v>71</v>
      </c>
      <c r="F245" s="16">
        <v>1</v>
      </c>
      <c r="G245" s="18">
        <v>46.23</v>
      </c>
      <c r="H245" s="18">
        <f t="shared" si="26"/>
        <v>60.67</v>
      </c>
      <c r="I245" s="18">
        <f t="shared" si="27"/>
        <v>60.67</v>
      </c>
      <c r="J245" s="30">
        <f t="shared" si="21"/>
        <v>1.0848366643221953E-5</v>
      </c>
    </row>
    <row r="246" spans="1:10" ht="52.15" customHeight="1">
      <c r="A246" s="29" t="s">
        <v>673</v>
      </c>
      <c r="B246" s="16" t="s">
        <v>668</v>
      </c>
      <c r="C246" s="15" t="s">
        <v>74</v>
      </c>
      <c r="D246" s="15" t="s">
        <v>669</v>
      </c>
      <c r="E246" s="17" t="s">
        <v>71</v>
      </c>
      <c r="F246" s="16">
        <v>4</v>
      </c>
      <c r="G246" s="18">
        <v>19.420000000000002</v>
      </c>
      <c r="H246" s="18">
        <f t="shared" si="26"/>
        <v>25.48</v>
      </c>
      <c r="I246" s="18">
        <f t="shared" si="27"/>
        <v>101.92</v>
      </c>
      <c r="J246" s="30">
        <f t="shared" si="21"/>
        <v>1.8224254627941016E-5</v>
      </c>
    </row>
    <row r="247" spans="1:10" ht="39" customHeight="1">
      <c r="A247" s="29" t="s">
        <v>674</v>
      </c>
      <c r="B247" s="16" t="s">
        <v>675</v>
      </c>
      <c r="C247" s="15" t="s">
        <v>74</v>
      </c>
      <c r="D247" s="15" t="s">
        <v>676</v>
      </c>
      <c r="E247" s="17" t="s">
        <v>71</v>
      </c>
      <c r="F247" s="16">
        <v>1</v>
      </c>
      <c r="G247" s="18">
        <v>59.32</v>
      </c>
      <c r="H247" s="18">
        <f t="shared" si="26"/>
        <v>77.849999999999994</v>
      </c>
      <c r="I247" s="18">
        <f t="shared" si="27"/>
        <v>77.849999999999994</v>
      </c>
      <c r="J247" s="30">
        <f t="shared" si="21"/>
        <v>1.3920312232978884E-5</v>
      </c>
    </row>
    <row r="248" spans="1:10" ht="39" customHeight="1">
      <c r="A248" s="29" t="s">
        <v>677</v>
      </c>
      <c r="B248" s="16" t="s">
        <v>678</v>
      </c>
      <c r="C248" s="15" t="s">
        <v>74</v>
      </c>
      <c r="D248" s="15" t="s">
        <v>679</v>
      </c>
      <c r="E248" s="17" t="s">
        <v>71</v>
      </c>
      <c r="F248" s="16">
        <v>8</v>
      </c>
      <c r="G248" s="18">
        <v>19.100000000000001</v>
      </c>
      <c r="H248" s="18">
        <f t="shared" si="26"/>
        <v>25.06</v>
      </c>
      <c r="I248" s="18">
        <f t="shared" si="27"/>
        <v>200.48</v>
      </c>
      <c r="J248" s="30">
        <f t="shared" si="21"/>
        <v>3.5847709652763092E-5</v>
      </c>
    </row>
    <row r="249" spans="1:10" ht="64.900000000000006" customHeight="1">
      <c r="A249" s="29" t="s">
        <v>680</v>
      </c>
      <c r="B249" s="16" t="s">
        <v>681</v>
      </c>
      <c r="C249" s="15" t="s">
        <v>74</v>
      </c>
      <c r="D249" s="15" t="s">
        <v>682</v>
      </c>
      <c r="E249" s="17" t="s">
        <v>71</v>
      </c>
      <c r="F249" s="16">
        <v>51</v>
      </c>
      <c r="G249" s="18">
        <v>5.96</v>
      </c>
      <c r="H249" s="18">
        <f t="shared" si="26"/>
        <v>7.82</v>
      </c>
      <c r="I249" s="18">
        <f t="shared" si="27"/>
        <v>398.82</v>
      </c>
      <c r="J249" s="30">
        <f t="shared" si="21"/>
        <v>7.1312767177349247E-5</v>
      </c>
    </row>
    <row r="250" spans="1:10" ht="52.15" customHeight="1">
      <c r="A250" s="29" t="s">
        <v>683</v>
      </c>
      <c r="B250" s="16" t="s">
        <v>684</v>
      </c>
      <c r="C250" s="15" t="s">
        <v>74</v>
      </c>
      <c r="D250" s="15" t="s">
        <v>685</v>
      </c>
      <c r="E250" s="17" t="s">
        <v>71</v>
      </c>
      <c r="F250" s="16">
        <v>2</v>
      </c>
      <c r="G250" s="18">
        <v>29.47</v>
      </c>
      <c r="H250" s="18">
        <f t="shared" si="26"/>
        <v>38.67</v>
      </c>
      <c r="I250" s="18">
        <f t="shared" si="27"/>
        <v>77.34</v>
      </c>
      <c r="J250" s="30">
        <f t="shared" si="21"/>
        <v>1.3829119436076906E-5</v>
      </c>
    </row>
    <row r="251" spans="1:10" ht="39" customHeight="1">
      <c r="A251" s="29" t="s">
        <v>686</v>
      </c>
      <c r="B251" s="16" t="s">
        <v>687</v>
      </c>
      <c r="C251" s="15" t="s">
        <v>74</v>
      </c>
      <c r="D251" s="15" t="s">
        <v>688</v>
      </c>
      <c r="E251" s="17" t="s">
        <v>71</v>
      </c>
      <c r="F251" s="16">
        <v>4</v>
      </c>
      <c r="G251" s="18">
        <v>9.11</v>
      </c>
      <c r="H251" s="18">
        <f t="shared" si="26"/>
        <v>11.95</v>
      </c>
      <c r="I251" s="18">
        <f t="shared" si="27"/>
        <v>47.8</v>
      </c>
      <c r="J251" s="30">
        <f t="shared" si="21"/>
        <v>8.5470895919896038E-6</v>
      </c>
    </row>
    <row r="252" spans="1:10" ht="52.15" customHeight="1">
      <c r="A252" s="29" t="s">
        <v>689</v>
      </c>
      <c r="B252" s="16" t="s">
        <v>690</v>
      </c>
      <c r="C252" s="15" t="s">
        <v>74</v>
      </c>
      <c r="D252" s="15" t="s">
        <v>691</v>
      </c>
      <c r="E252" s="17" t="s">
        <v>71</v>
      </c>
      <c r="F252" s="16">
        <v>1</v>
      </c>
      <c r="G252" s="18">
        <v>5.1100000000000003</v>
      </c>
      <c r="H252" s="18">
        <f t="shared" si="26"/>
        <v>6.7</v>
      </c>
      <c r="I252" s="18">
        <f t="shared" si="27"/>
        <v>6.7</v>
      </c>
      <c r="J252" s="30">
        <f t="shared" si="21"/>
        <v>1.198023018124066E-6</v>
      </c>
    </row>
    <row r="253" spans="1:10" ht="39" customHeight="1">
      <c r="A253" s="29" t="s">
        <v>692</v>
      </c>
      <c r="B253" s="16" t="s">
        <v>693</v>
      </c>
      <c r="C253" s="15" t="s">
        <v>74</v>
      </c>
      <c r="D253" s="15" t="s">
        <v>694</v>
      </c>
      <c r="E253" s="17" t="s">
        <v>71</v>
      </c>
      <c r="F253" s="16">
        <v>1</v>
      </c>
      <c r="G253" s="18">
        <v>28.09</v>
      </c>
      <c r="H253" s="18">
        <f t="shared" si="26"/>
        <v>36.86</v>
      </c>
      <c r="I253" s="18">
        <f t="shared" si="27"/>
        <v>36.86</v>
      </c>
      <c r="J253" s="30">
        <f t="shared" si="21"/>
        <v>6.5909146937392646E-6</v>
      </c>
    </row>
    <row r="254" spans="1:10" ht="39" customHeight="1">
      <c r="A254" s="29" t="s">
        <v>695</v>
      </c>
      <c r="B254" s="16" t="s">
        <v>696</v>
      </c>
      <c r="C254" s="15" t="s">
        <v>74</v>
      </c>
      <c r="D254" s="15" t="s">
        <v>697</v>
      </c>
      <c r="E254" s="17" t="s">
        <v>71</v>
      </c>
      <c r="F254" s="16">
        <v>1</v>
      </c>
      <c r="G254" s="18">
        <v>7.21</v>
      </c>
      <c r="H254" s="18">
        <f t="shared" si="26"/>
        <v>9.4600000000000009</v>
      </c>
      <c r="I254" s="18">
        <f t="shared" si="27"/>
        <v>9.4600000000000009</v>
      </c>
      <c r="J254" s="30">
        <f t="shared" si="21"/>
        <v>1.6915369778289052E-6</v>
      </c>
    </row>
    <row r="255" spans="1:10" ht="39" customHeight="1">
      <c r="A255" s="29" t="s">
        <v>698</v>
      </c>
      <c r="B255" s="16" t="s">
        <v>699</v>
      </c>
      <c r="C255" s="15" t="s">
        <v>74</v>
      </c>
      <c r="D255" s="15" t="s">
        <v>700</v>
      </c>
      <c r="E255" s="17" t="s">
        <v>71</v>
      </c>
      <c r="F255" s="16">
        <v>3</v>
      </c>
      <c r="G255" s="18">
        <v>21.77</v>
      </c>
      <c r="H255" s="18">
        <f t="shared" si="26"/>
        <v>28.57</v>
      </c>
      <c r="I255" s="18">
        <f t="shared" si="27"/>
        <v>85.71</v>
      </c>
      <c r="J255" s="30">
        <f t="shared" si="21"/>
        <v>1.5325754161703535E-5</v>
      </c>
    </row>
    <row r="256" spans="1:10" ht="39" customHeight="1">
      <c r="A256" s="29" t="s">
        <v>701</v>
      </c>
      <c r="B256" s="16" t="s">
        <v>702</v>
      </c>
      <c r="C256" s="15" t="s">
        <v>74</v>
      </c>
      <c r="D256" s="15" t="s">
        <v>703</v>
      </c>
      <c r="E256" s="17" t="s">
        <v>71</v>
      </c>
      <c r="F256" s="16">
        <v>4</v>
      </c>
      <c r="G256" s="18">
        <v>67.8</v>
      </c>
      <c r="H256" s="18">
        <f t="shared" si="26"/>
        <v>88.98</v>
      </c>
      <c r="I256" s="18">
        <f t="shared" si="27"/>
        <v>355.92</v>
      </c>
      <c r="J256" s="30">
        <f t="shared" si="21"/>
        <v>6.3641843673241426E-5</v>
      </c>
    </row>
    <row r="257" spans="1:10" ht="39" customHeight="1">
      <c r="A257" s="29" t="s">
        <v>704</v>
      </c>
      <c r="B257" s="16" t="s">
        <v>705</v>
      </c>
      <c r="C257" s="15" t="s">
        <v>74</v>
      </c>
      <c r="D257" s="15" t="s">
        <v>706</v>
      </c>
      <c r="E257" s="17" t="s">
        <v>71</v>
      </c>
      <c r="F257" s="16">
        <v>5</v>
      </c>
      <c r="G257" s="18">
        <v>6.62</v>
      </c>
      <c r="H257" s="18">
        <f t="shared" si="26"/>
        <v>8.68</v>
      </c>
      <c r="I257" s="18">
        <f t="shared" si="27"/>
        <v>43.4</v>
      </c>
      <c r="J257" s="30">
        <f t="shared" si="21"/>
        <v>7.7603282069529045E-6</v>
      </c>
    </row>
    <row r="258" spans="1:10" ht="25.9" customHeight="1">
      <c r="A258" s="29" t="s">
        <v>707</v>
      </c>
      <c r="B258" s="16" t="s">
        <v>708</v>
      </c>
      <c r="C258" s="15" t="s">
        <v>74</v>
      </c>
      <c r="D258" s="15" t="s">
        <v>709</v>
      </c>
      <c r="E258" s="17" t="s">
        <v>71</v>
      </c>
      <c r="F258" s="16">
        <v>1</v>
      </c>
      <c r="G258" s="18">
        <v>219.59</v>
      </c>
      <c r="H258" s="18">
        <f t="shared" si="26"/>
        <v>288.20999999999998</v>
      </c>
      <c r="I258" s="18">
        <f t="shared" si="27"/>
        <v>288.20999999999998</v>
      </c>
      <c r="J258" s="30">
        <f t="shared" si="21"/>
        <v>5.1534658813960754E-5</v>
      </c>
    </row>
    <row r="259" spans="1:10" ht="39" customHeight="1">
      <c r="A259" s="29" t="s">
        <v>710</v>
      </c>
      <c r="B259" s="16" t="s">
        <v>711</v>
      </c>
      <c r="C259" s="15" t="s">
        <v>74</v>
      </c>
      <c r="D259" s="15" t="s">
        <v>712</v>
      </c>
      <c r="E259" s="17" t="s">
        <v>71</v>
      </c>
      <c r="F259" s="16">
        <v>23</v>
      </c>
      <c r="G259" s="18">
        <v>68.25</v>
      </c>
      <c r="H259" s="18">
        <f t="shared" si="26"/>
        <v>89.57</v>
      </c>
      <c r="I259" s="18">
        <f t="shared" si="27"/>
        <v>2060.11</v>
      </c>
      <c r="J259" s="30">
        <f t="shared" si="21"/>
        <v>3.6836704475635371E-4</v>
      </c>
    </row>
    <row r="260" spans="1:10" ht="39" customHeight="1">
      <c r="A260" s="29" t="s">
        <v>713</v>
      </c>
      <c r="B260" s="16" t="s">
        <v>711</v>
      </c>
      <c r="C260" s="15" t="s">
        <v>74</v>
      </c>
      <c r="D260" s="15" t="s">
        <v>712</v>
      </c>
      <c r="E260" s="17" t="s">
        <v>71</v>
      </c>
      <c r="F260" s="16">
        <v>6</v>
      </c>
      <c r="G260" s="18">
        <v>68.25</v>
      </c>
      <c r="H260" s="18">
        <f t="shared" si="26"/>
        <v>89.57</v>
      </c>
      <c r="I260" s="18">
        <f t="shared" si="27"/>
        <v>537.41999999999996</v>
      </c>
      <c r="J260" s="30">
        <f t="shared" si="21"/>
        <v>9.6095750806005293E-5</v>
      </c>
    </row>
    <row r="261" spans="1:10" ht="25.9" customHeight="1">
      <c r="A261" s="29" t="s">
        <v>714</v>
      </c>
      <c r="B261" s="16" t="s">
        <v>715</v>
      </c>
      <c r="C261" s="15" t="s">
        <v>74</v>
      </c>
      <c r="D261" s="15" t="s">
        <v>716</v>
      </c>
      <c r="E261" s="17" t="s">
        <v>71</v>
      </c>
      <c r="F261" s="16">
        <v>1</v>
      </c>
      <c r="G261" s="18">
        <v>15.99</v>
      </c>
      <c r="H261" s="18">
        <f t="shared" si="26"/>
        <v>20.98</v>
      </c>
      <c r="I261" s="18">
        <f t="shared" si="27"/>
        <v>20.98</v>
      </c>
      <c r="J261" s="30">
        <f t="shared" si="21"/>
        <v>3.7514213313795379E-6</v>
      </c>
    </row>
    <row r="262" spans="1:10" ht="25.9" customHeight="1">
      <c r="A262" s="29" t="s">
        <v>717</v>
      </c>
      <c r="B262" s="16" t="s">
        <v>718</v>
      </c>
      <c r="C262" s="15" t="s">
        <v>74</v>
      </c>
      <c r="D262" s="15" t="s">
        <v>719</v>
      </c>
      <c r="E262" s="17" t="s">
        <v>71</v>
      </c>
      <c r="F262" s="16">
        <v>1</v>
      </c>
      <c r="G262" s="18">
        <v>91.56</v>
      </c>
      <c r="H262" s="18">
        <f t="shared" si="26"/>
        <v>120.17</v>
      </c>
      <c r="I262" s="18">
        <f t="shared" si="27"/>
        <v>120.17</v>
      </c>
      <c r="J262" s="30">
        <f t="shared" si="21"/>
        <v>2.148752628178642E-5</v>
      </c>
    </row>
    <row r="263" spans="1:10" ht="24" customHeight="1">
      <c r="A263" s="29" t="s">
        <v>720</v>
      </c>
      <c r="B263" s="16" t="s">
        <v>721</v>
      </c>
      <c r="C263" s="15" t="s">
        <v>100</v>
      </c>
      <c r="D263" s="15" t="s">
        <v>722</v>
      </c>
      <c r="E263" s="17" t="s">
        <v>208</v>
      </c>
      <c r="F263" s="16">
        <v>1</v>
      </c>
      <c r="G263" s="18">
        <v>5998.92</v>
      </c>
      <c r="H263" s="18">
        <f t="shared" si="26"/>
        <v>7873.58</v>
      </c>
      <c r="I263" s="18">
        <f t="shared" si="27"/>
        <v>7873.58</v>
      </c>
      <c r="J263" s="30">
        <f t="shared" si="21"/>
        <v>1.4078701604539228E-3</v>
      </c>
    </row>
    <row r="264" spans="1:10" ht="25.9" customHeight="1">
      <c r="A264" s="29" t="s">
        <v>723</v>
      </c>
      <c r="B264" s="16" t="s">
        <v>724</v>
      </c>
      <c r="C264" s="15" t="s">
        <v>100</v>
      </c>
      <c r="D264" s="15" t="s">
        <v>725</v>
      </c>
      <c r="E264" s="17" t="s">
        <v>208</v>
      </c>
      <c r="F264" s="16">
        <v>1</v>
      </c>
      <c r="G264" s="18">
        <v>19983.830000000002</v>
      </c>
      <c r="H264" s="18">
        <f t="shared" si="26"/>
        <v>26228.77</v>
      </c>
      <c r="I264" s="18">
        <f t="shared" si="27"/>
        <v>26228.77</v>
      </c>
      <c r="J264" s="30">
        <f t="shared" si="21"/>
        <v>4.6899507756838748E-3</v>
      </c>
    </row>
    <row r="265" spans="1:10" ht="24" customHeight="1">
      <c r="A265" s="27" t="s">
        <v>34</v>
      </c>
      <c r="B265" s="12"/>
      <c r="C265" s="12"/>
      <c r="D265" s="12" t="s">
        <v>35</v>
      </c>
      <c r="E265" s="12"/>
      <c r="F265" s="13"/>
      <c r="G265" s="12"/>
      <c r="H265" s="12"/>
      <c r="I265" s="14">
        <v>140726.14000000001</v>
      </c>
      <c r="J265" s="28">
        <f t="shared" si="21"/>
        <v>2.5163157458470128E-2</v>
      </c>
    </row>
    <row r="266" spans="1:10" ht="39" customHeight="1">
      <c r="A266" s="29" t="s">
        <v>726</v>
      </c>
      <c r="B266" s="16" t="s">
        <v>727</v>
      </c>
      <c r="C266" s="15" t="s">
        <v>74</v>
      </c>
      <c r="D266" s="15" t="s">
        <v>728</v>
      </c>
      <c r="E266" s="17" t="s">
        <v>193</v>
      </c>
      <c r="F266" s="16">
        <v>66.28</v>
      </c>
      <c r="G266" s="18">
        <v>19.97</v>
      </c>
      <c r="H266" s="18">
        <f t="shared" ref="H266:H285" si="28">TRUNC(G266 * (1 + 31.25 / 100), 2)</f>
        <v>26.21</v>
      </c>
      <c r="I266" s="18">
        <f t="shared" ref="I266:I285" si="29">TRUNC(F266 * H266, 2)</f>
        <v>1737.19</v>
      </c>
      <c r="J266" s="30">
        <f t="shared" si="21"/>
        <v>3.1062591147088751E-4</v>
      </c>
    </row>
    <row r="267" spans="1:10" ht="39" customHeight="1">
      <c r="A267" s="29" t="s">
        <v>729</v>
      </c>
      <c r="B267" s="16" t="s">
        <v>730</v>
      </c>
      <c r="C267" s="15" t="s">
        <v>74</v>
      </c>
      <c r="D267" s="15" t="s">
        <v>731</v>
      </c>
      <c r="E267" s="17" t="s">
        <v>193</v>
      </c>
      <c r="F267" s="16">
        <v>70.650000000000006</v>
      </c>
      <c r="G267" s="18">
        <v>25.72</v>
      </c>
      <c r="H267" s="18">
        <f t="shared" si="28"/>
        <v>33.75</v>
      </c>
      <c r="I267" s="18">
        <f t="shared" si="29"/>
        <v>2384.4299999999998</v>
      </c>
      <c r="J267" s="30">
        <f t="shared" si="21"/>
        <v>4.2635851120978604E-4</v>
      </c>
    </row>
    <row r="268" spans="1:10" ht="39" customHeight="1">
      <c r="A268" s="29" t="s">
        <v>732</v>
      </c>
      <c r="B268" s="16" t="s">
        <v>733</v>
      </c>
      <c r="C268" s="15" t="s">
        <v>74</v>
      </c>
      <c r="D268" s="15" t="s">
        <v>734</v>
      </c>
      <c r="E268" s="17" t="s">
        <v>193</v>
      </c>
      <c r="F268" s="16">
        <v>49.38</v>
      </c>
      <c r="G268" s="18">
        <v>32.159999999999997</v>
      </c>
      <c r="H268" s="18">
        <f t="shared" si="28"/>
        <v>42.21</v>
      </c>
      <c r="I268" s="18">
        <f t="shared" si="29"/>
        <v>2084.3200000000002</v>
      </c>
      <c r="J268" s="30">
        <f t="shared" ref="J268:J331" si="30">I268 / 5592546.97</f>
        <v>3.7269602046811245E-4</v>
      </c>
    </row>
    <row r="269" spans="1:10" ht="39" customHeight="1">
      <c r="A269" s="29" t="s">
        <v>735</v>
      </c>
      <c r="B269" s="16" t="s">
        <v>736</v>
      </c>
      <c r="C269" s="15" t="s">
        <v>74</v>
      </c>
      <c r="D269" s="15" t="s">
        <v>737</v>
      </c>
      <c r="E269" s="17" t="s">
        <v>193</v>
      </c>
      <c r="F269" s="16">
        <v>263.33</v>
      </c>
      <c r="G269" s="18">
        <v>26.84</v>
      </c>
      <c r="H269" s="18">
        <f t="shared" si="28"/>
        <v>35.22</v>
      </c>
      <c r="I269" s="18">
        <f t="shared" si="29"/>
        <v>9274.48</v>
      </c>
      <c r="J269" s="30">
        <f t="shared" si="30"/>
        <v>1.6583642568852668E-3</v>
      </c>
    </row>
    <row r="270" spans="1:10" ht="52.15" customHeight="1">
      <c r="A270" s="29" t="s">
        <v>738</v>
      </c>
      <c r="B270" s="16" t="s">
        <v>739</v>
      </c>
      <c r="C270" s="15" t="s">
        <v>74</v>
      </c>
      <c r="D270" s="15" t="s">
        <v>740</v>
      </c>
      <c r="E270" s="17" t="s">
        <v>71</v>
      </c>
      <c r="F270" s="16">
        <v>18</v>
      </c>
      <c r="G270" s="18">
        <v>10.82</v>
      </c>
      <c r="H270" s="18">
        <f t="shared" si="28"/>
        <v>14.2</v>
      </c>
      <c r="I270" s="18">
        <f t="shared" si="29"/>
        <v>255.6</v>
      </c>
      <c r="J270" s="30">
        <f t="shared" si="30"/>
        <v>4.5703684094404665E-5</v>
      </c>
    </row>
    <row r="271" spans="1:10" ht="52.15" customHeight="1">
      <c r="A271" s="29" t="s">
        <v>741</v>
      </c>
      <c r="B271" s="16" t="s">
        <v>742</v>
      </c>
      <c r="C271" s="15" t="s">
        <v>74</v>
      </c>
      <c r="D271" s="15" t="s">
        <v>743</v>
      </c>
      <c r="E271" s="17" t="s">
        <v>71</v>
      </c>
      <c r="F271" s="16">
        <v>30</v>
      </c>
      <c r="G271" s="18">
        <v>9.4499999999999993</v>
      </c>
      <c r="H271" s="18">
        <f t="shared" si="28"/>
        <v>12.4</v>
      </c>
      <c r="I271" s="18">
        <f t="shared" si="29"/>
        <v>372</v>
      </c>
      <c r="J271" s="30">
        <f t="shared" si="30"/>
        <v>6.651709891673918E-5</v>
      </c>
    </row>
    <row r="272" spans="1:10" ht="52.15" customHeight="1">
      <c r="A272" s="29" t="s">
        <v>744</v>
      </c>
      <c r="B272" s="16" t="s">
        <v>745</v>
      </c>
      <c r="C272" s="15" t="s">
        <v>74</v>
      </c>
      <c r="D272" s="15" t="s">
        <v>746</v>
      </c>
      <c r="E272" s="17" t="s">
        <v>71</v>
      </c>
      <c r="F272" s="16">
        <v>5</v>
      </c>
      <c r="G272" s="18">
        <v>9.68</v>
      </c>
      <c r="H272" s="18">
        <f t="shared" si="28"/>
        <v>12.7</v>
      </c>
      <c r="I272" s="18">
        <f t="shared" si="29"/>
        <v>63.5</v>
      </c>
      <c r="J272" s="30">
        <f t="shared" si="30"/>
        <v>1.1354397261325103E-5</v>
      </c>
    </row>
    <row r="273" spans="1:10" ht="52.15" customHeight="1">
      <c r="A273" s="29" t="s">
        <v>747</v>
      </c>
      <c r="B273" s="16" t="s">
        <v>748</v>
      </c>
      <c r="C273" s="15" t="s">
        <v>74</v>
      </c>
      <c r="D273" s="15" t="s">
        <v>749</v>
      </c>
      <c r="E273" s="17" t="s">
        <v>71</v>
      </c>
      <c r="F273" s="16">
        <v>20</v>
      </c>
      <c r="G273" s="18">
        <v>16.11</v>
      </c>
      <c r="H273" s="18">
        <f t="shared" si="28"/>
        <v>21.14</v>
      </c>
      <c r="I273" s="18">
        <f t="shared" si="29"/>
        <v>422.8</v>
      </c>
      <c r="J273" s="30">
        <f t="shared" si="30"/>
        <v>7.5600616725799276E-5</v>
      </c>
    </row>
    <row r="274" spans="1:10" ht="52.15" customHeight="1">
      <c r="A274" s="29" t="s">
        <v>750</v>
      </c>
      <c r="B274" s="16" t="s">
        <v>748</v>
      </c>
      <c r="C274" s="15" t="s">
        <v>74</v>
      </c>
      <c r="D274" s="15" t="s">
        <v>749</v>
      </c>
      <c r="E274" s="17" t="s">
        <v>71</v>
      </c>
      <c r="F274" s="16">
        <v>20</v>
      </c>
      <c r="G274" s="18">
        <v>16.11</v>
      </c>
      <c r="H274" s="18">
        <f t="shared" si="28"/>
        <v>21.14</v>
      </c>
      <c r="I274" s="18">
        <f t="shared" si="29"/>
        <v>422.8</v>
      </c>
      <c r="J274" s="30">
        <f t="shared" si="30"/>
        <v>7.5600616725799276E-5</v>
      </c>
    </row>
    <row r="275" spans="1:10" ht="52.15" customHeight="1">
      <c r="A275" s="29" t="s">
        <v>751</v>
      </c>
      <c r="B275" s="16" t="s">
        <v>752</v>
      </c>
      <c r="C275" s="15" t="s">
        <v>74</v>
      </c>
      <c r="D275" s="15" t="s">
        <v>753</v>
      </c>
      <c r="E275" s="17" t="s">
        <v>71</v>
      </c>
      <c r="F275" s="16">
        <v>35</v>
      </c>
      <c r="G275" s="18">
        <v>12.47</v>
      </c>
      <c r="H275" s="18">
        <f t="shared" si="28"/>
        <v>16.36</v>
      </c>
      <c r="I275" s="18">
        <f t="shared" si="29"/>
        <v>572.6</v>
      </c>
      <c r="J275" s="30">
        <f t="shared" si="30"/>
        <v>1.0238626569818511E-4</v>
      </c>
    </row>
    <row r="276" spans="1:10" ht="52.15" customHeight="1">
      <c r="A276" s="29" t="s">
        <v>754</v>
      </c>
      <c r="B276" s="16" t="s">
        <v>755</v>
      </c>
      <c r="C276" s="15" t="s">
        <v>74</v>
      </c>
      <c r="D276" s="15" t="s">
        <v>756</v>
      </c>
      <c r="E276" s="17" t="s">
        <v>71</v>
      </c>
      <c r="F276" s="16">
        <v>19</v>
      </c>
      <c r="G276" s="18">
        <v>44.23</v>
      </c>
      <c r="H276" s="18">
        <f t="shared" si="28"/>
        <v>58.05</v>
      </c>
      <c r="I276" s="18">
        <f t="shared" si="29"/>
        <v>1102.95</v>
      </c>
      <c r="J276" s="30">
        <f t="shared" si="30"/>
        <v>1.9721783400596099E-4</v>
      </c>
    </row>
    <row r="277" spans="1:10" ht="24" customHeight="1">
      <c r="A277" s="29" t="s">
        <v>757</v>
      </c>
      <c r="B277" s="16" t="s">
        <v>758</v>
      </c>
      <c r="C277" s="15" t="s">
        <v>402</v>
      </c>
      <c r="D277" s="15" t="s">
        <v>759</v>
      </c>
      <c r="E277" s="17" t="s">
        <v>71</v>
      </c>
      <c r="F277" s="16">
        <v>30</v>
      </c>
      <c r="G277" s="18">
        <v>69.8</v>
      </c>
      <c r="H277" s="18">
        <f t="shared" si="28"/>
        <v>91.61</v>
      </c>
      <c r="I277" s="18">
        <f t="shared" si="29"/>
        <v>2748.3</v>
      </c>
      <c r="J277" s="30">
        <f t="shared" si="30"/>
        <v>4.9142188965826429E-4</v>
      </c>
    </row>
    <row r="278" spans="1:10" ht="24" customHeight="1">
      <c r="A278" s="29" t="s">
        <v>760</v>
      </c>
      <c r="B278" s="16" t="s">
        <v>761</v>
      </c>
      <c r="C278" s="15" t="s">
        <v>402</v>
      </c>
      <c r="D278" s="15" t="s">
        <v>762</v>
      </c>
      <c r="E278" s="17" t="s">
        <v>71</v>
      </c>
      <c r="F278" s="16">
        <v>46</v>
      </c>
      <c r="G278" s="18">
        <v>80.650000000000006</v>
      </c>
      <c r="H278" s="18">
        <f t="shared" si="28"/>
        <v>105.85</v>
      </c>
      <c r="I278" s="18">
        <f t="shared" si="29"/>
        <v>4869.1000000000004</v>
      </c>
      <c r="J278" s="30">
        <f t="shared" si="30"/>
        <v>8.7064087724595372E-4</v>
      </c>
    </row>
    <row r="279" spans="1:10" ht="52.15" customHeight="1">
      <c r="A279" s="29" t="s">
        <v>763</v>
      </c>
      <c r="B279" s="16" t="s">
        <v>764</v>
      </c>
      <c r="C279" s="15" t="s">
        <v>74</v>
      </c>
      <c r="D279" s="15" t="s">
        <v>765</v>
      </c>
      <c r="E279" s="17" t="s">
        <v>71</v>
      </c>
      <c r="F279" s="16">
        <v>15</v>
      </c>
      <c r="G279" s="18">
        <v>84.34</v>
      </c>
      <c r="H279" s="18">
        <f t="shared" si="28"/>
        <v>110.69</v>
      </c>
      <c r="I279" s="18">
        <f t="shared" si="29"/>
        <v>1660.35</v>
      </c>
      <c r="J279" s="30">
        <f t="shared" si="30"/>
        <v>2.9688619673765563E-4</v>
      </c>
    </row>
    <row r="280" spans="1:10" ht="39" customHeight="1">
      <c r="A280" s="29" t="s">
        <v>766</v>
      </c>
      <c r="B280" s="16" t="s">
        <v>767</v>
      </c>
      <c r="C280" s="15" t="s">
        <v>74</v>
      </c>
      <c r="D280" s="15" t="s">
        <v>768</v>
      </c>
      <c r="E280" s="17" t="s">
        <v>71</v>
      </c>
      <c r="F280" s="16">
        <v>5</v>
      </c>
      <c r="G280" s="18">
        <v>109.87</v>
      </c>
      <c r="H280" s="18">
        <f t="shared" si="28"/>
        <v>144.19999999999999</v>
      </c>
      <c r="I280" s="18">
        <f t="shared" si="29"/>
        <v>721</v>
      </c>
      <c r="J280" s="30">
        <f t="shared" si="30"/>
        <v>1.2892158150260472E-4</v>
      </c>
    </row>
    <row r="281" spans="1:10" ht="39" customHeight="1">
      <c r="A281" s="29" t="s">
        <v>769</v>
      </c>
      <c r="B281" s="16" t="s">
        <v>770</v>
      </c>
      <c r="C281" s="15" t="s">
        <v>74</v>
      </c>
      <c r="D281" s="15" t="s">
        <v>771</v>
      </c>
      <c r="E281" s="17" t="s">
        <v>71</v>
      </c>
      <c r="F281" s="16">
        <v>5</v>
      </c>
      <c r="G281" s="18">
        <v>19.46</v>
      </c>
      <c r="H281" s="18">
        <f t="shared" si="28"/>
        <v>25.54</v>
      </c>
      <c r="I281" s="18">
        <f t="shared" si="29"/>
        <v>127.7</v>
      </c>
      <c r="J281" s="30">
        <f t="shared" si="30"/>
        <v>2.2833961106633318E-5</v>
      </c>
    </row>
    <row r="282" spans="1:10" ht="24" customHeight="1">
      <c r="A282" s="29" t="s">
        <v>772</v>
      </c>
      <c r="B282" s="16" t="s">
        <v>490</v>
      </c>
      <c r="C282" s="15" t="s">
        <v>69</v>
      </c>
      <c r="D282" s="15" t="s">
        <v>773</v>
      </c>
      <c r="E282" s="17" t="s">
        <v>66</v>
      </c>
      <c r="F282" s="16">
        <v>17</v>
      </c>
      <c r="G282" s="18">
        <v>256.89</v>
      </c>
      <c r="H282" s="18">
        <f t="shared" si="28"/>
        <v>337.16</v>
      </c>
      <c r="I282" s="18">
        <f t="shared" si="29"/>
        <v>5731.72</v>
      </c>
      <c r="J282" s="30">
        <f t="shared" si="30"/>
        <v>1.0248854467823987E-3</v>
      </c>
    </row>
    <row r="283" spans="1:10" ht="25.9" customHeight="1">
      <c r="A283" s="29" t="s">
        <v>774</v>
      </c>
      <c r="B283" s="16" t="s">
        <v>775</v>
      </c>
      <c r="C283" s="15" t="s">
        <v>321</v>
      </c>
      <c r="D283" s="15" t="s">
        <v>776</v>
      </c>
      <c r="E283" s="17" t="s">
        <v>208</v>
      </c>
      <c r="F283" s="16">
        <v>1</v>
      </c>
      <c r="G283" s="18">
        <v>27058.91</v>
      </c>
      <c r="H283" s="18">
        <f t="shared" si="28"/>
        <v>35514.81</v>
      </c>
      <c r="I283" s="18">
        <f t="shared" si="29"/>
        <v>35514.81</v>
      </c>
      <c r="J283" s="30">
        <f t="shared" si="30"/>
        <v>6.3503820692989189E-3</v>
      </c>
    </row>
    <row r="284" spans="1:10" ht="25.9" customHeight="1">
      <c r="A284" s="29" t="s">
        <v>777</v>
      </c>
      <c r="B284" s="16" t="s">
        <v>778</v>
      </c>
      <c r="C284" s="15" t="s">
        <v>321</v>
      </c>
      <c r="D284" s="15" t="s">
        <v>779</v>
      </c>
      <c r="E284" s="17" t="s">
        <v>208</v>
      </c>
      <c r="F284" s="16">
        <v>1</v>
      </c>
      <c r="G284" s="18">
        <v>37648.18</v>
      </c>
      <c r="H284" s="18">
        <f t="shared" si="28"/>
        <v>49413.23</v>
      </c>
      <c r="I284" s="18">
        <f t="shared" si="29"/>
        <v>49413.23</v>
      </c>
      <c r="J284" s="30">
        <f t="shared" si="30"/>
        <v>8.8355502895311414E-3</v>
      </c>
    </row>
    <row r="285" spans="1:10" ht="25.9" customHeight="1">
      <c r="A285" s="29" t="s">
        <v>780</v>
      </c>
      <c r="B285" s="16" t="s">
        <v>781</v>
      </c>
      <c r="C285" s="15" t="s">
        <v>321</v>
      </c>
      <c r="D285" s="15" t="s">
        <v>782</v>
      </c>
      <c r="E285" s="17" t="s">
        <v>208</v>
      </c>
      <c r="F285" s="16">
        <v>3</v>
      </c>
      <c r="G285" s="18">
        <v>5396.13</v>
      </c>
      <c r="H285" s="18">
        <f t="shared" si="28"/>
        <v>7082.42</v>
      </c>
      <c r="I285" s="18">
        <f t="shared" si="29"/>
        <v>21247.26</v>
      </c>
      <c r="J285" s="30">
        <f t="shared" si="30"/>
        <v>3.7992099331442897E-3</v>
      </c>
    </row>
    <row r="286" spans="1:10" ht="24" customHeight="1">
      <c r="A286" s="27" t="s">
        <v>36</v>
      </c>
      <c r="B286" s="12"/>
      <c r="C286" s="12"/>
      <c r="D286" s="12" t="s">
        <v>37</v>
      </c>
      <c r="E286" s="12"/>
      <c r="F286" s="13"/>
      <c r="G286" s="12"/>
      <c r="H286" s="12"/>
      <c r="I286" s="14">
        <v>119424.14</v>
      </c>
      <c r="J286" s="28">
        <f t="shared" si="30"/>
        <v>2.1354159498458355E-2</v>
      </c>
    </row>
    <row r="287" spans="1:10" ht="39" customHeight="1">
      <c r="A287" s="29" t="s">
        <v>783</v>
      </c>
      <c r="B287" s="16" t="s">
        <v>784</v>
      </c>
      <c r="C287" s="15" t="s">
        <v>74</v>
      </c>
      <c r="D287" s="15" t="s">
        <v>785</v>
      </c>
      <c r="E287" s="17" t="s">
        <v>193</v>
      </c>
      <c r="F287" s="16">
        <v>36.85</v>
      </c>
      <c r="G287" s="18">
        <v>69.66</v>
      </c>
      <c r="H287" s="18">
        <f>TRUNC(G287 * (1 + 31.25 / 100), 2)</f>
        <v>91.42</v>
      </c>
      <c r="I287" s="18">
        <f>TRUNC(F287 * H287, 2)</f>
        <v>3368.82</v>
      </c>
      <c r="J287" s="30">
        <f t="shared" si="30"/>
        <v>6.0237670207712187E-4</v>
      </c>
    </row>
    <row r="288" spans="1:10" ht="39" customHeight="1">
      <c r="A288" s="29" t="s">
        <v>786</v>
      </c>
      <c r="B288" s="16" t="s">
        <v>787</v>
      </c>
      <c r="C288" s="15" t="s">
        <v>74</v>
      </c>
      <c r="D288" s="15" t="s">
        <v>788</v>
      </c>
      <c r="E288" s="17" t="s">
        <v>193</v>
      </c>
      <c r="F288" s="16">
        <v>356.87</v>
      </c>
      <c r="G288" s="18">
        <v>74.91</v>
      </c>
      <c r="H288" s="18">
        <f>TRUNC(G288 * (1 + 31.25 / 100), 2)</f>
        <v>98.31</v>
      </c>
      <c r="I288" s="18">
        <f>TRUNC(F288 * H288, 2)</f>
        <v>35083.879999999997</v>
      </c>
      <c r="J288" s="30">
        <f t="shared" si="30"/>
        <v>6.2733277321048589E-3</v>
      </c>
    </row>
    <row r="289" spans="1:10" ht="39" customHeight="1">
      <c r="A289" s="29" t="s">
        <v>789</v>
      </c>
      <c r="B289" s="16" t="s">
        <v>790</v>
      </c>
      <c r="C289" s="15" t="s">
        <v>74</v>
      </c>
      <c r="D289" s="15" t="s">
        <v>791</v>
      </c>
      <c r="E289" s="17" t="s">
        <v>71</v>
      </c>
      <c r="F289" s="16">
        <v>44</v>
      </c>
      <c r="G289" s="18">
        <v>1402.11</v>
      </c>
      <c r="H289" s="18">
        <f>TRUNC(G289 * (1 + 31.25 / 100), 2)</f>
        <v>1840.26</v>
      </c>
      <c r="I289" s="18">
        <f>TRUNC(F289 * H289, 2)</f>
        <v>80971.44</v>
      </c>
      <c r="J289" s="30">
        <f t="shared" si="30"/>
        <v>1.4478455064276377E-2</v>
      </c>
    </row>
    <row r="290" spans="1:10" ht="24" customHeight="1">
      <c r="A290" s="27" t="s">
        <v>38</v>
      </c>
      <c r="B290" s="12"/>
      <c r="C290" s="12"/>
      <c r="D290" s="12" t="s">
        <v>39</v>
      </c>
      <c r="E290" s="12"/>
      <c r="F290" s="13"/>
      <c r="G290" s="12"/>
      <c r="H290" s="12"/>
      <c r="I290" s="14">
        <v>46311</v>
      </c>
      <c r="J290" s="28">
        <f t="shared" si="30"/>
        <v>8.2808423869169586E-3</v>
      </c>
    </row>
    <row r="291" spans="1:10" ht="24" customHeight="1">
      <c r="A291" s="29" t="s">
        <v>792</v>
      </c>
      <c r="B291" s="16" t="s">
        <v>793</v>
      </c>
      <c r="C291" s="15" t="s">
        <v>100</v>
      </c>
      <c r="D291" s="15" t="s">
        <v>794</v>
      </c>
      <c r="E291" s="17" t="s">
        <v>598</v>
      </c>
      <c r="F291" s="16">
        <v>20</v>
      </c>
      <c r="G291" s="18">
        <v>1494.37</v>
      </c>
      <c r="H291" s="18">
        <f>TRUNC(G291 * (1 + 31.25 / 100), 2)</f>
        <v>1961.36</v>
      </c>
      <c r="I291" s="18">
        <f>TRUNC(F291 * H291, 2)</f>
        <v>39227.199999999997</v>
      </c>
      <c r="J291" s="30">
        <f t="shared" si="30"/>
        <v>7.0141923188890088E-3</v>
      </c>
    </row>
    <row r="292" spans="1:10" ht="24" customHeight="1">
      <c r="A292" s="29" t="s">
        <v>795</v>
      </c>
      <c r="B292" s="16" t="s">
        <v>796</v>
      </c>
      <c r="C292" s="15" t="s">
        <v>100</v>
      </c>
      <c r="D292" s="15" t="s">
        <v>797</v>
      </c>
      <c r="E292" s="17" t="s">
        <v>598</v>
      </c>
      <c r="F292" s="16">
        <v>20</v>
      </c>
      <c r="G292" s="18">
        <v>269.86</v>
      </c>
      <c r="H292" s="18">
        <f>TRUNC(G292 * (1 + 31.25 / 100), 2)</f>
        <v>354.19</v>
      </c>
      <c r="I292" s="18">
        <f>TRUNC(F292 * H292, 2)</f>
        <v>7083.8</v>
      </c>
      <c r="J292" s="30">
        <f t="shared" si="30"/>
        <v>1.2666500680279492E-3</v>
      </c>
    </row>
    <row r="293" spans="1:10" ht="24" customHeight="1">
      <c r="A293" s="27" t="s">
        <v>40</v>
      </c>
      <c r="B293" s="12"/>
      <c r="C293" s="12"/>
      <c r="D293" s="12" t="s">
        <v>41</v>
      </c>
      <c r="E293" s="12"/>
      <c r="F293" s="13"/>
      <c r="G293" s="12"/>
      <c r="H293" s="12"/>
      <c r="I293" s="14">
        <v>105080.81</v>
      </c>
      <c r="J293" s="28">
        <f t="shared" si="30"/>
        <v>1.8789437185540526E-2</v>
      </c>
    </row>
    <row r="294" spans="1:10" ht="24" customHeight="1">
      <c r="A294" s="29" t="s">
        <v>798</v>
      </c>
      <c r="B294" s="16" t="s">
        <v>799</v>
      </c>
      <c r="C294" s="15" t="s">
        <v>100</v>
      </c>
      <c r="D294" s="15" t="s">
        <v>800</v>
      </c>
      <c r="E294" s="17" t="s">
        <v>208</v>
      </c>
      <c r="F294" s="16">
        <v>15</v>
      </c>
      <c r="G294" s="18">
        <v>180.47</v>
      </c>
      <c r="H294" s="18">
        <f t="shared" ref="H294:H312" si="31">TRUNC(G294 * (1 + 31.25 / 100), 2)</f>
        <v>236.86</v>
      </c>
      <c r="I294" s="18">
        <f t="shared" ref="I294:I312" si="32">TRUNC(F294 * H294, 2)</f>
        <v>3552.9</v>
      </c>
      <c r="J294" s="30">
        <f t="shared" si="30"/>
        <v>6.3529193747656628E-4</v>
      </c>
    </row>
    <row r="295" spans="1:10" ht="25.9" customHeight="1">
      <c r="A295" s="29" t="s">
        <v>801</v>
      </c>
      <c r="B295" s="16" t="s">
        <v>802</v>
      </c>
      <c r="C295" s="15" t="s">
        <v>100</v>
      </c>
      <c r="D295" s="15" t="s">
        <v>803</v>
      </c>
      <c r="E295" s="17" t="s">
        <v>208</v>
      </c>
      <c r="F295" s="16">
        <v>11</v>
      </c>
      <c r="G295" s="18">
        <v>1005.58</v>
      </c>
      <c r="H295" s="18">
        <f t="shared" si="31"/>
        <v>1319.82</v>
      </c>
      <c r="I295" s="18">
        <f t="shared" si="32"/>
        <v>14518.02</v>
      </c>
      <c r="J295" s="30">
        <f t="shared" si="30"/>
        <v>2.5959585279978436E-3</v>
      </c>
    </row>
    <row r="296" spans="1:10" ht="25.9" customHeight="1">
      <c r="A296" s="29" t="s">
        <v>804</v>
      </c>
      <c r="B296" s="16" t="s">
        <v>802</v>
      </c>
      <c r="C296" s="15" t="s">
        <v>100</v>
      </c>
      <c r="D296" s="15" t="s">
        <v>805</v>
      </c>
      <c r="E296" s="17" t="s">
        <v>208</v>
      </c>
      <c r="F296" s="16">
        <v>4</v>
      </c>
      <c r="G296" s="18">
        <v>1005.58</v>
      </c>
      <c r="H296" s="18">
        <f t="shared" si="31"/>
        <v>1319.82</v>
      </c>
      <c r="I296" s="18">
        <f t="shared" si="32"/>
        <v>5279.28</v>
      </c>
      <c r="J296" s="30">
        <f t="shared" si="30"/>
        <v>9.4398491927194311E-4</v>
      </c>
    </row>
    <row r="297" spans="1:10" ht="25.9" customHeight="1">
      <c r="A297" s="29" t="s">
        <v>806</v>
      </c>
      <c r="B297" s="16" t="s">
        <v>807</v>
      </c>
      <c r="C297" s="15" t="s">
        <v>100</v>
      </c>
      <c r="D297" s="15" t="s">
        <v>808</v>
      </c>
      <c r="E297" s="17" t="s">
        <v>208</v>
      </c>
      <c r="F297" s="16">
        <v>4</v>
      </c>
      <c r="G297" s="18">
        <v>1280.6099999999999</v>
      </c>
      <c r="H297" s="18">
        <f t="shared" si="31"/>
        <v>1680.8</v>
      </c>
      <c r="I297" s="18">
        <f t="shared" si="32"/>
        <v>6723.2</v>
      </c>
      <c r="J297" s="30">
        <f t="shared" si="30"/>
        <v>1.2021713963360776E-3</v>
      </c>
    </row>
    <row r="298" spans="1:10" ht="24" customHeight="1">
      <c r="A298" s="29" t="s">
        <v>809</v>
      </c>
      <c r="B298" s="16" t="s">
        <v>810</v>
      </c>
      <c r="C298" s="15" t="s">
        <v>100</v>
      </c>
      <c r="D298" s="15" t="s">
        <v>811</v>
      </c>
      <c r="E298" s="17" t="s">
        <v>208</v>
      </c>
      <c r="F298" s="16">
        <v>6</v>
      </c>
      <c r="G298" s="18">
        <v>836.52</v>
      </c>
      <c r="H298" s="18">
        <f t="shared" si="31"/>
        <v>1097.93</v>
      </c>
      <c r="I298" s="18">
        <f t="shared" si="32"/>
        <v>6587.58</v>
      </c>
      <c r="J298" s="30">
        <f t="shared" si="30"/>
        <v>1.1779212647363784E-3</v>
      </c>
    </row>
    <row r="299" spans="1:10" ht="24" customHeight="1">
      <c r="A299" s="29" t="s">
        <v>812</v>
      </c>
      <c r="B299" s="16" t="s">
        <v>813</v>
      </c>
      <c r="C299" s="15" t="s">
        <v>100</v>
      </c>
      <c r="D299" s="15" t="s">
        <v>814</v>
      </c>
      <c r="E299" s="17" t="s">
        <v>208</v>
      </c>
      <c r="F299" s="16">
        <v>8</v>
      </c>
      <c r="G299" s="18">
        <v>249.32</v>
      </c>
      <c r="H299" s="18">
        <f t="shared" si="31"/>
        <v>327.23</v>
      </c>
      <c r="I299" s="18">
        <f t="shared" si="32"/>
        <v>2617.84</v>
      </c>
      <c r="J299" s="30">
        <f t="shared" si="30"/>
        <v>4.6809441459192612E-4</v>
      </c>
    </row>
    <row r="300" spans="1:10" ht="24" customHeight="1">
      <c r="A300" s="29" t="s">
        <v>815</v>
      </c>
      <c r="B300" s="16" t="s">
        <v>816</v>
      </c>
      <c r="C300" s="15" t="s">
        <v>100</v>
      </c>
      <c r="D300" s="15" t="s">
        <v>817</v>
      </c>
      <c r="E300" s="17" t="s">
        <v>208</v>
      </c>
      <c r="F300" s="16">
        <v>1</v>
      </c>
      <c r="G300" s="18">
        <v>993.62</v>
      </c>
      <c r="H300" s="18">
        <f t="shared" si="31"/>
        <v>1304.1199999999999</v>
      </c>
      <c r="I300" s="18">
        <f t="shared" si="32"/>
        <v>1304.1199999999999</v>
      </c>
      <c r="J300" s="30">
        <f t="shared" si="30"/>
        <v>2.3318892214865028E-4</v>
      </c>
    </row>
    <row r="301" spans="1:10" ht="25.9" customHeight="1">
      <c r="A301" s="29" t="s">
        <v>818</v>
      </c>
      <c r="B301" s="16" t="s">
        <v>819</v>
      </c>
      <c r="C301" s="15" t="s">
        <v>100</v>
      </c>
      <c r="D301" s="15" t="s">
        <v>820</v>
      </c>
      <c r="E301" s="17" t="s">
        <v>208</v>
      </c>
      <c r="F301" s="16">
        <v>28</v>
      </c>
      <c r="G301" s="18">
        <v>95.11</v>
      </c>
      <c r="H301" s="18">
        <f t="shared" si="31"/>
        <v>124.83</v>
      </c>
      <c r="I301" s="18">
        <f t="shared" si="32"/>
        <v>3495.24</v>
      </c>
      <c r="J301" s="30">
        <f t="shared" si="30"/>
        <v>6.2498178714447171E-4</v>
      </c>
    </row>
    <row r="302" spans="1:10" ht="24" customHeight="1">
      <c r="A302" s="29" t="s">
        <v>821</v>
      </c>
      <c r="B302" s="16" t="s">
        <v>822</v>
      </c>
      <c r="C302" s="15" t="s">
        <v>100</v>
      </c>
      <c r="D302" s="15" t="s">
        <v>823</v>
      </c>
      <c r="E302" s="17" t="s">
        <v>208</v>
      </c>
      <c r="F302" s="16">
        <v>10</v>
      </c>
      <c r="G302" s="18">
        <v>72.23</v>
      </c>
      <c r="H302" s="18">
        <f t="shared" si="31"/>
        <v>94.8</v>
      </c>
      <c r="I302" s="18">
        <f t="shared" si="32"/>
        <v>948</v>
      </c>
      <c r="J302" s="30">
        <f t="shared" si="30"/>
        <v>1.6951131659427083E-4</v>
      </c>
    </row>
    <row r="303" spans="1:10" ht="24" customHeight="1">
      <c r="A303" s="29" t="s">
        <v>824</v>
      </c>
      <c r="B303" s="16" t="s">
        <v>825</v>
      </c>
      <c r="C303" s="15" t="s">
        <v>100</v>
      </c>
      <c r="D303" s="15" t="s">
        <v>826</v>
      </c>
      <c r="E303" s="17" t="s">
        <v>208</v>
      </c>
      <c r="F303" s="16">
        <v>6</v>
      </c>
      <c r="G303" s="18">
        <v>194.99</v>
      </c>
      <c r="H303" s="18">
        <f t="shared" si="31"/>
        <v>255.92</v>
      </c>
      <c r="I303" s="18">
        <f t="shared" si="32"/>
        <v>1535.52</v>
      </c>
      <c r="J303" s="30">
        <f t="shared" si="30"/>
        <v>2.7456541862535308E-4</v>
      </c>
    </row>
    <row r="304" spans="1:10" ht="24" customHeight="1">
      <c r="A304" s="29" t="s">
        <v>827</v>
      </c>
      <c r="B304" s="16" t="s">
        <v>828</v>
      </c>
      <c r="C304" s="15" t="s">
        <v>100</v>
      </c>
      <c r="D304" s="15" t="s">
        <v>829</v>
      </c>
      <c r="E304" s="17" t="s">
        <v>208</v>
      </c>
      <c r="F304" s="16">
        <v>6</v>
      </c>
      <c r="G304" s="18">
        <v>4740.33</v>
      </c>
      <c r="H304" s="18">
        <f t="shared" si="31"/>
        <v>6221.68</v>
      </c>
      <c r="I304" s="18">
        <f t="shared" si="32"/>
        <v>37330.080000000002</v>
      </c>
      <c r="J304" s="30">
        <f t="shared" si="30"/>
        <v>6.6749694191660944E-3</v>
      </c>
    </row>
    <row r="305" spans="1:10" ht="24" customHeight="1">
      <c r="A305" s="29" t="s">
        <v>830</v>
      </c>
      <c r="B305" s="16" t="s">
        <v>831</v>
      </c>
      <c r="C305" s="15" t="s">
        <v>100</v>
      </c>
      <c r="D305" s="15" t="s">
        <v>832</v>
      </c>
      <c r="E305" s="17" t="s">
        <v>208</v>
      </c>
      <c r="F305" s="16">
        <v>5</v>
      </c>
      <c r="G305" s="18">
        <v>104.25</v>
      </c>
      <c r="H305" s="18">
        <f t="shared" si="31"/>
        <v>136.82</v>
      </c>
      <c r="I305" s="18">
        <f t="shared" si="32"/>
        <v>684.1</v>
      </c>
      <c r="J305" s="30">
        <f t="shared" si="30"/>
        <v>1.2232351443263785E-4</v>
      </c>
    </row>
    <row r="306" spans="1:10" ht="24" customHeight="1">
      <c r="A306" s="29" t="s">
        <v>833</v>
      </c>
      <c r="B306" s="16" t="s">
        <v>834</v>
      </c>
      <c r="C306" s="15" t="s">
        <v>100</v>
      </c>
      <c r="D306" s="15" t="s">
        <v>835</v>
      </c>
      <c r="E306" s="17" t="s">
        <v>208</v>
      </c>
      <c r="F306" s="16">
        <v>17</v>
      </c>
      <c r="G306" s="18">
        <v>126.58</v>
      </c>
      <c r="H306" s="18">
        <f t="shared" si="31"/>
        <v>166.13</v>
      </c>
      <c r="I306" s="18">
        <f t="shared" si="32"/>
        <v>2824.21</v>
      </c>
      <c r="J306" s="30">
        <f t="shared" si="30"/>
        <v>5.049953116442042E-4</v>
      </c>
    </row>
    <row r="307" spans="1:10" ht="24" customHeight="1">
      <c r="A307" s="29" t="s">
        <v>836</v>
      </c>
      <c r="B307" s="16" t="s">
        <v>837</v>
      </c>
      <c r="C307" s="15" t="s">
        <v>100</v>
      </c>
      <c r="D307" s="15" t="s">
        <v>838</v>
      </c>
      <c r="E307" s="17" t="s">
        <v>208</v>
      </c>
      <c r="F307" s="16">
        <v>28</v>
      </c>
      <c r="G307" s="18">
        <v>85.08</v>
      </c>
      <c r="H307" s="18">
        <f t="shared" si="31"/>
        <v>111.66</v>
      </c>
      <c r="I307" s="18">
        <f t="shared" si="32"/>
        <v>3126.48</v>
      </c>
      <c r="J307" s="30">
        <f t="shared" si="30"/>
        <v>5.5904403070216864E-4</v>
      </c>
    </row>
    <row r="308" spans="1:10" ht="24" customHeight="1">
      <c r="A308" s="29" t="s">
        <v>839</v>
      </c>
      <c r="B308" s="16" t="s">
        <v>840</v>
      </c>
      <c r="C308" s="15" t="s">
        <v>100</v>
      </c>
      <c r="D308" s="15" t="s">
        <v>841</v>
      </c>
      <c r="E308" s="17" t="s">
        <v>208</v>
      </c>
      <c r="F308" s="16">
        <v>28</v>
      </c>
      <c r="G308" s="18">
        <v>109.59</v>
      </c>
      <c r="H308" s="18">
        <f t="shared" si="31"/>
        <v>143.83000000000001</v>
      </c>
      <c r="I308" s="18">
        <f t="shared" si="32"/>
        <v>4027.24</v>
      </c>
      <c r="J308" s="30">
        <f t="shared" si="30"/>
        <v>7.2010839097163626E-4</v>
      </c>
    </row>
    <row r="309" spans="1:10" ht="25.9" customHeight="1">
      <c r="A309" s="31" t="s">
        <v>842</v>
      </c>
      <c r="B309" s="20" t="s">
        <v>843</v>
      </c>
      <c r="C309" s="19" t="s">
        <v>74</v>
      </c>
      <c r="D309" s="19" t="s">
        <v>844</v>
      </c>
      <c r="E309" s="21" t="s">
        <v>71</v>
      </c>
      <c r="F309" s="20">
        <v>9</v>
      </c>
      <c r="G309" s="22">
        <v>42.29</v>
      </c>
      <c r="H309" s="22">
        <f t="shared" si="31"/>
        <v>55.5</v>
      </c>
      <c r="I309" s="22">
        <f t="shared" si="32"/>
        <v>499.5</v>
      </c>
      <c r="J309" s="32">
        <f t="shared" si="30"/>
        <v>8.9315298142234474E-5</v>
      </c>
    </row>
    <row r="310" spans="1:10" ht="39" customHeight="1">
      <c r="A310" s="29" t="s">
        <v>845</v>
      </c>
      <c r="B310" s="16" t="s">
        <v>846</v>
      </c>
      <c r="C310" s="15" t="s">
        <v>74</v>
      </c>
      <c r="D310" s="15" t="s">
        <v>847</v>
      </c>
      <c r="E310" s="17" t="s">
        <v>71</v>
      </c>
      <c r="F310" s="16">
        <v>12</v>
      </c>
      <c r="G310" s="18">
        <v>368.85</v>
      </c>
      <c r="H310" s="18">
        <f t="shared" si="31"/>
        <v>484.11</v>
      </c>
      <c r="I310" s="18">
        <f t="shared" si="32"/>
        <v>5809.32</v>
      </c>
      <c r="J310" s="30">
        <f t="shared" si="30"/>
        <v>1.038761056663955E-3</v>
      </c>
    </row>
    <row r="311" spans="1:10" ht="39" customHeight="1">
      <c r="A311" s="29" t="s">
        <v>848</v>
      </c>
      <c r="B311" s="16" t="s">
        <v>849</v>
      </c>
      <c r="C311" s="15" t="s">
        <v>74</v>
      </c>
      <c r="D311" s="15" t="s">
        <v>850</v>
      </c>
      <c r="E311" s="17" t="s">
        <v>71</v>
      </c>
      <c r="F311" s="16">
        <v>6</v>
      </c>
      <c r="G311" s="18">
        <v>328.19</v>
      </c>
      <c r="H311" s="18">
        <f t="shared" si="31"/>
        <v>430.74</v>
      </c>
      <c r="I311" s="18">
        <f t="shared" si="32"/>
        <v>2584.44</v>
      </c>
      <c r="J311" s="30">
        <f t="shared" si="30"/>
        <v>4.621221804418748E-4</v>
      </c>
    </row>
    <row r="312" spans="1:10" ht="39" customHeight="1">
      <c r="A312" s="29" t="s">
        <v>851</v>
      </c>
      <c r="B312" s="16" t="s">
        <v>852</v>
      </c>
      <c r="C312" s="15" t="s">
        <v>321</v>
      </c>
      <c r="D312" s="15" t="s">
        <v>853</v>
      </c>
      <c r="E312" s="17" t="s">
        <v>208</v>
      </c>
      <c r="F312" s="16">
        <v>6</v>
      </c>
      <c r="G312" s="18">
        <v>207.46</v>
      </c>
      <c r="H312" s="18">
        <f t="shared" si="31"/>
        <v>272.29000000000002</v>
      </c>
      <c r="I312" s="18">
        <f t="shared" si="32"/>
        <v>1633.74</v>
      </c>
      <c r="J312" s="30">
        <f t="shared" si="30"/>
        <v>2.9212807845224053E-4</v>
      </c>
    </row>
    <row r="313" spans="1:10" ht="24" customHeight="1">
      <c r="A313" s="27" t="s">
        <v>42</v>
      </c>
      <c r="B313" s="12"/>
      <c r="C313" s="12"/>
      <c r="D313" s="12" t="s">
        <v>43</v>
      </c>
      <c r="E313" s="12"/>
      <c r="F313" s="13"/>
      <c r="G313" s="12"/>
      <c r="H313" s="12"/>
      <c r="I313" s="14">
        <v>282235.81</v>
      </c>
      <c r="J313" s="28">
        <f t="shared" si="30"/>
        <v>5.0466417450580663E-2</v>
      </c>
    </row>
    <row r="314" spans="1:10" ht="24" customHeight="1">
      <c r="A314" s="29" t="s">
        <v>854</v>
      </c>
      <c r="B314" s="16" t="s">
        <v>855</v>
      </c>
      <c r="C314" s="15" t="s">
        <v>100</v>
      </c>
      <c r="D314" s="15" t="s">
        <v>856</v>
      </c>
      <c r="E314" s="17" t="s">
        <v>102</v>
      </c>
      <c r="F314" s="16">
        <v>1</v>
      </c>
      <c r="G314" s="18">
        <v>2983.27</v>
      </c>
      <c r="H314" s="18">
        <f t="shared" ref="H314:H328" si="33">TRUNC(G314 * (1 + 31.25 / 100), 2)</f>
        <v>3915.54</v>
      </c>
      <c r="I314" s="18">
        <f t="shared" ref="I314:I328" si="34">TRUNC(F314 * H314, 2)</f>
        <v>3915.54</v>
      </c>
      <c r="J314" s="30">
        <f t="shared" si="30"/>
        <v>7.0013538035604555E-4</v>
      </c>
    </row>
    <row r="315" spans="1:10" ht="25.9" customHeight="1">
      <c r="A315" s="29" t="s">
        <v>857</v>
      </c>
      <c r="B315" s="16" t="s">
        <v>858</v>
      </c>
      <c r="C315" s="15" t="s">
        <v>100</v>
      </c>
      <c r="D315" s="15" t="s">
        <v>859</v>
      </c>
      <c r="E315" s="17" t="s">
        <v>66</v>
      </c>
      <c r="F315" s="16">
        <v>59.91</v>
      </c>
      <c r="G315" s="18">
        <v>384.41</v>
      </c>
      <c r="H315" s="18">
        <f t="shared" si="33"/>
        <v>504.53</v>
      </c>
      <c r="I315" s="18">
        <f t="shared" si="34"/>
        <v>30226.39</v>
      </c>
      <c r="J315" s="30">
        <f t="shared" si="30"/>
        <v>5.4047628320589682E-3</v>
      </c>
    </row>
    <row r="316" spans="1:10" ht="25.9" customHeight="1">
      <c r="A316" s="29" t="s">
        <v>860</v>
      </c>
      <c r="B316" s="16" t="s">
        <v>861</v>
      </c>
      <c r="C316" s="15" t="s">
        <v>100</v>
      </c>
      <c r="D316" s="15" t="s">
        <v>862</v>
      </c>
      <c r="E316" s="17" t="s">
        <v>66</v>
      </c>
      <c r="F316" s="16">
        <v>14.9</v>
      </c>
      <c r="G316" s="18">
        <v>990.24</v>
      </c>
      <c r="H316" s="18">
        <f t="shared" si="33"/>
        <v>1299.69</v>
      </c>
      <c r="I316" s="18">
        <f t="shared" si="34"/>
        <v>19365.38</v>
      </c>
      <c r="J316" s="30">
        <f t="shared" si="30"/>
        <v>3.4627120887640935E-3</v>
      </c>
    </row>
    <row r="317" spans="1:10" ht="24" customHeight="1">
      <c r="A317" s="29" t="s">
        <v>863</v>
      </c>
      <c r="B317" s="16" t="s">
        <v>864</v>
      </c>
      <c r="C317" s="15" t="s">
        <v>100</v>
      </c>
      <c r="D317" s="15" t="s">
        <v>865</v>
      </c>
      <c r="E317" s="17" t="s">
        <v>66</v>
      </c>
      <c r="F317" s="16">
        <v>10.44</v>
      </c>
      <c r="G317" s="18">
        <v>680.78</v>
      </c>
      <c r="H317" s="18">
        <f t="shared" si="33"/>
        <v>893.52</v>
      </c>
      <c r="I317" s="18">
        <f t="shared" si="34"/>
        <v>9328.34</v>
      </c>
      <c r="J317" s="30">
        <f t="shared" si="30"/>
        <v>1.6679949314757389E-3</v>
      </c>
    </row>
    <row r="318" spans="1:10" ht="24" customHeight="1">
      <c r="A318" s="29" t="s">
        <v>866</v>
      </c>
      <c r="B318" s="16" t="s">
        <v>867</v>
      </c>
      <c r="C318" s="15" t="s">
        <v>100</v>
      </c>
      <c r="D318" s="15" t="s">
        <v>868</v>
      </c>
      <c r="E318" s="17" t="s">
        <v>66</v>
      </c>
      <c r="F318" s="16">
        <v>44.66</v>
      </c>
      <c r="G318" s="18">
        <v>865.78</v>
      </c>
      <c r="H318" s="18">
        <f t="shared" si="33"/>
        <v>1136.33</v>
      </c>
      <c r="I318" s="18">
        <f t="shared" si="34"/>
        <v>50748.49</v>
      </c>
      <c r="J318" s="30">
        <f t="shared" si="30"/>
        <v>9.0743073365729815E-3</v>
      </c>
    </row>
    <row r="319" spans="1:10" ht="39" customHeight="1">
      <c r="A319" s="29" t="s">
        <v>869</v>
      </c>
      <c r="B319" s="16" t="s">
        <v>870</v>
      </c>
      <c r="C319" s="15" t="s">
        <v>74</v>
      </c>
      <c r="D319" s="15" t="s">
        <v>871</v>
      </c>
      <c r="E319" s="17" t="s">
        <v>193</v>
      </c>
      <c r="F319" s="16">
        <v>150.74</v>
      </c>
      <c r="G319" s="18">
        <v>44</v>
      </c>
      <c r="H319" s="18">
        <f t="shared" si="33"/>
        <v>57.75</v>
      </c>
      <c r="I319" s="18">
        <f t="shared" si="34"/>
        <v>8705.23</v>
      </c>
      <c r="J319" s="30">
        <f t="shared" si="30"/>
        <v>1.5565770026961436E-3</v>
      </c>
    </row>
    <row r="320" spans="1:10" ht="24" customHeight="1">
      <c r="A320" s="29" t="s">
        <v>872</v>
      </c>
      <c r="B320" s="16" t="s">
        <v>873</v>
      </c>
      <c r="C320" s="15" t="s">
        <v>100</v>
      </c>
      <c r="D320" s="15" t="s">
        <v>874</v>
      </c>
      <c r="E320" s="17" t="s">
        <v>250</v>
      </c>
      <c r="F320" s="16">
        <v>285.64999999999998</v>
      </c>
      <c r="G320" s="18">
        <v>103.99</v>
      </c>
      <c r="H320" s="18">
        <f t="shared" si="33"/>
        <v>136.47999999999999</v>
      </c>
      <c r="I320" s="18">
        <f t="shared" si="34"/>
        <v>38985.51</v>
      </c>
      <c r="J320" s="30">
        <f t="shared" si="30"/>
        <v>6.9709758736277551E-3</v>
      </c>
    </row>
    <row r="321" spans="1:10" ht="24" customHeight="1">
      <c r="A321" s="29" t="s">
        <v>875</v>
      </c>
      <c r="B321" s="16" t="s">
        <v>876</v>
      </c>
      <c r="C321" s="15" t="s">
        <v>100</v>
      </c>
      <c r="D321" s="15" t="s">
        <v>877</v>
      </c>
      <c r="E321" s="17" t="s">
        <v>66</v>
      </c>
      <c r="F321" s="16">
        <v>165.15</v>
      </c>
      <c r="G321" s="18">
        <v>353.86</v>
      </c>
      <c r="H321" s="18">
        <f t="shared" si="33"/>
        <v>464.44</v>
      </c>
      <c r="I321" s="18">
        <f t="shared" si="34"/>
        <v>76702.259999999995</v>
      </c>
      <c r="J321" s="30">
        <f t="shared" si="30"/>
        <v>1.3715085525692061E-2</v>
      </c>
    </row>
    <row r="322" spans="1:10" ht="25.9" customHeight="1">
      <c r="A322" s="29" t="s">
        <v>878</v>
      </c>
      <c r="B322" s="16" t="s">
        <v>879</v>
      </c>
      <c r="C322" s="15" t="s">
        <v>321</v>
      </c>
      <c r="D322" s="15" t="s">
        <v>880</v>
      </c>
      <c r="E322" s="17" t="s">
        <v>208</v>
      </c>
      <c r="F322" s="16">
        <v>1</v>
      </c>
      <c r="G322" s="18">
        <v>1994.16</v>
      </c>
      <c r="H322" s="18">
        <f t="shared" si="33"/>
        <v>2617.33</v>
      </c>
      <c r="I322" s="18">
        <f t="shared" si="34"/>
        <v>2617.33</v>
      </c>
      <c r="J322" s="30">
        <f t="shared" si="30"/>
        <v>4.6800322179502412E-4</v>
      </c>
    </row>
    <row r="323" spans="1:10" ht="25.9" customHeight="1">
      <c r="A323" s="29" t="s">
        <v>881</v>
      </c>
      <c r="B323" s="16" t="s">
        <v>882</v>
      </c>
      <c r="C323" s="15" t="s">
        <v>100</v>
      </c>
      <c r="D323" s="15" t="s">
        <v>883</v>
      </c>
      <c r="E323" s="17" t="s">
        <v>208</v>
      </c>
      <c r="F323" s="16">
        <v>19</v>
      </c>
      <c r="G323" s="18">
        <v>168.16</v>
      </c>
      <c r="H323" s="18">
        <f t="shared" si="33"/>
        <v>220.71</v>
      </c>
      <c r="I323" s="18">
        <f t="shared" si="34"/>
        <v>4193.49</v>
      </c>
      <c r="J323" s="30">
        <f t="shared" si="30"/>
        <v>7.4983545466762529E-4</v>
      </c>
    </row>
    <row r="324" spans="1:10" ht="39" customHeight="1">
      <c r="A324" s="29" t="s">
        <v>884</v>
      </c>
      <c r="B324" s="16" t="s">
        <v>885</v>
      </c>
      <c r="C324" s="15" t="s">
        <v>321</v>
      </c>
      <c r="D324" s="15" t="s">
        <v>886</v>
      </c>
      <c r="E324" s="17" t="s">
        <v>208</v>
      </c>
      <c r="F324" s="16">
        <v>1</v>
      </c>
      <c r="G324" s="18">
        <v>12290.99</v>
      </c>
      <c r="H324" s="18">
        <f t="shared" si="33"/>
        <v>16131.92</v>
      </c>
      <c r="I324" s="18">
        <f t="shared" si="34"/>
        <v>16131.92</v>
      </c>
      <c r="J324" s="30">
        <f t="shared" si="30"/>
        <v>2.8845390278411914E-3</v>
      </c>
    </row>
    <row r="325" spans="1:10" ht="25.9" customHeight="1">
      <c r="A325" s="29" t="s">
        <v>887</v>
      </c>
      <c r="B325" s="16" t="s">
        <v>888</v>
      </c>
      <c r="C325" s="15" t="s">
        <v>321</v>
      </c>
      <c r="D325" s="15" t="s">
        <v>889</v>
      </c>
      <c r="E325" s="17" t="s">
        <v>208</v>
      </c>
      <c r="F325" s="16">
        <v>1</v>
      </c>
      <c r="G325" s="18">
        <v>2134.7600000000002</v>
      </c>
      <c r="H325" s="18">
        <f t="shared" si="33"/>
        <v>2801.87</v>
      </c>
      <c r="I325" s="18">
        <f t="shared" si="34"/>
        <v>2801.87</v>
      </c>
      <c r="J325" s="30">
        <f t="shared" si="30"/>
        <v>5.0100070952108602E-4</v>
      </c>
    </row>
    <row r="326" spans="1:10" ht="52.15" customHeight="1">
      <c r="A326" s="29" t="s">
        <v>890</v>
      </c>
      <c r="B326" s="16" t="s">
        <v>891</v>
      </c>
      <c r="C326" s="15" t="s">
        <v>321</v>
      </c>
      <c r="D326" s="15" t="s">
        <v>892</v>
      </c>
      <c r="E326" s="17" t="s">
        <v>208</v>
      </c>
      <c r="F326" s="16">
        <v>1</v>
      </c>
      <c r="G326" s="18">
        <v>4741.8100000000004</v>
      </c>
      <c r="H326" s="18">
        <f t="shared" si="33"/>
        <v>6223.62</v>
      </c>
      <c r="I326" s="18">
        <f t="shared" si="34"/>
        <v>6223.62</v>
      </c>
      <c r="J326" s="30">
        <f t="shared" si="30"/>
        <v>1.1128417934413879E-3</v>
      </c>
    </row>
    <row r="327" spans="1:10" ht="24" customHeight="1">
      <c r="A327" s="29" t="s">
        <v>893</v>
      </c>
      <c r="B327" s="16" t="s">
        <v>894</v>
      </c>
      <c r="C327" s="15" t="s">
        <v>100</v>
      </c>
      <c r="D327" s="15" t="s">
        <v>895</v>
      </c>
      <c r="E327" s="17" t="s">
        <v>208</v>
      </c>
      <c r="F327" s="16">
        <v>8</v>
      </c>
      <c r="G327" s="18">
        <v>475.72</v>
      </c>
      <c r="H327" s="18">
        <f t="shared" si="33"/>
        <v>624.38</v>
      </c>
      <c r="I327" s="18">
        <f t="shared" si="34"/>
        <v>4995.04</v>
      </c>
      <c r="J327" s="30">
        <f t="shared" si="30"/>
        <v>8.9316013379857231E-4</v>
      </c>
    </row>
    <row r="328" spans="1:10" ht="39" customHeight="1">
      <c r="A328" s="29" t="s">
        <v>896</v>
      </c>
      <c r="B328" s="16" t="s">
        <v>897</v>
      </c>
      <c r="C328" s="15" t="s">
        <v>898</v>
      </c>
      <c r="D328" s="15" t="s">
        <v>899</v>
      </c>
      <c r="E328" s="17" t="s">
        <v>193</v>
      </c>
      <c r="F328" s="16">
        <v>208.44</v>
      </c>
      <c r="G328" s="18">
        <v>26.67</v>
      </c>
      <c r="H328" s="18">
        <f t="shared" si="33"/>
        <v>35</v>
      </c>
      <c r="I328" s="18">
        <f t="shared" si="34"/>
        <v>7295.4</v>
      </c>
      <c r="J328" s="30">
        <f t="shared" si="30"/>
        <v>1.3044861382719866E-3</v>
      </c>
    </row>
    <row r="329" spans="1:10" ht="24" customHeight="1">
      <c r="A329" s="27" t="s">
        <v>44</v>
      </c>
      <c r="B329" s="12"/>
      <c r="C329" s="12"/>
      <c r="D329" s="12" t="s">
        <v>45</v>
      </c>
      <c r="E329" s="12"/>
      <c r="F329" s="13"/>
      <c r="G329" s="12"/>
      <c r="H329" s="12"/>
      <c r="I329" s="14">
        <v>32103.1</v>
      </c>
      <c r="J329" s="28">
        <f t="shared" si="30"/>
        <v>5.7403362318117464E-3</v>
      </c>
    </row>
    <row r="330" spans="1:10" ht="24" customHeight="1">
      <c r="A330" s="29" t="s">
        <v>900</v>
      </c>
      <c r="B330" s="16" t="s">
        <v>901</v>
      </c>
      <c r="C330" s="15" t="s">
        <v>64</v>
      </c>
      <c r="D330" s="15" t="s">
        <v>902</v>
      </c>
      <c r="E330" s="17" t="s">
        <v>208</v>
      </c>
      <c r="F330" s="16">
        <v>1</v>
      </c>
      <c r="G330" s="18">
        <v>24459.51</v>
      </c>
      <c r="H330" s="18">
        <f>TRUNC(G330 * (1 + 31.25 / 100), 2)</f>
        <v>32103.1</v>
      </c>
      <c r="I330" s="18">
        <f>TRUNC(F330 * H330, 2)</f>
        <v>32103.1</v>
      </c>
      <c r="J330" s="30">
        <f t="shared" si="30"/>
        <v>5.7403362318117464E-3</v>
      </c>
    </row>
    <row r="331" spans="1:10" ht="24" customHeight="1">
      <c r="A331" s="27" t="s">
        <v>46</v>
      </c>
      <c r="B331" s="12"/>
      <c r="C331" s="12"/>
      <c r="D331" s="12" t="s">
        <v>47</v>
      </c>
      <c r="E331" s="12"/>
      <c r="F331" s="13"/>
      <c r="G331" s="12"/>
      <c r="H331" s="12"/>
      <c r="I331" s="14">
        <v>19048.490000000002</v>
      </c>
      <c r="J331" s="28">
        <f t="shared" si="30"/>
        <v>3.4060491761949393E-3</v>
      </c>
    </row>
    <row r="332" spans="1:10" ht="24" customHeight="1">
      <c r="A332" s="29" t="s">
        <v>903</v>
      </c>
      <c r="B332" s="16" t="s">
        <v>904</v>
      </c>
      <c r="C332" s="15" t="s">
        <v>100</v>
      </c>
      <c r="D332" s="15" t="s">
        <v>905</v>
      </c>
      <c r="E332" s="17" t="s">
        <v>66</v>
      </c>
      <c r="F332" s="16">
        <v>1821.08</v>
      </c>
      <c r="G332" s="18">
        <v>7.97</v>
      </c>
      <c r="H332" s="18">
        <f>TRUNC(G332 * (1 + 31.25 / 100), 2)</f>
        <v>10.46</v>
      </c>
      <c r="I332" s="18">
        <f>TRUNC(F332 * H332, 2)</f>
        <v>19048.490000000002</v>
      </c>
      <c r="J332" s="30">
        <f t="shared" ref="J332" si="35">I332 / 5592546.97</f>
        <v>3.4060491761949393E-3</v>
      </c>
    </row>
    <row r="333" spans="1:10">
      <c r="A333" s="33"/>
      <c r="B333" s="34"/>
      <c r="C333" s="34"/>
      <c r="D333" s="34"/>
      <c r="E333" s="34"/>
      <c r="F333" s="34"/>
      <c r="G333" s="34"/>
      <c r="H333" s="34"/>
      <c r="I333" s="34"/>
      <c r="J333" s="35"/>
    </row>
    <row r="334" spans="1:10">
      <c r="A334" s="163"/>
      <c r="B334" s="164"/>
      <c r="C334" s="164"/>
      <c r="D334" s="36"/>
      <c r="E334" s="37"/>
      <c r="F334" s="165" t="s">
        <v>48</v>
      </c>
      <c r="G334" s="164"/>
      <c r="H334" s="166">
        <v>4261314.29</v>
      </c>
      <c r="I334" s="164"/>
      <c r="J334" s="167"/>
    </row>
    <row r="335" spans="1:10">
      <c r="A335" s="163"/>
      <c r="B335" s="164"/>
      <c r="C335" s="164"/>
      <c r="D335" s="36"/>
      <c r="E335" s="37"/>
      <c r="F335" s="165" t="s">
        <v>49</v>
      </c>
      <c r="G335" s="164"/>
      <c r="H335" s="166">
        <v>1331232.68</v>
      </c>
      <c r="I335" s="164"/>
      <c r="J335" s="167"/>
    </row>
    <row r="336" spans="1:10">
      <c r="A336" s="163"/>
      <c r="B336" s="164"/>
      <c r="C336" s="164"/>
      <c r="D336" s="36"/>
      <c r="E336" s="37"/>
      <c r="F336" s="165" t="s">
        <v>50</v>
      </c>
      <c r="G336" s="164"/>
      <c r="H336" s="166">
        <v>5592546.9699999997</v>
      </c>
      <c r="I336" s="164"/>
      <c r="J336" s="167"/>
    </row>
    <row r="337" spans="1:10" ht="60" customHeight="1">
      <c r="A337" s="38"/>
      <c r="B337" s="39"/>
      <c r="C337" s="39"/>
      <c r="D337" s="39"/>
      <c r="E337" s="39"/>
      <c r="F337" s="39"/>
      <c r="G337" s="39"/>
      <c r="H337" s="39"/>
      <c r="I337" s="39"/>
      <c r="J337" s="40"/>
    </row>
    <row r="338" spans="1:10" ht="70.150000000000006" customHeight="1" thickBot="1">
      <c r="A338" s="168"/>
      <c r="B338" s="129"/>
      <c r="C338" s="129"/>
      <c r="D338" s="129"/>
      <c r="E338" s="129"/>
      <c r="F338" s="129"/>
      <c r="G338" s="129"/>
      <c r="H338" s="129"/>
      <c r="I338" s="129"/>
      <c r="J338" s="130"/>
    </row>
    <row r="339" spans="1:10" ht="15" thickTop="1"/>
  </sheetData>
  <mergeCells count="23">
    <mergeCell ref="A336:C336"/>
    <mergeCell ref="F336:G336"/>
    <mergeCell ref="H336:J336"/>
    <mergeCell ref="A338:J338"/>
    <mergeCell ref="A334:C334"/>
    <mergeCell ref="F334:G334"/>
    <mergeCell ref="H334:J334"/>
    <mergeCell ref="A335:C335"/>
    <mergeCell ref="F335:G335"/>
    <mergeCell ref="H335:J335"/>
    <mergeCell ref="A1:J5"/>
    <mergeCell ref="E6:F6"/>
    <mergeCell ref="G6:H6"/>
    <mergeCell ref="I6:J6"/>
    <mergeCell ref="A7:D7"/>
    <mergeCell ref="E7:G7"/>
    <mergeCell ref="A10:J10"/>
    <mergeCell ref="H7:J7"/>
    <mergeCell ref="A8:D8"/>
    <mergeCell ref="E8:G9"/>
    <mergeCell ref="H8:H9"/>
    <mergeCell ref="I8:J9"/>
    <mergeCell ref="A9:D9"/>
  </mergeCells>
  <printOptions horizontalCentered="1"/>
  <pageMargins left="0.51181102362204722" right="0.51181102362204722" top="0.39370078740157483" bottom="0.39370078740157483" header="0.51181102362204722" footer="0.31496062992125984"/>
  <pageSetup paperSize="9" scale="50" fitToHeight="0" orientation="portrait" r:id="rId1"/>
  <headerFooter>
    <oddHeader>&amp;L &amp;C &amp;R</oddHeader>
    <oddFooter>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176"/>
  <sheetViews>
    <sheetView showOutlineSymbols="0" showWhiteSpace="0" view="pageBreakPreview" zoomScale="85" zoomScaleNormal="100" zoomScaleSheetLayoutView="85" workbookViewId="0">
      <selection activeCell="I8" sqref="I8:J9"/>
    </sheetView>
  </sheetViews>
  <sheetFormatPr defaultRowHeight="14.25"/>
  <cols>
    <col min="1" max="1" width="10" bestFit="1" customWidth="1"/>
    <col min="2" max="2" width="12" bestFit="1" customWidth="1"/>
    <col min="3" max="3" width="10" bestFit="1" customWidth="1"/>
    <col min="4" max="4" width="60" bestFit="1" customWidth="1"/>
    <col min="5" max="5" width="15" bestFit="1" customWidth="1"/>
    <col min="6" max="8" width="12" bestFit="1" customWidth="1"/>
    <col min="9" max="9" width="13" bestFit="1" customWidth="1"/>
    <col min="10" max="10" width="14" bestFit="1" customWidth="1"/>
  </cols>
  <sheetData>
    <row r="1" spans="1:10" ht="15" customHeight="1" thickTop="1">
      <c r="A1" s="155"/>
      <c r="B1" s="156"/>
      <c r="C1" s="156"/>
      <c r="D1" s="156"/>
      <c r="E1" s="156"/>
      <c r="F1" s="156"/>
      <c r="G1" s="156"/>
      <c r="H1" s="156"/>
      <c r="I1" s="156"/>
      <c r="J1" s="157"/>
    </row>
    <row r="2" spans="1:10" ht="15" customHeight="1">
      <c r="A2" s="158"/>
      <c r="B2" s="159"/>
      <c r="C2" s="159"/>
      <c r="D2" s="159"/>
      <c r="E2" s="159"/>
      <c r="F2" s="159"/>
      <c r="G2" s="159"/>
      <c r="H2" s="159"/>
      <c r="I2" s="159"/>
      <c r="J2" s="160"/>
    </row>
    <row r="3" spans="1:10" ht="15" customHeight="1">
      <c r="A3" s="158"/>
      <c r="B3" s="159"/>
      <c r="C3" s="159"/>
      <c r="D3" s="159"/>
      <c r="E3" s="159"/>
      <c r="F3" s="159"/>
      <c r="G3" s="159"/>
      <c r="H3" s="159"/>
      <c r="I3" s="159"/>
      <c r="J3" s="160"/>
    </row>
    <row r="4" spans="1:10" ht="15" customHeight="1">
      <c r="A4" s="158"/>
      <c r="B4" s="159"/>
      <c r="C4" s="159"/>
      <c r="D4" s="159"/>
      <c r="E4" s="159"/>
      <c r="F4" s="159"/>
      <c r="G4" s="159"/>
      <c r="H4" s="159"/>
      <c r="I4" s="159"/>
      <c r="J4" s="160"/>
    </row>
    <row r="5" spans="1:10" ht="15" customHeight="1">
      <c r="A5" s="158"/>
      <c r="B5" s="159"/>
      <c r="C5" s="159"/>
      <c r="D5" s="159"/>
      <c r="E5" s="159"/>
      <c r="F5" s="159"/>
      <c r="G5" s="159"/>
      <c r="H5" s="159"/>
      <c r="I5" s="159"/>
      <c r="J5" s="160"/>
    </row>
    <row r="6" spans="1:10" ht="24" customHeight="1" thickBot="1">
      <c r="A6" s="23"/>
      <c r="B6" s="24"/>
      <c r="C6" s="24"/>
      <c r="D6" s="24"/>
      <c r="E6" s="161"/>
      <c r="F6" s="161"/>
      <c r="G6" s="161"/>
      <c r="H6" s="161"/>
      <c r="I6" s="161"/>
      <c r="J6" s="162"/>
    </row>
    <row r="7" spans="1:10" ht="29.25" customHeight="1" thickTop="1" thickBot="1">
      <c r="A7" s="132" t="s">
        <v>51</v>
      </c>
      <c r="B7" s="132"/>
      <c r="C7" s="132"/>
      <c r="D7" s="132"/>
      <c r="E7" s="133" t="s">
        <v>52</v>
      </c>
      <c r="F7" s="133"/>
      <c r="G7" s="133"/>
      <c r="H7" s="149" t="s">
        <v>907</v>
      </c>
      <c r="I7" s="150"/>
      <c r="J7" s="150"/>
    </row>
    <row r="8" spans="1:10" ht="63" customHeight="1" thickTop="1" thickBot="1">
      <c r="A8" s="134" t="s">
        <v>2313</v>
      </c>
      <c r="B8" s="132"/>
      <c r="C8" s="132"/>
      <c r="D8" s="132"/>
      <c r="E8" s="135" t="s">
        <v>2302</v>
      </c>
      <c r="F8" s="135"/>
      <c r="G8" s="135"/>
      <c r="H8" s="151" t="s">
        <v>53</v>
      </c>
      <c r="I8" s="153">
        <f>H3173</f>
        <v>5592546.9699999997</v>
      </c>
      <c r="J8" s="153"/>
    </row>
    <row r="9" spans="1:10" ht="63" customHeight="1" thickTop="1" thickBot="1">
      <c r="A9" s="132" t="s">
        <v>55</v>
      </c>
      <c r="B9" s="132"/>
      <c r="C9" s="132"/>
      <c r="D9" s="132"/>
      <c r="E9" s="135"/>
      <c r="F9" s="135"/>
      <c r="G9" s="135"/>
      <c r="H9" s="152"/>
      <c r="I9" s="154"/>
      <c r="J9" s="154"/>
    </row>
    <row r="10" spans="1:10" ht="19.5" thickTop="1" thickBot="1">
      <c r="A10" s="137" t="s">
        <v>2294</v>
      </c>
      <c r="B10" s="148"/>
      <c r="C10" s="148"/>
      <c r="D10" s="148"/>
      <c r="E10" s="148"/>
      <c r="F10" s="148"/>
      <c r="G10" s="148"/>
      <c r="H10" s="148"/>
      <c r="I10" s="148"/>
      <c r="J10" s="148"/>
    </row>
    <row r="11" spans="1:10" ht="24" customHeight="1" thickTop="1">
      <c r="A11" s="27" t="s">
        <v>4</v>
      </c>
      <c r="B11" s="12"/>
      <c r="C11" s="12"/>
      <c r="D11" s="12" t="s">
        <v>5</v>
      </c>
      <c r="E11" s="12"/>
      <c r="F11" s="174"/>
      <c r="G11" s="174"/>
      <c r="H11" s="13"/>
      <c r="I11" s="12"/>
      <c r="J11" s="54">
        <v>383860.98</v>
      </c>
    </row>
    <row r="12" spans="1:10" ht="18" customHeight="1">
      <c r="A12" s="25" t="s">
        <v>62</v>
      </c>
      <c r="B12" s="10" t="s">
        <v>56</v>
      </c>
      <c r="C12" s="9" t="s">
        <v>57</v>
      </c>
      <c r="D12" s="9" t="s">
        <v>1</v>
      </c>
      <c r="E12" s="169" t="s">
        <v>908</v>
      </c>
      <c r="F12" s="169"/>
      <c r="G12" s="11" t="s">
        <v>58</v>
      </c>
      <c r="H12" s="10" t="s">
        <v>59</v>
      </c>
      <c r="I12" s="10" t="s">
        <v>60</v>
      </c>
      <c r="J12" s="26" t="s">
        <v>2</v>
      </c>
    </row>
    <row r="13" spans="1:10" ht="24" customHeight="1">
      <c r="A13" s="29" t="s">
        <v>909</v>
      </c>
      <c r="B13" s="16" t="s">
        <v>63</v>
      </c>
      <c r="C13" s="15" t="s">
        <v>64</v>
      </c>
      <c r="D13" s="15" t="s">
        <v>65</v>
      </c>
      <c r="E13" s="170" t="s">
        <v>910</v>
      </c>
      <c r="F13" s="170"/>
      <c r="G13" s="17" t="s">
        <v>66</v>
      </c>
      <c r="H13" s="41">
        <v>1</v>
      </c>
      <c r="I13" s="18">
        <v>368.77</v>
      </c>
      <c r="J13" s="55">
        <v>368.77</v>
      </c>
    </row>
    <row r="14" spans="1:10" ht="39" customHeight="1">
      <c r="A14" s="56" t="s">
        <v>911</v>
      </c>
      <c r="B14" s="43" t="s">
        <v>912</v>
      </c>
      <c r="C14" s="42" t="s">
        <v>74</v>
      </c>
      <c r="D14" s="42" t="s">
        <v>913</v>
      </c>
      <c r="E14" s="171" t="s">
        <v>914</v>
      </c>
      <c r="F14" s="171"/>
      <c r="G14" s="44" t="s">
        <v>133</v>
      </c>
      <c r="H14" s="45">
        <v>0.01</v>
      </c>
      <c r="I14" s="46">
        <v>523.19000000000005</v>
      </c>
      <c r="J14" s="57">
        <v>5.23</v>
      </c>
    </row>
    <row r="15" spans="1:10" ht="24" customHeight="1">
      <c r="A15" s="56" t="s">
        <v>911</v>
      </c>
      <c r="B15" s="43" t="s">
        <v>915</v>
      </c>
      <c r="C15" s="42" t="s">
        <v>74</v>
      </c>
      <c r="D15" s="42" t="s">
        <v>916</v>
      </c>
      <c r="E15" s="171" t="s">
        <v>917</v>
      </c>
      <c r="F15" s="171"/>
      <c r="G15" s="44" t="s">
        <v>918</v>
      </c>
      <c r="H15" s="45">
        <v>1</v>
      </c>
      <c r="I15" s="46">
        <v>24.39</v>
      </c>
      <c r="J15" s="57">
        <v>24.39</v>
      </c>
    </row>
    <row r="16" spans="1:10" ht="24" customHeight="1">
      <c r="A16" s="56" t="s">
        <v>911</v>
      </c>
      <c r="B16" s="43" t="s">
        <v>919</v>
      </c>
      <c r="C16" s="42" t="s">
        <v>74</v>
      </c>
      <c r="D16" s="42" t="s">
        <v>920</v>
      </c>
      <c r="E16" s="171" t="s">
        <v>917</v>
      </c>
      <c r="F16" s="171"/>
      <c r="G16" s="44" t="s">
        <v>918</v>
      </c>
      <c r="H16" s="45">
        <v>2</v>
      </c>
      <c r="I16" s="46">
        <v>19.940000000000001</v>
      </c>
      <c r="J16" s="57">
        <v>39.880000000000003</v>
      </c>
    </row>
    <row r="17" spans="1:10" ht="39" customHeight="1">
      <c r="A17" s="58" t="s">
        <v>921</v>
      </c>
      <c r="B17" s="48" t="s">
        <v>922</v>
      </c>
      <c r="C17" s="47" t="s">
        <v>74</v>
      </c>
      <c r="D17" s="47" t="s">
        <v>923</v>
      </c>
      <c r="E17" s="173" t="s">
        <v>924</v>
      </c>
      <c r="F17" s="173"/>
      <c r="G17" s="49" t="s">
        <v>66</v>
      </c>
      <c r="H17" s="50">
        <v>1</v>
      </c>
      <c r="I17" s="51">
        <v>250</v>
      </c>
      <c r="J17" s="59">
        <v>250</v>
      </c>
    </row>
    <row r="18" spans="1:10" ht="25.9" customHeight="1">
      <c r="A18" s="58" t="s">
        <v>921</v>
      </c>
      <c r="B18" s="48" t="s">
        <v>925</v>
      </c>
      <c r="C18" s="47" t="s">
        <v>74</v>
      </c>
      <c r="D18" s="47" t="s">
        <v>926</v>
      </c>
      <c r="E18" s="173" t="s">
        <v>924</v>
      </c>
      <c r="F18" s="173"/>
      <c r="G18" s="49" t="s">
        <v>193</v>
      </c>
      <c r="H18" s="50">
        <v>4</v>
      </c>
      <c r="I18" s="51">
        <v>10.130000000000001</v>
      </c>
      <c r="J18" s="59">
        <v>40.520000000000003</v>
      </c>
    </row>
    <row r="19" spans="1:10" ht="25.9" customHeight="1">
      <c r="A19" s="58" t="s">
        <v>921</v>
      </c>
      <c r="B19" s="48" t="s">
        <v>927</v>
      </c>
      <c r="C19" s="47" t="s">
        <v>74</v>
      </c>
      <c r="D19" s="47" t="s">
        <v>928</v>
      </c>
      <c r="E19" s="173" t="s">
        <v>924</v>
      </c>
      <c r="F19" s="173"/>
      <c r="G19" s="49" t="s">
        <v>157</v>
      </c>
      <c r="H19" s="50">
        <v>0.11</v>
      </c>
      <c r="I19" s="51">
        <v>20.190000000000001</v>
      </c>
      <c r="J19" s="59">
        <v>2.2200000000000002</v>
      </c>
    </row>
    <row r="20" spans="1:10" ht="39" customHeight="1">
      <c r="A20" s="58" t="s">
        <v>921</v>
      </c>
      <c r="B20" s="48" t="s">
        <v>929</v>
      </c>
      <c r="C20" s="47" t="s">
        <v>74</v>
      </c>
      <c r="D20" s="47" t="s">
        <v>930</v>
      </c>
      <c r="E20" s="173" t="s">
        <v>924</v>
      </c>
      <c r="F20" s="173"/>
      <c r="G20" s="49" t="s">
        <v>193</v>
      </c>
      <c r="H20" s="50">
        <v>1</v>
      </c>
      <c r="I20" s="51">
        <v>6.53</v>
      </c>
      <c r="J20" s="59">
        <v>6.53</v>
      </c>
    </row>
    <row r="21" spans="1:10">
      <c r="A21" s="60"/>
      <c r="B21" s="61"/>
      <c r="C21" s="61"/>
      <c r="D21" s="61"/>
      <c r="E21" s="61" t="s">
        <v>931</v>
      </c>
      <c r="F21" s="62">
        <v>41.42</v>
      </c>
      <c r="G21" s="61" t="s">
        <v>932</v>
      </c>
      <c r="H21" s="62">
        <v>0</v>
      </c>
      <c r="I21" s="61" t="s">
        <v>933</v>
      </c>
      <c r="J21" s="63">
        <v>41.42</v>
      </c>
    </row>
    <row r="22" spans="1:10">
      <c r="A22" s="60"/>
      <c r="B22" s="61"/>
      <c r="C22" s="61"/>
      <c r="D22" s="61"/>
      <c r="E22" s="61" t="s">
        <v>934</v>
      </c>
      <c r="F22" s="62">
        <v>115.24</v>
      </c>
      <c r="G22" s="61"/>
      <c r="H22" s="172" t="s">
        <v>935</v>
      </c>
      <c r="I22" s="172"/>
      <c r="J22" s="63">
        <v>484.01</v>
      </c>
    </row>
    <row r="23" spans="1:10" ht="30" customHeight="1" thickBot="1">
      <c r="A23" s="64"/>
      <c r="B23" s="37"/>
      <c r="C23" s="37"/>
      <c r="D23" s="37"/>
      <c r="E23" s="37"/>
      <c r="F23" s="37"/>
      <c r="G23" s="37" t="s">
        <v>936</v>
      </c>
      <c r="H23" s="65">
        <v>10</v>
      </c>
      <c r="I23" s="37" t="s">
        <v>937</v>
      </c>
      <c r="J23" s="66">
        <v>4840.1000000000004</v>
      </c>
    </row>
    <row r="24" spans="1:10" ht="1.1499999999999999" customHeight="1" thickTop="1">
      <c r="A24" s="67"/>
      <c r="B24" s="52"/>
      <c r="C24" s="52"/>
      <c r="D24" s="52"/>
      <c r="E24" s="52"/>
      <c r="F24" s="52"/>
      <c r="G24" s="52"/>
      <c r="H24" s="52"/>
      <c r="I24" s="52"/>
      <c r="J24" s="68"/>
    </row>
    <row r="25" spans="1:10" ht="18" customHeight="1">
      <c r="A25" s="25" t="s">
        <v>67</v>
      </c>
      <c r="B25" s="10" t="s">
        <v>56</v>
      </c>
      <c r="C25" s="9" t="s">
        <v>57</v>
      </c>
      <c r="D25" s="9" t="s">
        <v>1</v>
      </c>
      <c r="E25" s="169" t="s">
        <v>908</v>
      </c>
      <c r="F25" s="169"/>
      <c r="G25" s="11" t="s">
        <v>58</v>
      </c>
      <c r="H25" s="10" t="s">
        <v>59</v>
      </c>
      <c r="I25" s="10" t="s">
        <v>60</v>
      </c>
      <c r="J25" s="26" t="s">
        <v>2</v>
      </c>
    </row>
    <row r="26" spans="1:10" ht="25.9" customHeight="1">
      <c r="A26" s="29" t="s">
        <v>909</v>
      </c>
      <c r="B26" s="16" t="s">
        <v>68</v>
      </c>
      <c r="C26" s="15" t="s">
        <v>69</v>
      </c>
      <c r="D26" s="15" t="s">
        <v>70</v>
      </c>
      <c r="E26" s="170" t="s">
        <v>938</v>
      </c>
      <c r="F26" s="170"/>
      <c r="G26" s="17" t="s">
        <v>71</v>
      </c>
      <c r="H26" s="41">
        <v>1</v>
      </c>
      <c r="I26" s="18">
        <v>1676.69</v>
      </c>
      <c r="J26" s="55">
        <v>1676.69</v>
      </c>
    </row>
    <row r="27" spans="1:10" ht="24" customHeight="1">
      <c r="A27" s="58" t="s">
        <v>921</v>
      </c>
      <c r="B27" s="48" t="s">
        <v>939</v>
      </c>
      <c r="C27" s="47" t="s">
        <v>69</v>
      </c>
      <c r="D27" s="47" t="s">
        <v>940</v>
      </c>
      <c r="E27" s="173" t="s">
        <v>924</v>
      </c>
      <c r="F27" s="173"/>
      <c r="G27" s="49" t="s">
        <v>71</v>
      </c>
      <c r="H27" s="50">
        <v>1</v>
      </c>
      <c r="I27" s="51">
        <v>81.86</v>
      </c>
      <c r="J27" s="59">
        <v>81.86</v>
      </c>
    </row>
    <row r="28" spans="1:10" ht="24" customHeight="1">
      <c r="A28" s="58" t="s">
        <v>921</v>
      </c>
      <c r="B28" s="48" t="s">
        <v>941</v>
      </c>
      <c r="C28" s="47" t="s">
        <v>69</v>
      </c>
      <c r="D28" s="47" t="s">
        <v>942</v>
      </c>
      <c r="E28" s="173" t="s">
        <v>924</v>
      </c>
      <c r="F28" s="173"/>
      <c r="G28" s="49" t="s">
        <v>193</v>
      </c>
      <c r="H28" s="50">
        <v>60</v>
      </c>
      <c r="I28" s="51">
        <v>9.33</v>
      </c>
      <c r="J28" s="59">
        <v>559.79999999999995</v>
      </c>
    </row>
    <row r="29" spans="1:10" ht="24" customHeight="1">
      <c r="A29" s="58" t="s">
        <v>921</v>
      </c>
      <c r="B29" s="48" t="s">
        <v>943</v>
      </c>
      <c r="C29" s="47" t="s">
        <v>69</v>
      </c>
      <c r="D29" s="47" t="s">
        <v>944</v>
      </c>
      <c r="E29" s="173" t="s">
        <v>924</v>
      </c>
      <c r="F29" s="173"/>
      <c r="G29" s="49" t="s">
        <v>71</v>
      </c>
      <c r="H29" s="50">
        <v>4</v>
      </c>
      <c r="I29" s="51">
        <v>6.02</v>
      </c>
      <c r="J29" s="59">
        <v>24.08</v>
      </c>
    </row>
    <row r="30" spans="1:10" ht="24" customHeight="1">
      <c r="A30" s="58" t="s">
        <v>921</v>
      </c>
      <c r="B30" s="48" t="s">
        <v>945</v>
      </c>
      <c r="C30" s="47" t="s">
        <v>69</v>
      </c>
      <c r="D30" s="47" t="s">
        <v>946</v>
      </c>
      <c r="E30" s="173" t="s">
        <v>924</v>
      </c>
      <c r="F30" s="173"/>
      <c r="G30" s="49" t="s">
        <v>71</v>
      </c>
      <c r="H30" s="50">
        <v>2</v>
      </c>
      <c r="I30" s="51">
        <v>4.1399999999999997</v>
      </c>
      <c r="J30" s="59">
        <v>8.2799999999999994</v>
      </c>
    </row>
    <row r="31" spans="1:10" ht="24" customHeight="1">
      <c r="A31" s="58" t="s">
        <v>921</v>
      </c>
      <c r="B31" s="48" t="s">
        <v>947</v>
      </c>
      <c r="C31" s="47" t="s">
        <v>69</v>
      </c>
      <c r="D31" s="47" t="s">
        <v>948</v>
      </c>
      <c r="E31" s="173" t="s">
        <v>924</v>
      </c>
      <c r="F31" s="173"/>
      <c r="G31" s="49" t="s">
        <v>193</v>
      </c>
      <c r="H31" s="50">
        <v>6</v>
      </c>
      <c r="I31" s="51">
        <v>7.14</v>
      </c>
      <c r="J31" s="59">
        <v>42.84</v>
      </c>
    </row>
    <row r="32" spans="1:10" ht="24" customHeight="1">
      <c r="A32" s="58" t="s">
        <v>921</v>
      </c>
      <c r="B32" s="48" t="s">
        <v>949</v>
      </c>
      <c r="C32" s="47" t="s">
        <v>69</v>
      </c>
      <c r="D32" s="47" t="s">
        <v>950</v>
      </c>
      <c r="E32" s="173" t="s">
        <v>924</v>
      </c>
      <c r="F32" s="173"/>
      <c r="G32" s="49" t="s">
        <v>71</v>
      </c>
      <c r="H32" s="50">
        <v>2</v>
      </c>
      <c r="I32" s="51">
        <v>1.65</v>
      </c>
      <c r="J32" s="59">
        <v>3.3</v>
      </c>
    </row>
    <row r="33" spans="1:10" ht="24" customHeight="1">
      <c r="A33" s="58" t="s">
        <v>921</v>
      </c>
      <c r="B33" s="48" t="s">
        <v>951</v>
      </c>
      <c r="C33" s="47" t="s">
        <v>69</v>
      </c>
      <c r="D33" s="47" t="s">
        <v>952</v>
      </c>
      <c r="E33" s="173" t="s">
        <v>924</v>
      </c>
      <c r="F33" s="173"/>
      <c r="G33" s="49" t="s">
        <v>71</v>
      </c>
      <c r="H33" s="50">
        <v>1</v>
      </c>
      <c r="I33" s="51">
        <v>53.28</v>
      </c>
      <c r="J33" s="59">
        <v>53.28</v>
      </c>
    </row>
    <row r="34" spans="1:10" ht="24" customHeight="1">
      <c r="A34" s="58" t="s">
        <v>921</v>
      </c>
      <c r="B34" s="48" t="s">
        <v>953</v>
      </c>
      <c r="C34" s="47" t="s">
        <v>69</v>
      </c>
      <c r="D34" s="47" t="s">
        <v>954</v>
      </c>
      <c r="E34" s="173" t="s">
        <v>924</v>
      </c>
      <c r="F34" s="173"/>
      <c r="G34" s="49" t="s">
        <v>71</v>
      </c>
      <c r="H34" s="50">
        <v>1</v>
      </c>
      <c r="I34" s="51">
        <v>29.15</v>
      </c>
      <c r="J34" s="59">
        <v>29.15</v>
      </c>
    </row>
    <row r="35" spans="1:10" ht="25.9" customHeight="1">
      <c r="A35" s="58" t="s">
        <v>921</v>
      </c>
      <c r="B35" s="48" t="s">
        <v>955</v>
      </c>
      <c r="C35" s="47" t="s">
        <v>69</v>
      </c>
      <c r="D35" s="47" t="s">
        <v>956</v>
      </c>
      <c r="E35" s="173" t="s">
        <v>924</v>
      </c>
      <c r="F35" s="173"/>
      <c r="G35" s="49" t="s">
        <v>71</v>
      </c>
      <c r="H35" s="50">
        <v>1</v>
      </c>
      <c r="I35" s="51">
        <v>601.70000000000005</v>
      </c>
      <c r="J35" s="59">
        <v>601.70000000000005</v>
      </c>
    </row>
    <row r="36" spans="1:10" ht="24" customHeight="1">
      <c r="A36" s="58" t="s">
        <v>921</v>
      </c>
      <c r="B36" s="48" t="s">
        <v>957</v>
      </c>
      <c r="C36" s="47" t="s">
        <v>69</v>
      </c>
      <c r="D36" s="47" t="s">
        <v>958</v>
      </c>
      <c r="E36" s="173" t="s">
        <v>924</v>
      </c>
      <c r="F36" s="173"/>
      <c r="G36" s="49" t="s">
        <v>71</v>
      </c>
      <c r="H36" s="50">
        <v>1</v>
      </c>
      <c r="I36" s="51">
        <v>272.39999999999998</v>
      </c>
      <c r="J36" s="59">
        <v>272.39999999999998</v>
      </c>
    </row>
    <row r="37" spans="1:10">
      <c r="A37" s="60"/>
      <c r="B37" s="61"/>
      <c r="C37" s="61"/>
      <c r="D37" s="61"/>
      <c r="E37" s="61" t="s">
        <v>931</v>
      </c>
      <c r="F37" s="62">
        <v>0</v>
      </c>
      <c r="G37" s="61" t="s">
        <v>932</v>
      </c>
      <c r="H37" s="62">
        <v>0</v>
      </c>
      <c r="I37" s="61" t="s">
        <v>933</v>
      </c>
      <c r="J37" s="63">
        <v>0</v>
      </c>
    </row>
    <row r="38" spans="1:10">
      <c r="A38" s="60"/>
      <c r="B38" s="61"/>
      <c r="C38" s="61"/>
      <c r="D38" s="61"/>
      <c r="E38" s="61" t="s">
        <v>934</v>
      </c>
      <c r="F38" s="62">
        <v>523.96</v>
      </c>
      <c r="G38" s="61"/>
      <c r="H38" s="172" t="s">
        <v>935</v>
      </c>
      <c r="I38" s="172"/>
      <c r="J38" s="63">
        <v>2200.65</v>
      </c>
    </row>
    <row r="39" spans="1:10" ht="30" customHeight="1" thickBot="1">
      <c r="A39" s="64"/>
      <c r="B39" s="37"/>
      <c r="C39" s="37"/>
      <c r="D39" s="37"/>
      <c r="E39" s="37"/>
      <c r="F39" s="37"/>
      <c r="G39" s="37" t="s">
        <v>936</v>
      </c>
      <c r="H39" s="65">
        <v>1</v>
      </c>
      <c r="I39" s="37" t="s">
        <v>937</v>
      </c>
      <c r="J39" s="66">
        <v>2200.65</v>
      </c>
    </row>
    <row r="40" spans="1:10" ht="1.1499999999999999" customHeight="1" thickTop="1">
      <c r="A40" s="67"/>
      <c r="B40" s="52"/>
      <c r="C40" s="52"/>
      <c r="D40" s="52"/>
      <c r="E40" s="52"/>
      <c r="F40" s="52"/>
      <c r="G40" s="52"/>
      <c r="H40" s="52"/>
      <c r="I40" s="52"/>
      <c r="J40" s="68"/>
    </row>
    <row r="41" spans="1:10" ht="18" customHeight="1">
      <c r="A41" s="25" t="s">
        <v>72</v>
      </c>
      <c r="B41" s="10" t="s">
        <v>56</v>
      </c>
      <c r="C41" s="9" t="s">
        <v>57</v>
      </c>
      <c r="D41" s="9" t="s">
        <v>1</v>
      </c>
      <c r="E41" s="169" t="s">
        <v>908</v>
      </c>
      <c r="F41" s="169"/>
      <c r="G41" s="11" t="s">
        <v>58</v>
      </c>
      <c r="H41" s="10" t="s">
        <v>59</v>
      </c>
      <c r="I41" s="10" t="s">
        <v>60</v>
      </c>
      <c r="J41" s="26" t="s">
        <v>2</v>
      </c>
    </row>
    <row r="42" spans="1:10" ht="39" customHeight="1">
      <c r="A42" s="29" t="s">
        <v>909</v>
      </c>
      <c r="B42" s="16" t="s">
        <v>73</v>
      </c>
      <c r="C42" s="15" t="s">
        <v>74</v>
      </c>
      <c r="D42" s="15" t="s">
        <v>75</v>
      </c>
      <c r="E42" s="170" t="s">
        <v>910</v>
      </c>
      <c r="F42" s="170"/>
      <c r="G42" s="17" t="s">
        <v>71</v>
      </c>
      <c r="H42" s="41">
        <v>1</v>
      </c>
      <c r="I42" s="18">
        <v>5885.4</v>
      </c>
      <c r="J42" s="55">
        <v>5885.4</v>
      </c>
    </row>
    <row r="43" spans="1:10" ht="39" customHeight="1">
      <c r="A43" s="56" t="s">
        <v>911</v>
      </c>
      <c r="B43" s="43" t="s">
        <v>647</v>
      </c>
      <c r="C43" s="42" t="s">
        <v>74</v>
      </c>
      <c r="D43" s="42" t="s">
        <v>648</v>
      </c>
      <c r="E43" s="171" t="s">
        <v>959</v>
      </c>
      <c r="F43" s="171"/>
      <c r="G43" s="44" t="s">
        <v>71</v>
      </c>
      <c r="H43" s="45">
        <v>3</v>
      </c>
      <c r="I43" s="46">
        <v>7.76</v>
      </c>
      <c r="J43" s="57">
        <v>23.28</v>
      </c>
    </row>
    <row r="44" spans="1:10" ht="39" customHeight="1">
      <c r="A44" s="56" t="s">
        <v>911</v>
      </c>
      <c r="B44" s="43" t="s">
        <v>960</v>
      </c>
      <c r="C44" s="42" t="s">
        <v>74</v>
      </c>
      <c r="D44" s="42" t="s">
        <v>961</v>
      </c>
      <c r="E44" s="171" t="s">
        <v>959</v>
      </c>
      <c r="F44" s="171"/>
      <c r="G44" s="44" t="s">
        <v>71</v>
      </c>
      <c r="H44" s="45">
        <v>1</v>
      </c>
      <c r="I44" s="46">
        <v>42.28</v>
      </c>
      <c r="J44" s="57">
        <v>42.28</v>
      </c>
    </row>
    <row r="45" spans="1:10" ht="52.15" customHeight="1">
      <c r="A45" s="56" t="s">
        <v>911</v>
      </c>
      <c r="B45" s="43" t="s">
        <v>962</v>
      </c>
      <c r="C45" s="42" t="s">
        <v>74</v>
      </c>
      <c r="D45" s="42" t="s">
        <v>963</v>
      </c>
      <c r="E45" s="171" t="s">
        <v>959</v>
      </c>
      <c r="F45" s="171"/>
      <c r="G45" s="44" t="s">
        <v>193</v>
      </c>
      <c r="H45" s="45">
        <v>19</v>
      </c>
      <c r="I45" s="46">
        <v>10.3</v>
      </c>
      <c r="J45" s="57">
        <v>195.7</v>
      </c>
    </row>
    <row r="46" spans="1:10" ht="52.15" customHeight="1">
      <c r="A46" s="56" t="s">
        <v>911</v>
      </c>
      <c r="B46" s="43" t="s">
        <v>964</v>
      </c>
      <c r="C46" s="42" t="s">
        <v>74</v>
      </c>
      <c r="D46" s="42" t="s">
        <v>965</v>
      </c>
      <c r="E46" s="171" t="s">
        <v>959</v>
      </c>
      <c r="F46" s="171"/>
      <c r="G46" s="44" t="s">
        <v>71</v>
      </c>
      <c r="H46" s="45">
        <v>2</v>
      </c>
      <c r="I46" s="46">
        <v>10.47</v>
      </c>
      <c r="J46" s="57">
        <v>20.94</v>
      </c>
    </row>
    <row r="47" spans="1:10" ht="64.900000000000006" customHeight="1">
      <c r="A47" s="56" t="s">
        <v>911</v>
      </c>
      <c r="B47" s="43" t="s">
        <v>966</v>
      </c>
      <c r="C47" s="42" t="s">
        <v>74</v>
      </c>
      <c r="D47" s="42" t="s">
        <v>967</v>
      </c>
      <c r="E47" s="171" t="s">
        <v>959</v>
      </c>
      <c r="F47" s="171"/>
      <c r="G47" s="44" t="s">
        <v>71</v>
      </c>
      <c r="H47" s="45">
        <v>1</v>
      </c>
      <c r="I47" s="46">
        <v>20.5</v>
      </c>
      <c r="J47" s="57">
        <v>20.5</v>
      </c>
    </row>
    <row r="48" spans="1:10" ht="25.9" customHeight="1">
      <c r="A48" s="56" t="s">
        <v>911</v>
      </c>
      <c r="B48" s="43" t="s">
        <v>968</v>
      </c>
      <c r="C48" s="42" t="s">
        <v>74</v>
      </c>
      <c r="D48" s="42" t="s">
        <v>969</v>
      </c>
      <c r="E48" s="171" t="s">
        <v>959</v>
      </c>
      <c r="F48" s="171"/>
      <c r="G48" s="44" t="s">
        <v>71</v>
      </c>
      <c r="H48" s="45">
        <v>1</v>
      </c>
      <c r="I48" s="46">
        <v>36.76</v>
      </c>
      <c r="J48" s="57">
        <v>36.76</v>
      </c>
    </row>
    <row r="49" spans="1:10" ht="25.9" customHeight="1">
      <c r="A49" s="56" t="s">
        <v>911</v>
      </c>
      <c r="B49" s="43" t="s">
        <v>970</v>
      </c>
      <c r="C49" s="42" t="s">
        <v>74</v>
      </c>
      <c r="D49" s="42" t="s">
        <v>971</v>
      </c>
      <c r="E49" s="171" t="s">
        <v>910</v>
      </c>
      <c r="F49" s="171"/>
      <c r="G49" s="44" t="s">
        <v>71</v>
      </c>
      <c r="H49" s="45">
        <v>1</v>
      </c>
      <c r="I49" s="46">
        <v>5055.9399999999996</v>
      </c>
      <c r="J49" s="57">
        <v>5055.9399999999996</v>
      </c>
    </row>
    <row r="50" spans="1:10" ht="25.9" customHeight="1">
      <c r="A50" s="58" t="s">
        <v>921</v>
      </c>
      <c r="B50" s="48" t="s">
        <v>972</v>
      </c>
      <c r="C50" s="47" t="s">
        <v>74</v>
      </c>
      <c r="D50" s="47" t="s">
        <v>973</v>
      </c>
      <c r="E50" s="173" t="s">
        <v>924</v>
      </c>
      <c r="F50" s="173"/>
      <c r="G50" s="49" t="s">
        <v>71</v>
      </c>
      <c r="H50" s="50">
        <v>1</v>
      </c>
      <c r="I50" s="51">
        <v>490</v>
      </c>
      <c r="J50" s="59">
        <v>490</v>
      </c>
    </row>
    <row r="51" spans="1:10">
      <c r="A51" s="60"/>
      <c r="B51" s="61"/>
      <c r="C51" s="61"/>
      <c r="D51" s="61"/>
      <c r="E51" s="61" t="s">
        <v>931</v>
      </c>
      <c r="F51" s="62">
        <v>275.39</v>
      </c>
      <c r="G51" s="61" t="s">
        <v>932</v>
      </c>
      <c r="H51" s="62">
        <v>0</v>
      </c>
      <c r="I51" s="61" t="s">
        <v>933</v>
      </c>
      <c r="J51" s="63">
        <v>275.39</v>
      </c>
    </row>
    <row r="52" spans="1:10">
      <c r="A52" s="60"/>
      <c r="B52" s="61"/>
      <c r="C52" s="61"/>
      <c r="D52" s="61"/>
      <c r="E52" s="61" t="s">
        <v>934</v>
      </c>
      <c r="F52" s="62">
        <v>1839.18</v>
      </c>
      <c r="G52" s="61"/>
      <c r="H52" s="172" t="s">
        <v>935</v>
      </c>
      <c r="I52" s="172"/>
      <c r="J52" s="63">
        <v>7724.58</v>
      </c>
    </row>
    <row r="53" spans="1:10" ht="30" customHeight="1" thickBot="1">
      <c r="A53" s="64"/>
      <c r="B53" s="37"/>
      <c r="C53" s="37"/>
      <c r="D53" s="37"/>
      <c r="E53" s="37"/>
      <c r="F53" s="37"/>
      <c r="G53" s="37" t="s">
        <v>936</v>
      </c>
      <c r="H53" s="65">
        <v>1</v>
      </c>
      <c r="I53" s="37" t="s">
        <v>937</v>
      </c>
      <c r="J53" s="66">
        <v>7724.58</v>
      </c>
    </row>
    <row r="54" spans="1:10" ht="1.1499999999999999" customHeight="1" thickTop="1">
      <c r="A54" s="67"/>
      <c r="B54" s="52"/>
      <c r="C54" s="52"/>
      <c r="D54" s="52"/>
      <c r="E54" s="52"/>
      <c r="F54" s="52"/>
      <c r="G54" s="52"/>
      <c r="H54" s="52"/>
      <c r="I54" s="52"/>
      <c r="J54" s="68"/>
    </row>
    <row r="55" spans="1:10" ht="18" customHeight="1">
      <c r="A55" s="25" t="s">
        <v>76</v>
      </c>
      <c r="B55" s="10" t="s">
        <v>56</v>
      </c>
      <c r="C55" s="9" t="s">
        <v>57</v>
      </c>
      <c r="D55" s="9" t="s">
        <v>1</v>
      </c>
      <c r="E55" s="169" t="s">
        <v>908</v>
      </c>
      <c r="F55" s="169"/>
      <c r="G55" s="11" t="s">
        <v>58</v>
      </c>
      <c r="H55" s="10" t="s">
        <v>59</v>
      </c>
      <c r="I55" s="10" t="s">
        <v>60</v>
      </c>
      <c r="J55" s="26" t="s">
        <v>2</v>
      </c>
    </row>
    <row r="56" spans="1:10" ht="24" customHeight="1">
      <c r="A56" s="29" t="s">
        <v>909</v>
      </c>
      <c r="B56" s="16" t="s">
        <v>77</v>
      </c>
      <c r="C56" s="15" t="s">
        <v>64</v>
      </c>
      <c r="D56" s="15" t="s">
        <v>78</v>
      </c>
      <c r="E56" s="170" t="s">
        <v>974</v>
      </c>
      <c r="F56" s="170"/>
      <c r="G56" s="17" t="s">
        <v>79</v>
      </c>
      <c r="H56" s="41">
        <v>1</v>
      </c>
      <c r="I56" s="18">
        <v>720.73</v>
      </c>
      <c r="J56" s="55">
        <v>720.73</v>
      </c>
    </row>
    <row r="57" spans="1:10" ht="25.9" customHeight="1">
      <c r="A57" s="56" t="s">
        <v>911</v>
      </c>
      <c r="B57" s="43" t="s">
        <v>975</v>
      </c>
      <c r="C57" s="42" t="s">
        <v>74</v>
      </c>
      <c r="D57" s="42" t="s">
        <v>976</v>
      </c>
      <c r="E57" s="171" t="s">
        <v>917</v>
      </c>
      <c r="F57" s="171"/>
      <c r="G57" s="44" t="s">
        <v>918</v>
      </c>
      <c r="H57" s="45">
        <v>10</v>
      </c>
      <c r="I57" s="46">
        <v>23.96</v>
      </c>
      <c r="J57" s="57">
        <v>239.6</v>
      </c>
    </row>
    <row r="58" spans="1:10" ht="24" customHeight="1">
      <c r="A58" s="56" t="s">
        <v>911</v>
      </c>
      <c r="B58" s="43" t="s">
        <v>919</v>
      </c>
      <c r="C58" s="42" t="s">
        <v>74</v>
      </c>
      <c r="D58" s="42" t="s">
        <v>920</v>
      </c>
      <c r="E58" s="171" t="s">
        <v>917</v>
      </c>
      <c r="F58" s="171"/>
      <c r="G58" s="44" t="s">
        <v>918</v>
      </c>
      <c r="H58" s="45">
        <v>10</v>
      </c>
      <c r="I58" s="46">
        <v>19.940000000000001</v>
      </c>
      <c r="J58" s="57">
        <v>199.4</v>
      </c>
    </row>
    <row r="59" spans="1:10" ht="25.9" customHeight="1">
      <c r="A59" s="58" t="s">
        <v>921</v>
      </c>
      <c r="B59" s="48" t="s">
        <v>977</v>
      </c>
      <c r="C59" s="47" t="s">
        <v>74</v>
      </c>
      <c r="D59" s="47" t="s">
        <v>978</v>
      </c>
      <c r="E59" s="173" t="s">
        <v>924</v>
      </c>
      <c r="F59" s="173"/>
      <c r="G59" s="49" t="s">
        <v>157</v>
      </c>
      <c r="H59" s="50">
        <v>1.4</v>
      </c>
      <c r="I59" s="51">
        <v>7.36</v>
      </c>
      <c r="J59" s="59">
        <v>10.3</v>
      </c>
    </row>
    <row r="60" spans="1:10" ht="25.9" customHeight="1">
      <c r="A60" s="58" t="s">
        <v>921</v>
      </c>
      <c r="B60" s="48" t="s">
        <v>979</v>
      </c>
      <c r="C60" s="47" t="s">
        <v>74</v>
      </c>
      <c r="D60" s="47" t="s">
        <v>980</v>
      </c>
      <c r="E60" s="173" t="s">
        <v>924</v>
      </c>
      <c r="F60" s="173"/>
      <c r="G60" s="49" t="s">
        <v>157</v>
      </c>
      <c r="H60" s="50">
        <v>0.05</v>
      </c>
      <c r="I60" s="51">
        <v>23.9</v>
      </c>
      <c r="J60" s="59">
        <v>1.19</v>
      </c>
    </row>
    <row r="61" spans="1:10" ht="25.9" customHeight="1">
      <c r="A61" s="58" t="s">
        <v>921</v>
      </c>
      <c r="B61" s="48" t="s">
        <v>981</v>
      </c>
      <c r="C61" s="47" t="s">
        <v>74</v>
      </c>
      <c r="D61" s="47" t="s">
        <v>982</v>
      </c>
      <c r="E61" s="173" t="s">
        <v>924</v>
      </c>
      <c r="F61" s="173"/>
      <c r="G61" s="49" t="s">
        <v>133</v>
      </c>
      <c r="H61" s="50">
        <v>0.1</v>
      </c>
      <c r="I61" s="51">
        <v>91.17</v>
      </c>
      <c r="J61" s="59">
        <v>9.11</v>
      </c>
    </row>
    <row r="62" spans="1:10" ht="39" customHeight="1">
      <c r="A62" s="58" t="s">
        <v>921</v>
      </c>
      <c r="B62" s="48" t="s">
        <v>983</v>
      </c>
      <c r="C62" s="47" t="s">
        <v>74</v>
      </c>
      <c r="D62" s="47" t="s">
        <v>984</v>
      </c>
      <c r="E62" s="173" t="s">
        <v>924</v>
      </c>
      <c r="F62" s="173"/>
      <c r="G62" s="49" t="s">
        <v>71</v>
      </c>
      <c r="H62" s="50">
        <v>62.5</v>
      </c>
      <c r="I62" s="51">
        <v>0.85</v>
      </c>
      <c r="J62" s="59">
        <v>53.12</v>
      </c>
    </row>
    <row r="63" spans="1:10" ht="24" customHeight="1">
      <c r="A63" s="58" t="s">
        <v>921</v>
      </c>
      <c r="B63" s="48" t="s">
        <v>985</v>
      </c>
      <c r="C63" s="47" t="s">
        <v>74</v>
      </c>
      <c r="D63" s="47" t="s">
        <v>986</v>
      </c>
      <c r="E63" s="173" t="s">
        <v>924</v>
      </c>
      <c r="F63" s="173"/>
      <c r="G63" s="49" t="s">
        <v>157</v>
      </c>
      <c r="H63" s="50">
        <v>30</v>
      </c>
      <c r="I63" s="51">
        <v>1.1399999999999999</v>
      </c>
      <c r="J63" s="59">
        <v>34.200000000000003</v>
      </c>
    </row>
    <row r="64" spans="1:10" ht="25.9" customHeight="1">
      <c r="A64" s="58" t="s">
        <v>921</v>
      </c>
      <c r="B64" s="48" t="s">
        <v>987</v>
      </c>
      <c r="C64" s="47" t="s">
        <v>74</v>
      </c>
      <c r="D64" s="47" t="s">
        <v>988</v>
      </c>
      <c r="E64" s="173" t="s">
        <v>924</v>
      </c>
      <c r="F64" s="173"/>
      <c r="G64" s="49" t="s">
        <v>133</v>
      </c>
      <c r="H64" s="50">
        <v>0.05</v>
      </c>
      <c r="I64" s="51">
        <v>220</v>
      </c>
      <c r="J64" s="59">
        <v>11</v>
      </c>
    </row>
    <row r="65" spans="1:10" ht="25.9" customHeight="1">
      <c r="A65" s="58" t="s">
        <v>921</v>
      </c>
      <c r="B65" s="48" t="s">
        <v>989</v>
      </c>
      <c r="C65" s="47" t="s">
        <v>74</v>
      </c>
      <c r="D65" s="47" t="s">
        <v>990</v>
      </c>
      <c r="E65" s="173" t="s">
        <v>924</v>
      </c>
      <c r="F65" s="173"/>
      <c r="G65" s="49" t="s">
        <v>157</v>
      </c>
      <c r="H65" s="50">
        <v>0.02</v>
      </c>
      <c r="I65" s="51">
        <v>19.850000000000001</v>
      </c>
      <c r="J65" s="59">
        <v>0.39</v>
      </c>
    </row>
    <row r="66" spans="1:10" ht="39" customHeight="1">
      <c r="A66" s="58" t="s">
        <v>921</v>
      </c>
      <c r="B66" s="48" t="s">
        <v>991</v>
      </c>
      <c r="C66" s="47" t="s">
        <v>74</v>
      </c>
      <c r="D66" s="47" t="s">
        <v>992</v>
      </c>
      <c r="E66" s="173" t="s">
        <v>924</v>
      </c>
      <c r="F66" s="173"/>
      <c r="G66" s="49" t="s">
        <v>193</v>
      </c>
      <c r="H66" s="50">
        <v>0.3</v>
      </c>
      <c r="I66" s="51">
        <v>24.75</v>
      </c>
      <c r="J66" s="59">
        <v>7.42</v>
      </c>
    </row>
    <row r="67" spans="1:10" ht="25.9" customHeight="1">
      <c r="A67" s="58" t="s">
        <v>921</v>
      </c>
      <c r="B67" s="48" t="s">
        <v>993</v>
      </c>
      <c r="C67" s="47" t="s">
        <v>74</v>
      </c>
      <c r="D67" s="47" t="s">
        <v>994</v>
      </c>
      <c r="E67" s="173" t="s">
        <v>924</v>
      </c>
      <c r="F67" s="173"/>
      <c r="G67" s="49" t="s">
        <v>193</v>
      </c>
      <c r="H67" s="50">
        <v>10</v>
      </c>
      <c r="I67" s="51">
        <v>15.5</v>
      </c>
      <c r="J67" s="59">
        <v>155</v>
      </c>
    </row>
    <row r="68" spans="1:10">
      <c r="A68" s="60"/>
      <c r="B68" s="61"/>
      <c r="C68" s="61"/>
      <c r="D68" s="61"/>
      <c r="E68" s="61" t="s">
        <v>931</v>
      </c>
      <c r="F68" s="62">
        <v>288.89999999999998</v>
      </c>
      <c r="G68" s="61" t="s">
        <v>932</v>
      </c>
      <c r="H68" s="62">
        <v>0</v>
      </c>
      <c r="I68" s="61" t="s">
        <v>933</v>
      </c>
      <c r="J68" s="63">
        <v>288.89999999999998</v>
      </c>
    </row>
    <row r="69" spans="1:10">
      <c r="A69" s="60"/>
      <c r="B69" s="61"/>
      <c r="C69" s="61"/>
      <c r="D69" s="61"/>
      <c r="E69" s="61" t="s">
        <v>934</v>
      </c>
      <c r="F69" s="62">
        <v>225.22</v>
      </c>
      <c r="G69" s="61"/>
      <c r="H69" s="172" t="s">
        <v>935</v>
      </c>
      <c r="I69" s="172"/>
      <c r="J69" s="63">
        <v>945.95</v>
      </c>
    </row>
    <row r="70" spans="1:10" ht="30" customHeight="1" thickBot="1">
      <c r="A70" s="64"/>
      <c r="B70" s="37"/>
      <c r="C70" s="37"/>
      <c r="D70" s="37"/>
      <c r="E70" s="37"/>
      <c r="F70" s="37"/>
      <c r="G70" s="37" t="s">
        <v>936</v>
      </c>
      <c r="H70" s="65">
        <v>1</v>
      </c>
      <c r="I70" s="37" t="s">
        <v>937</v>
      </c>
      <c r="J70" s="66">
        <v>945.95</v>
      </c>
    </row>
    <row r="71" spans="1:10" ht="1.1499999999999999" customHeight="1" thickTop="1">
      <c r="A71" s="67"/>
      <c r="B71" s="52"/>
      <c r="C71" s="52"/>
      <c r="D71" s="52"/>
      <c r="E71" s="52"/>
      <c r="F71" s="52"/>
      <c r="G71" s="52"/>
      <c r="H71" s="52"/>
      <c r="I71" s="52"/>
      <c r="J71" s="68"/>
    </row>
    <row r="72" spans="1:10" ht="18" customHeight="1">
      <c r="A72" s="25" t="s">
        <v>80</v>
      </c>
      <c r="B72" s="10" t="s">
        <v>56</v>
      </c>
      <c r="C72" s="9" t="s">
        <v>57</v>
      </c>
      <c r="D72" s="9" t="s">
        <v>1</v>
      </c>
      <c r="E72" s="169" t="s">
        <v>908</v>
      </c>
      <c r="F72" s="169"/>
      <c r="G72" s="11" t="s">
        <v>58</v>
      </c>
      <c r="H72" s="10" t="s">
        <v>59</v>
      </c>
      <c r="I72" s="10" t="s">
        <v>60</v>
      </c>
      <c r="J72" s="26" t="s">
        <v>2</v>
      </c>
    </row>
    <row r="73" spans="1:10" ht="39" customHeight="1">
      <c r="A73" s="29" t="s">
        <v>909</v>
      </c>
      <c r="B73" s="16" t="s">
        <v>81</v>
      </c>
      <c r="C73" s="15" t="s">
        <v>64</v>
      </c>
      <c r="D73" s="15" t="s">
        <v>82</v>
      </c>
      <c r="E73" s="170" t="s">
        <v>910</v>
      </c>
      <c r="F73" s="170"/>
      <c r="G73" s="17" t="s">
        <v>66</v>
      </c>
      <c r="H73" s="41">
        <v>1</v>
      </c>
      <c r="I73" s="18">
        <v>1031.33</v>
      </c>
      <c r="J73" s="55">
        <v>1031.33</v>
      </c>
    </row>
    <row r="74" spans="1:10" ht="39" customHeight="1">
      <c r="A74" s="56" t="s">
        <v>911</v>
      </c>
      <c r="B74" s="43" t="s">
        <v>995</v>
      </c>
      <c r="C74" s="42" t="s">
        <v>74</v>
      </c>
      <c r="D74" s="42" t="s">
        <v>996</v>
      </c>
      <c r="E74" s="171" t="s">
        <v>910</v>
      </c>
      <c r="F74" s="171"/>
      <c r="G74" s="44" t="s">
        <v>66</v>
      </c>
      <c r="H74" s="45">
        <v>8.3000000000000004E-2</v>
      </c>
      <c r="I74" s="46">
        <v>119.61</v>
      </c>
      <c r="J74" s="57">
        <v>9.92</v>
      </c>
    </row>
    <row r="75" spans="1:10" ht="39" customHeight="1">
      <c r="A75" s="56" t="s">
        <v>911</v>
      </c>
      <c r="B75" s="43" t="s">
        <v>997</v>
      </c>
      <c r="C75" s="42" t="s">
        <v>74</v>
      </c>
      <c r="D75" s="42" t="s">
        <v>998</v>
      </c>
      <c r="E75" s="171" t="s">
        <v>910</v>
      </c>
      <c r="F75" s="171"/>
      <c r="G75" s="44" t="s">
        <v>66</v>
      </c>
      <c r="H75" s="45">
        <v>0.40810000000000002</v>
      </c>
      <c r="I75" s="46">
        <v>165.32</v>
      </c>
      <c r="J75" s="57">
        <v>67.459999999999994</v>
      </c>
    </row>
    <row r="76" spans="1:10" ht="39" customHeight="1">
      <c r="A76" s="56" t="s">
        <v>911</v>
      </c>
      <c r="B76" s="43" t="s">
        <v>999</v>
      </c>
      <c r="C76" s="42" t="s">
        <v>74</v>
      </c>
      <c r="D76" s="42" t="s">
        <v>1000</v>
      </c>
      <c r="E76" s="171" t="s">
        <v>910</v>
      </c>
      <c r="F76" s="171"/>
      <c r="G76" s="44" t="s">
        <v>66</v>
      </c>
      <c r="H76" s="45">
        <v>0.1011</v>
      </c>
      <c r="I76" s="46">
        <v>177.33</v>
      </c>
      <c r="J76" s="57">
        <v>17.920000000000002</v>
      </c>
    </row>
    <row r="77" spans="1:10" ht="39" customHeight="1">
      <c r="A77" s="56" t="s">
        <v>911</v>
      </c>
      <c r="B77" s="43" t="s">
        <v>1001</v>
      </c>
      <c r="C77" s="42" t="s">
        <v>74</v>
      </c>
      <c r="D77" s="42" t="s">
        <v>1002</v>
      </c>
      <c r="E77" s="171" t="s">
        <v>910</v>
      </c>
      <c r="F77" s="171"/>
      <c r="G77" s="44" t="s">
        <v>66</v>
      </c>
      <c r="H77" s="45">
        <v>0.26119999999999999</v>
      </c>
      <c r="I77" s="46">
        <v>137.13</v>
      </c>
      <c r="J77" s="57">
        <v>35.81</v>
      </c>
    </row>
    <row r="78" spans="1:10" ht="39" customHeight="1">
      <c r="A78" s="56" t="s">
        <v>911</v>
      </c>
      <c r="B78" s="43" t="s">
        <v>1003</v>
      </c>
      <c r="C78" s="42" t="s">
        <v>74</v>
      </c>
      <c r="D78" s="42" t="s">
        <v>1004</v>
      </c>
      <c r="E78" s="171" t="s">
        <v>910</v>
      </c>
      <c r="F78" s="171"/>
      <c r="G78" s="44" t="s">
        <v>66</v>
      </c>
      <c r="H78" s="45">
        <v>9.5600000000000004E-2</v>
      </c>
      <c r="I78" s="46">
        <v>121.75</v>
      </c>
      <c r="J78" s="57">
        <v>11.63</v>
      </c>
    </row>
    <row r="79" spans="1:10" ht="39" customHeight="1">
      <c r="A79" s="56" t="s">
        <v>911</v>
      </c>
      <c r="B79" s="43" t="s">
        <v>1005</v>
      </c>
      <c r="C79" s="42" t="s">
        <v>74</v>
      </c>
      <c r="D79" s="42" t="s">
        <v>1006</v>
      </c>
      <c r="E79" s="171" t="s">
        <v>910</v>
      </c>
      <c r="F79" s="171"/>
      <c r="G79" s="44" t="s">
        <v>66</v>
      </c>
      <c r="H79" s="45">
        <v>0.30070000000000002</v>
      </c>
      <c r="I79" s="46">
        <v>140.13999999999999</v>
      </c>
      <c r="J79" s="57">
        <v>42.14</v>
      </c>
    </row>
    <row r="80" spans="1:10" ht="39" customHeight="1">
      <c r="A80" s="56" t="s">
        <v>911</v>
      </c>
      <c r="B80" s="43" t="s">
        <v>1007</v>
      </c>
      <c r="C80" s="42" t="s">
        <v>74</v>
      </c>
      <c r="D80" s="42" t="s">
        <v>1008</v>
      </c>
      <c r="E80" s="171" t="s">
        <v>910</v>
      </c>
      <c r="F80" s="171"/>
      <c r="G80" s="44" t="s">
        <v>66</v>
      </c>
      <c r="H80" s="45">
        <v>0.31819999999999998</v>
      </c>
      <c r="I80" s="46">
        <v>212.44</v>
      </c>
      <c r="J80" s="57">
        <v>67.59</v>
      </c>
    </row>
    <row r="81" spans="1:10" ht="52.15" customHeight="1">
      <c r="A81" s="56" t="s">
        <v>911</v>
      </c>
      <c r="B81" s="43" t="s">
        <v>1009</v>
      </c>
      <c r="C81" s="42" t="s">
        <v>74</v>
      </c>
      <c r="D81" s="42" t="s">
        <v>1010</v>
      </c>
      <c r="E81" s="171" t="s">
        <v>1011</v>
      </c>
      <c r="F81" s="171"/>
      <c r="G81" s="44" t="s">
        <v>66</v>
      </c>
      <c r="H81" s="45">
        <v>1.3566</v>
      </c>
      <c r="I81" s="46">
        <v>21.12</v>
      </c>
      <c r="J81" s="57">
        <v>28.65</v>
      </c>
    </row>
    <row r="82" spans="1:10" ht="52.15" customHeight="1">
      <c r="A82" s="56" t="s">
        <v>911</v>
      </c>
      <c r="B82" s="43" t="s">
        <v>1012</v>
      </c>
      <c r="C82" s="42" t="s">
        <v>74</v>
      </c>
      <c r="D82" s="42" t="s">
        <v>1013</v>
      </c>
      <c r="E82" s="171" t="s">
        <v>1011</v>
      </c>
      <c r="F82" s="171"/>
      <c r="G82" s="44" t="s">
        <v>66</v>
      </c>
      <c r="H82" s="45">
        <v>1.3566</v>
      </c>
      <c r="I82" s="46">
        <v>81.94</v>
      </c>
      <c r="J82" s="57">
        <v>111.15</v>
      </c>
    </row>
    <row r="83" spans="1:10" ht="39" customHeight="1">
      <c r="A83" s="56" t="s">
        <v>911</v>
      </c>
      <c r="B83" s="43" t="s">
        <v>1014</v>
      </c>
      <c r="C83" s="42" t="s">
        <v>74</v>
      </c>
      <c r="D83" s="42" t="s">
        <v>1015</v>
      </c>
      <c r="E83" s="171" t="s">
        <v>1016</v>
      </c>
      <c r="F83" s="171"/>
      <c r="G83" s="44" t="s">
        <v>71</v>
      </c>
      <c r="H83" s="45">
        <v>5.2200000000000003E-2</v>
      </c>
      <c r="I83" s="46">
        <v>98.31</v>
      </c>
      <c r="J83" s="57">
        <v>5.13</v>
      </c>
    </row>
    <row r="84" spans="1:10" ht="39" customHeight="1">
      <c r="A84" s="56" t="s">
        <v>911</v>
      </c>
      <c r="B84" s="43" t="s">
        <v>1017</v>
      </c>
      <c r="C84" s="42" t="s">
        <v>74</v>
      </c>
      <c r="D84" s="42" t="s">
        <v>1018</v>
      </c>
      <c r="E84" s="171" t="s">
        <v>1016</v>
      </c>
      <c r="F84" s="171"/>
      <c r="G84" s="44" t="s">
        <v>71</v>
      </c>
      <c r="H84" s="45">
        <v>3.4799999999999998E-2</v>
      </c>
      <c r="I84" s="46">
        <v>398.55</v>
      </c>
      <c r="J84" s="57">
        <v>13.86</v>
      </c>
    </row>
    <row r="85" spans="1:10" ht="52.15" customHeight="1">
      <c r="A85" s="56" t="s">
        <v>911</v>
      </c>
      <c r="B85" s="43" t="s">
        <v>1019</v>
      </c>
      <c r="C85" s="42" t="s">
        <v>74</v>
      </c>
      <c r="D85" s="42" t="s">
        <v>1020</v>
      </c>
      <c r="E85" s="171" t="s">
        <v>1016</v>
      </c>
      <c r="F85" s="171"/>
      <c r="G85" s="44" t="s">
        <v>66</v>
      </c>
      <c r="H85" s="45">
        <v>9.0499999999999997E-2</v>
      </c>
      <c r="I85" s="46">
        <v>456.66</v>
      </c>
      <c r="J85" s="57">
        <v>41.32</v>
      </c>
    </row>
    <row r="86" spans="1:10" ht="39" customHeight="1">
      <c r="A86" s="56" t="s">
        <v>911</v>
      </c>
      <c r="B86" s="43" t="s">
        <v>1021</v>
      </c>
      <c r="C86" s="42" t="s">
        <v>74</v>
      </c>
      <c r="D86" s="42" t="s">
        <v>1022</v>
      </c>
      <c r="E86" s="171" t="s">
        <v>914</v>
      </c>
      <c r="F86" s="171"/>
      <c r="G86" s="44" t="s">
        <v>66</v>
      </c>
      <c r="H86" s="45">
        <v>1.3328</v>
      </c>
      <c r="I86" s="46">
        <v>37.659999999999997</v>
      </c>
      <c r="J86" s="57">
        <v>50.19</v>
      </c>
    </row>
    <row r="87" spans="1:10" ht="39" customHeight="1">
      <c r="A87" s="56" t="s">
        <v>911</v>
      </c>
      <c r="B87" s="43" t="s">
        <v>1023</v>
      </c>
      <c r="C87" s="42" t="s">
        <v>74</v>
      </c>
      <c r="D87" s="42" t="s">
        <v>1024</v>
      </c>
      <c r="E87" s="171" t="s">
        <v>914</v>
      </c>
      <c r="F87" s="171"/>
      <c r="G87" s="44" t="s">
        <v>66</v>
      </c>
      <c r="H87" s="45">
        <v>6.4000000000000003E-3</v>
      </c>
      <c r="I87" s="46">
        <v>22.59</v>
      </c>
      <c r="J87" s="57">
        <v>0.14000000000000001</v>
      </c>
    </row>
    <row r="88" spans="1:10" ht="39" customHeight="1">
      <c r="A88" s="56" t="s">
        <v>911</v>
      </c>
      <c r="B88" s="43" t="s">
        <v>1025</v>
      </c>
      <c r="C88" s="42" t="s">
        <v>74</v>
      </c>
      <c r="D88" s="42" t="s">
        <v>1026</v>
      </c>
      <c r="E88" s="171" t="s">
        <v>1027</v>
      </c>
      <c r="F88" s="171"/>
      <c r="G88" s="44" t="s">
        <v>193</v>
      </c>
      <c r="H88" s="45">
        <v>2.6100000000000002E-2</v>
      </c>
      <c r="I88" s="46">
        <v>13.56</v>
      </c>
      <c r="J88" s="57">
        <v>0.35</v>
      </c>
    </row>
    <row r="89" spans="1:10" ht="39" customHeight="1">
      <c r="A89" s="56" t="s">
        <v>911</v>
      </c>
      <c r="B89" s="43" t="s">
        <v>1028</v>
      </c>
      <c r="C89" s="42" t="s">
        <v>74</v>
      </c>
      <c r="D89" s="42" t="s">
        <v>1029</v>
      </c>
      <c r="E89" s="171" t="s">
        <v>1027</v>
      </c>
      <c r="F89" s="171"/>
      <c r="G89" s="44" t="s">
        <v>71</v>
      </c>
      <c r="H89" s="45">
        <v>3.4799999999999998E-2</v>
      </c>
      <c r="I89" s="46">
        <v>7.59</v>
      </c>
      <c r="J89" s="57">
        <v>0.26</v>
      </c>
    </row>
    <row r="90" spans="1:10" ht="39" customHeight="1">
      <c r="A90" s="56" t="s">
        <v>911</v>
      </c>
      <c r="B90" s="43" t="s">
        <v>1030</v>
      </c>
      <c r="C90" s="42" t="s">
        <v>74</v>
      </c>
      <c r="D90" s="42" t="s">
        <v>1031</v>
      </c>
      <c r="E90" s="171" t="s">
        <v>1027</v>
      </c>
      <c r="F90" s="171"/>
      <c r="G90" s="44" t="s">
        <v>71</v>
      </c>
      <c r="H90" s="45">
        <v>3.4799999999999998E-2</v>
      </c>
      <c r="I90" s="46">
        <v>9.18</v>
      </c>
      <c r="J90" s="57">
        <v>0.31</v>
      </c>
    </row>
    <row r="91" spans="1:10" ht="39" customHeight="1">
      <c r="A91" s="56" t="s">
        <v>911</v>
      </c>
      <c r="B91" s="43" t="s">
        <v>1032</v>
      </c>
      <c r="C91" s="42" t="s">
        <v>74</v>
      </c>
      <c r="D91" s="42" t="s">
        <v>1033</v>
      </c>
      <c r="E91" s="171" t="s">
        <v>1027</v>
      </c>
      <c r="F91" s="171"/>
      <c r="G91" s="44" t="s">
        <v>193</v>
      </c>
      <c r="H91" s="45">
        <v>0.15659999999999999</v>
      </c>
      <c r="I91" s="46">
        <v>11.84</v>
      </c>
      <c r="J91" s="57">
        <v>1.85</v>
      </c>
    </row>
    <row r="92" spans="1:10" ht="39" customHeight="1">
      <c r="A92" s="56" t="s">
        <v>911</v>
      </c>
      <c r="B92" s="43" t="s">
        <v>1034</v>
      </c>
      <c r="C92" s="42" t="s">
        <v>74</v>
      </c>
      <c r="D92" s="42" t="s">
        <v>1035</v>
      </c>
      <c r="E92" s="171" t="s">
        <v>1027</v>
      </c>
      <c r="F92" s="171"/>
      <c r="G92" s="44" t="s">
        <v>193</v>
      </c>
      <c r="H92" s="45">
        <v>0.1305</v>
      </c>
      <c r="I92" s="46">
        <v>10.91</v>
      </c>
      <c r="J92" s="57">
        <v>1.42</v>
      </c>
    </row>
    <row r="93" spans="1:10" ht="39" customHeight="1">
      <c r="A93" s="56" t="s">
        <v>911</v>
      </c>
      <c r="B93" s="43" t="s">
        <v>1036</v>
      </c>
      <c r="C93" s="42" t="s">
        <v>74</v>
      </c>
      <c r="D93" s="42" t="s">
        <v>1037</v>
      </c>
      <c r="E93" s="171" t="s">
        <v>914</v>
      </c>
      <c r="F93" s="171"/>
      <c r="G93" s="44" t="s">
        <v>133</v>
      </c>
      <c r="H93" s="45">
        <v>2.86E-2</v>
      </c>
      <c r="I93" s="46">
        <v>961.91</v>
      </c>
      <c r="J93" s="57">
        <v>27.51</v>
      </c>
    </row>
    <row r="94" spans="1:10" ht="39" customHeight="1">
      <c r="A94" s="56" t="s">
        <v>911</v>
      </c>
      <c r="B94" s="43" t="s">
        <v>1038</v>
      </c>
      <c r="C94" s="42" t="s">
        <v>74</v>
      </c>
      <c r="D94" s="42" t="s">
        <v>1039</v>
      </c>
      <c r="E94" s="171" t="s">
        <v>1027</v>
      </c>
      <c r="F94" s="171"/>
      <c r="G94" s="44" t="s">
        <v>193</v>
      </c>
      <c r="H94" s="45">
        <v>0.33069999999999999</v>
      </c>
      <c r="I94" s="46">
        <v>9.19</v>
      </c>
      <c r="J94" s="57">
        <v>3.03</v>
      </c>
    </row>
    <row r="95" spans="1:10" ht="39" customHeight="1">
      <c r="A95" s="56" t="s">
        <v>911</v>
      </c>
      <c r="B95" s="43" t="s">
        <v>1040</v>
      </c>
      <c r="C95" s="42" t="s">
        <v>74</v>
      </c>
      <c r="D95" s="42" t="s">
        <v>1041</v>
      </c>
      <c r="E95" s="171" t="s">
        <v>1027</v>
      </c>
      <c r="F95" s="171"/>
      <c r="G95" s="44" t="s">
        <v>71</v>
      </c>
      <c r="H95" s="45">
        <v>1.7399999999999999E-2</v>
      </c>
      <c r="I95" s="46">
        <v>12.5</v>
      </c>
      <c r="J95" s="57">
        <v>0.21</v>
      </c>
    </row>
    <row r="96" spans="1:10" ht="39" customHeight="1">
      <c r="A96" s="56" t="s">
        <v>911</v>
      </c>
      <c r="B96" s="43" t="s">
        <v>1042</v>
      </c>
      <c r="C96" s="42" t="s">
        <v>74</v>
      </c>
      <c r="D96" s="42" t="s">
        <v>1043</v>
      </c>
      <c r="E96" s="171" t="s">
        <v>1027</v>
      </c>
      <c r="F96" s="171"/>
      <c r="G96" s="44" t="s">
        <v>71</v>
      </c>
      <c r="H96" s="45">
        <v>1.7399999999999999E-2</v>
      </c>
      <c r="I96" s="46">
        <v>42.4</v>
      </c>
      <c r="J96" s="57">
        <v>0.73</v>
      </c>
    </row>
    <row r="97" spans="1:10" ht="39" customHeight="1">
      <c r="A97" s="56" t="s">
        <v>911</v>
      </c>
      <c r="B97" s="43" t="s">
        <v>1044</v>
      </c>
      <c r="C97" s="42" t="s">
        <v>74</v>
      </c>
      <c r="D97" s="42" t="s">
        <v>1045</v>
      </c>
      <c r="E97" s="171" t="s">
        <v>1027</v>
      </c>
      <c r="F97" s="171"/>
      <c r="G97" s="44" t="s">
        <v>71</v>
      </c>
      <c r="H97" s="45">
        <v>6.9599999999999995E-2</v>
      </c>
      <c r="I97" s="46">
        <v>15.48</v>
      </c>
      <c r="J97" s="57">
        <v>1.07</v>
      </c>
    </row>
    <row r="98" spans="1:10" ht="39" customHeight="1">
      <c r="A98" s="56" t="s">
        <v>911</v>
      </c>
      <c r="B98" s="43" t="s">
        <v>367</v>
      </c>
      <c r="C98" s="42" t="s">
        <v>74</v>
      </c>
      <c r="D98" s="42" t="s">
        <v>368</v>
      </c>
      <c r="E98" s="171" t="s">
        <v>1027</v>
      </c>
      <c r="F98" s="171"/>
      <c r="G98" s="44" t="s">
        <v>193</v>
      </c>
      <c r="H98" s="45">
        <v>1.2529999999999999</v>
      </c>
      <c r="I98" s="46">
        <v>2.87</v>
      </c>
      <c r="J98" s="57">
        <v>3.59</v>
      </c>
    </row>
    <row r="99" spans="1:10" ht="25.9" customHeight="1">
      <c r="A99" s="56" t="s">
        <v>911</v>
      </c>
      <c r="B99" s="43" t="s">
        <v>499</v>
      </c>
      <c r="C99" s="42" t="s">
        <v>74</v>
      </c>
      <c r="D99" s="42" t="s">
        <v>500</v>
      </c>
      <c r="E99" s="171" t="s">
        <v>1027</v>
      </c>
      <c r="F99" s="171"/>
      <c r="G99" s="44" t="s">
        <v>71</v>
      </c>
      <c r="H99" s="45">
        <v>0.13919999999999999</v>
      </c>
      <c r="I99" s="46">
        <v>14.91</v>
      </c>
      <c r="J99" s="57">
        <v>2.0699999999999998</v>
      </c>
    </row>
    <row r="100" spans="1:10" ht="39" customHeight="1">
      <c r="A100" s="56" t="s">
        <v>911</v>
      </c>
      <c r="B100" s="43" t="s">
        <v>373</v>
      </c>
      <c r="C100" s="42" t="s">
        <v>74</v>
      </c>
      <c r="D100" s="42" t="s">
        <v>374</v>
      </c>
      <c r="E100" s="171" t="s">
        <v>1027</v>
      </c>
      <c r="F100" s="171"/>
      <c r="G100" s="44" t="s">
        <v>193</v>
      </c>
      <c r="H100" s="45">
        <v>1.0442</v>
      </c>
      <c r="I100" s="46">
        <v>6.5</v>
      </c>
      <c r="J100" s="57">
        <v>6.78</v>
      </c>
    </row>
    <row r="101" spans="1:10" ht="39" customHeight="1">
      <c r="A101" s="56" t="s">
        <v>911</v>
      </c>
      <c r="B101" s="43" t="s">
        <v>370</v>
      </c>
      <c r="C101" s="42" t="s">
        <v>74</v>
      </c>
      <c r="D101" s="42" t="s">
        <v>371</v>
      </c>
      <c r="E101" s="171" t="s">
        <v>1027</v>
      </c>
      <c r="F101" s="171"/>
      <c r="G101" s="44" t="s">
        <v>193</v>
      </c>
      <c r="H101" s="45">
        <v>0.46989999999999998</v>
      </c>
      <c r="I101" s="46">
        <v>4.2</v>
      </c>
      <c r="J101" s="57">
        <v>1.97</v>
      </c>
    </row>
    <row r="102" spans="1:10" ht="39" customHeight="1">
      <c r="A102" s="56" t="s">
        <v>911</v>
      </c>
      <c r="B102" s="43" t="s">
        <v>1046</v>
      </c>
      <c r="C102" s="42" t="s">
        <v>74</v>
      </c>
      <c r="D102" s="42" t="s">
        <v>1047</v>
      </c>
      <c r="E102" s="171" t="s">
        <v>1027</v>
      </c>
      <c r="F102" s="171"/>
      <c r="G102" s="44" t="s">
        <v>71</v>
      </c>
      <c r="H102" s="45">
        <v>1.7399999999999999E-2</v>
      </c>
      <c r="I102" s="46">
        <v>22.77</v>
      </c>
      <c r="J102" s="57">
        <v>0.39</v>
      </c>
    </row>
    <row r="103" spans="1:10" ht="39" customHeight="1">
      <c r="A103" s="56" t="s">
        <v>911</v>
      </c>
      <c r="B103" s="43" t="s">
        <v>1048</v>
      </c>
      <c r="C103" s="42" t="s">
        <v>74</v>
      </c>
      <c r="D103" s="42" t="s">
        <v>1049</v>
      </c>
      <c r="E103" s="171" t="s">
        <v>1027</v>
      </c>
      <c r="F103" s="171"/>
      <c r="G103" s="44" t="s">
        <v>71</v>
      </c>
      <c r="H103" s="45">
        <v>5.2200000000000003E-2</v>
      </c>
      <c r="I103" s="46">
        <v>173.83</v>
      </c>
      <c r="J103" s="57">
        <v>9.07</v>
      </c>
    </row>
    <row r="104" spans="1:10" ht="39" customHeight="1">
      <c r="A104" s="56" t="s">
        <v>911</v>
      </c>
      <c r="B104" s="43" t="s">
        <v>1050</v>
      </c>
      <c r="C104" s="42" t="s">
        <v>74</v>
      </c>
      <c r="D104" s="42" t="s">
        <v>1051</v>
      </c>
      <c r="E104" s="171" t="s">
        <v>1027</v>
      </c>
      <c r="F104" s="171"/>
      <c r="G104" s="44" t="s">
        <v>71</v>
      </c>
      <c r="H104" s="45">
        <v>1.7399999999999999E-2</v>
      </c>
      <c r="I104" s="46">
        <v>76.349999999999994</v>
      </c>
      <c r="J104" s="57">
        <v>1.32</v>
      </c>
    </row>
    <row r="105" spans="1:10" ht="39" customHeight="1">
      <c r="A105" s="56" t="s">
        <v>911</v>
      </c>
      <c r="B105" s="43" t="s">
        <v>1052</v>
      </c>
      <c r="C105" s="42" t="s">
        <v>74</v>
      </c>
      <c r="D105" s="42" t="s">
        <v>1053</v>
      </c>
      <c r="E105" s="171" t="s">
        <v>1027</v>
      </c>
      <c r="F105" s="171"/>
      <c r="G105" s="44" t="s">
        <v>71</v>
      </c>
      <c r="H105" s="45">
        <v>1.7399999999999999E-2</v>
      </c>
      <c r="I105" s="46">
        <v>57.06</v>
      </c>
      <c r="J105" s="57">
        <v>0.99</v>
      </c>
    </row>
    <row r="106" spans="1:10" ht="39" customHeight="1">
      <c r="A106" s="56" t="s">
        <v>911</v>
      </c>
      <c r="B106" s="43" t="s">
        <v>1054</v>
      </c>
      <c r="C106" s="42" t="s">
        <v>74</v>
      </c>
      <c r="D106" s="42" t="s">
        <v>1055</v>
      </c>
      <c r="E106" s="171" t="s">
        <v>1027</v>
      </c>
      <c r="F106" s="171"/>
      <c r="G106" s="44" t="s">
        <v>71</v>
      </c>
      <c r="H106" s="45">
        <v>5.2200000000000003E-2</v>
      </c>
      <c r="I106" s="46">
        <v>19.52</v>
      </c>
      <c r="J106" s="57">
        <v>1.01</v>
      </c>
    </row>
    <row r="107" spans="1:10" ht="39" customHeight="1">
      <c r="A107" s="56" t="s">
        <v>911</v>
      </c>
      <c r="B107" s="43" t="s">
        <v>1056</v>
      </c>
      <c r="C107" s="42" t="s">
        <v>74</v>
      </c>
      <c r="D107" s="42" t="s">
        <v>1057</v>
      </c>
      <c r="E107" s="171" t="s">
        <v>1027</v>
      </c>
      <c r="F107" s="171"/>
      <c r="G107" s="44" t="s">
        <v>71</v>
      </c>
      <c r="H107" s="45">
        <v>0.10440000000000001</v>
      </c>
      <c r="I107" s="46">
        <v>27.05</v>
      </c>
      <c r="J107" s="57">
        <v>2.82</v>
      </c>
    </row>
    <row r="108" spans="1:10" ht="39" customHeight="1">
      <c r="A108" s="56" t="s">
        <v>911</v>
      </c>
      <c r="B108" s="43" t="s">
        <v>1058</v>
      </c>
      <c r="C108" s="42" t="s">
        <v>74</v>
      </c>
      <c r="D108" s="42" t="s">
        <v>1059</v>
      </c>
      <c r="E108" s="171" t="s">
        <v>1027</v>
      </c>
      <c r="F108" s="171"/>
      <c r="G108" s="44" t="s">
        <v>193</v>
      </c>
      <c r="H108" s="45">
        <v>0.2611</v>
      </c>
      <c r="I108" s="46">
        <v>15.8</v>
      </c>
      <c r="J108" s="57">
        <v>4.12</v>
      </c>
    </row>
    <row r="109" spans="1:10" ht="52.15" customHeight="1">
      <c r="A109" s="56" t="s">
        <v>911</v>
      </c>
      <c r="B109" s="43" t="s">
        <v>1060</v>
      </c>
      <c r="C109" s="42" t="s">
        <v>74</v>
      </c>
      <c r="D109" s="42" t="s">
        <v>1061</v>
      </c>
      <c r="E109" s="171" t="s">
        <v>1027</v>
      </c>
      <c r="F109" s="171"/>
      <c r="G109" s="44" t="s">
        <v>71</v>
      </c>
      <c r="H109" s="45">
        <v>0.13919999999999999</v>
      </c>
      <c r="I109" s="46">
        <v>171.89</v>
      </c>
      <c r="J109" s="57">
        <v>23.92</v>
      </c>
    </row>
    <row r="110" spans="1:10" ht="39" customHeight="1">
      <c r="A110" s="56" t="s">
        <v>911</v>
      </c>
      <c r="B110" s="43" t="s">
        <v>564</v>
      </c>
      <c r="C110" s="42" t="s">
        <v>74</v>
      </c>
      <c r="D110" s="42" t="s">
        <v>565</v>
      </c>
      <c r="E110" s="171" t="s">
        <v>1027</v>
      </c>
      <c r="F110" s="171"/>
      <c r="G110" s="44" t="s">
        <v>71</v>
      </c>
      <c r="H110" s="45">
        <v>3.4799999999999998E-2</v>
      </c>
      <c r="I110" s="46">
        <v>29.16</v>
      </c>
      <c r="J110" s="57">
        <v>1.01</v>
      </c>
    </row>
    <row r="111" spans="1:10" ht="25.9" customHeight="1">
      <c r="A111" s="56" t="s">
        <v>911</v>
      </c>
      <c r="B111" s="43" t="s">
        <v>608</v>
      </c>
      <c r="C111" s="42" t="s">
        <v>74</v>
      </c>
      <c r="D111" s="42" t="s">
        <v>609</v>
      </c>
      <c r="E111" s="171" t="s">
        <v>1027</v>
      </c>
      <c r="F111" s="171"/>
      <c r="G111" s="44" t="s">
        <v>71</v>
      </c>
      <c r="H111" s="45">
        <v>5.2200000000000003E-2</v>
      </c>
      <c r="I111" s="46">
        <v>78.91</v>
      </c>
      <c r="J111" s="57">
        <v>4.1100000000000003</v>
      </c>
    </row>
    <row r="112" spans="1:10" ht="39" customHeight="1">
      <c r="A112" s="56" t="s">
        <v>911</v>
      </c>
      <c r="B112" s="43" t="s">
        <v>1062</v>
      </c>
      <c r="C112" s="42" t="s">
        <v>74</v>
      </c>
      <c r="D112" s="42" t="s">
        <v>1063</v>
      </c>
      <c r="E112" s="171" t="s">
        <v>959</v>
      </c>
      <c r="F112" s="171"/>
      <c r="G112" s="44" t="s">
        <v>193</v>
      </c>
      <c r="H112" s="45">
        <v>4.7E-2</v>
      </c>
      <c r="I112" s="46">
        <v>35.81</v>
      </c>
      <c r="J112" s="57">
        <v>1.68</v>
      </c>
    </row>
    <row r="113" spans="1:10" ht="39" customHeight="1">
      <c r="A113" s="56" t="s">
        <v>911</v>
      </c>
      <c r="B113" s="43" t="s">
        <v>730</v>
      </c>
      <c r="C113" s="42" t="s">
        <v>74</v>
      </c>
      <c r="D113" s="42" t="s">
        <v>731</v>
      </c>
      <c r="E113" s="171" t="s">
        <v>959</v>
      </c>
      <c r="F113" s="171"/>
      <c r="G113" s="44" t="s">
        <v>193</v>
      </c>
      <c r="H113" s="45">
        <v>0.2235</v>
      </c>
      <c r="I113" s="46">
        <v>25.72</v>
      </c>
      <c r="J113" s="57">
        <v>5.74</v>
      </c>
    </row>
    <row r="114" spans="1:10" ht="39" customHeight="1">
      <c r="A114" s="56" t="s">
        <v>911</v>
      </c>
      <c r="B114" s="43" t="s">
        <v>727</v>
      </c>
      <c r="C114" s="42" t="s">
        <v>74</v>
      </c>
      <c r="D114" s="42" t="s">
        <v>728</v>
      </c>
      <c r="E114" s="171" t="s">
        <v>959</v>
      </c>
      <c r="F114" s="171"/>
      <c r="G114" s="44" t="s">
        <v>193</v>
      </c>
      <c r="H114" s="45">
        <v>0.16309999999999999</v>
      </c>
      <c r="I114" s="46">
        <v>19.97</v>
      </c>
      <c r="J114" s="57">
        <v>3.25</v>
      </c>
    </row>
    <row r="115" spans="1:10" ht="52.15" customHeight="1">
      <c r="A115" s="56" t="s">
        <v>911</v>
      </c>
      <c r="B115" s="43" t="s">
        <v>1064</v>
      </c>
      <c r="C115" s="42" t="s">
        <v>74</v>
      </c>
      <c r="D115" s="42" t="s">
        <v>1065</v>
      </c>
      <c r="E115" s="171" t="s">
        <v>959</v>
      </c>
      <c r="F115" s="171"/>
      <c r="G115" s="44" t="s">
        <v>71</v>
      </c>
      <c r="H115" s="45">
        <v>1.7399999999999999E-2</v>
      </c>
      <c r="I115" s="46">
        <v>25.06</v>
      </c>
      <c r="J115" s="57">
        <v>0.43</v>
      </c>
    </row>
    <row r="116" spans="1:10" ht="52.15" customHeight="1">
      <c r="A116" s="56" t="s">
        <v>911</v>
      </c>
      <c r="B116" s="43" t="s">
        <v>742</v>
      </c>
      <c r="C116" s="42" t="s">
        <v>74</v>
      </c>
      <c r="D116" s="42" t="s">
        <v>743</v>
      </c>
      <c r="E116" s="171" t="s">
        <v>959</v>
      </c>
      <c r="F116" s="171"/>
      <c r="G116" s="44" t="s">
        <v>71</v>
      </c>
      <c r="H116" s="45">
        <v>0.17399999999999999</v>
      </c>
      <c r="I116" s="46">
        <v>9.4499999999999993</v>
      </c>
      <c r="J116" s="57">
        <v>1.64</v>
      </c>
    </row>
    <row r="117" spans="1:10" ht="52.15" customHeight="1">
      <c r="A117" s="56" t="s">
        <v>911</v>
      </c>
      <c r="B117" s="43" t="s">
        <v>1066</v>
      </c>
      <c r="C117" s="42" t="s">
        <v>74</v>
      </c>
      <c r="D117" s="42" t="s">
        <v>1067</v>
      </c>
      <c r="E117" s="171" t="s">
        <v>959</v>
      </c>
      <c r="F117" s="171"/>
      <c r="G117" s="44" t="s">
        <v>71</v>
      </c>
      <c r="H117" s="45">
        <v>1.7399999999999999E-2</v>
      </c>
      <c r="I117" s="46">
        <v>15.35</v>
      </c>
      <c r="J117" s="57">
        <v>0.26</v>
      </c>
    </row>
    <row r="118" spans="1:10" ht="52.15" customHeight="1">
      <c r="A118" s="56" t="s">
        <v>911</v>
      </c>
      <c r="B118" s="43" t="s">
        <v>755</v>
      </c>
      <c r="C118" s="42" t="s">
        <v>74</v>
      </c>
      <c r="D118" s="42" t="s">
        <v>756</v>
      </c>
      <c r="E118" s="171" t="s">
        <v>959</v>
      </c>
      <c r="F118" s="171"/>
      <c r="G118" s="44" t="s">
        <v>71</v>
      </c>
      <c r="H118" s="45">
        <v>5.2200000000000003E-2</v>
      </c>
      <c r="I118" s="46">
        <v>44.23</v>
      </c>
      <c r="J118" s="57">
        <v>2.2999999999999998</v>
      </c>
    </row>
    <row r="119" spans="1:10" ht="39" customHeight="1">
      <c r="A119" s="56" t="s">
        <v>911</v>
      </c>
      <c r="B119" s="43" t="s">
        <v>1068</v>
      </c>
      <c r="C119" s="42" t="s">
        <v>74</v>
      </c>
      <c r="D119" s="42" t="s">
        <v>1069</v>
      </c>
      <c r="E119" s="171" t="s">
        <v>959</v>
      </c>
      <c r="F119" s="171"/>
      <c r="G119" s="44" t="s">
        <v>71</v>
      </c>
      <c r="H119" s="45">
        <v>3.4799999999999998E-2</v>
      </c>
      <c r="I119" s="46">
        <v>458.52</v>
      </c>
      <c r="J119" s="57">
        <v>15.95</v>
      </c>
    </row>
    <row r="120" spans="1:10" ht="39" customHeight="1">
      <c r="A120" s="56" t="s">
        <v>911</v>
      </c>
      <c r="B120" s="43" t="s">
        <v>1070</v>
      </c>
      <c r="C120" s="42" t="s">
        <v>74</v>
      </c>
      <c r="D120" s="42" t="s">
        <v>1071</v>
      </c>
      <c r="E120" s="171" t="s">
        <v>959</v>
      </c>
      <c r="F120" s="171"/>
      <c r="G120" s="44" t="s">
        <v>71</v>
      </c>
      <c r="H120" s="45">
        <v>6.9599999999999995E-2</v>
      </c>
      <c r="I120" s="46">
        <v>21.63</v>
      </c>
      <c r="J120" s="57">
        <v>1.5</v>
      </c>
    </row>
    <row r="121" spans="1:10" ht="25.9" customHeight="1">
      <c r="A121" s="56" t="s">
        <v>911</v>
      </c>
      <c r="B121" s="43" t="s">
        <v>1072</v>
      </c>
      <c r="C121" s="42" t="s">
        <v>74</v>
      </c>
      <c r="D121" s="42" t="s">
        <v>1073</v>
      </c>
      <c r="E121" s="171" t="s">
        <v>959</v>
      </c>
      <c r="F121" s="171"/>
      <c r="G121" s="44" t="s">
        <v>71</v>
      </c>
      <c r="H121" s="45">
        <v>5.2200000000000003E-2</v>
      </c>
      <c r="I121" s="46">
        <v>482.49</v>
      </c>
      <c r="J121" s="57">
        <v>25.18</v>
      </c>
    </row>
    <row r="122" spans="1:10" ht="64.900000000000006" customHeight="1">
      <c r="A122" s="56" t="s">
        <v>911</v>
      </c>
      <c r="B122" s="43" t="s">
        <v>1074</v>
      </c>
      <c r="C122" s="42" t="s">
        <v>74</v>
      </c>
      <c r="D122" s="42" t="s">
        <v>1075</v>
      </c>
      <c r="E122" s="171" t="s">
        <v>959</v>
      </c>
      <c r="F122" s="171"/>
      <c r="G122" s="44" t="s">
        <v>71</v>
      </c>
      <c r="H122" s="45">
        <v>5.2200000000000003E-2</v>
      </c>
      <c r="I122" s="46">
        <v>237.26</v>
      </c>
      <c r="J122" s="57">
        <v>12.38</v>
      </c>
    </row>
    <row r="123" spans="1:10" ht="25.9" customHeight="1">
      <c r="A123" s="56" t="s">
        <v>911</v>
      </c>
      <c r="B123" s="43" t="s">
        <v>1076</v>
      </c>
      <c r="C123" s="42" t="s">
        <v>74</v>
      </c>
      <c r="D123" s="42" t="s">
        <v>1077</v>
      </c>
      <c r="E123" s="171" t="s">
        <v>959</v>
      </c>
      <c r="F123" s="171"/>
      <c r="G123" s="44" t="s">
        <v>71</v>
      </c>
      <c r="H123" s="45">
        <v>6.9599999999999995E-2</v>
      </c>
      <c r="I123" s="46">
        <v>106.56</v>
      </c>
      <c r="J123" s="57">
        <v>7.41</v>
      </c>
    </row>
    <row r="124" spans="1:10" ht="52.15" customHeight="1">
      <c r="A124" s="56" t="s">
        <v>911</v>
      </c>
      <c r="B124" s="43" t="s">
        <v>1078</v>
      </c>
      <c r="C124" s="42" t="s">
        <v>74</v>
      </c>
      <c r="D124" s="42" t="s">
        <v>1079</v>
      </c>
      <c r="E124" s="171" t="s">
        <v>959</v>
      </c>
      <c r="F124" s="171"/>
      <c r="G124" s="44" t="s">
        <v>71</v>
      </c>
      <c r="H124" s="45">
        <v>0.17399999999999999</v>
      </c>
      <c r="I124" s="46">
        <v>127.35</v>
      </c>
      <c r="J124" s="57">
        <v>22.15</v>
      </c>
    </row>
    <row r="125" spans="1:10" ht="39" customHeight="1">
      <c r="A125" s="56" t="s">
        <v>911</v>
      </c>
      <c r="B125" s="43" t="s">
        <v>1080</v>
      </c>
      <c r="C125" s="42" t="s">
        <v>74</v>
      </c>
      <c r="D125" s="42" t="s">
        <v>1081</v>
      </c>
      <c r="E125" s="171" t="s">
        <v>959</v>
      </c>
      <c r="F125" s="171"/>
      <c r="G125" s="44" t="s">
        <v>71</v>
      </c>
      <c r="H125" s="45">
        <v>6.9599999999999995E-2</v>
      </c>
      <c r="I125" s="46">
        <v>37.9</v>
      </c>
      <c r="J125" s="57">
        <v>2.63</v>
      </c>
    </row>
    <row r="126" spans="1:10" ht="39" customHeight="1">
      <c r="A126" s="56" t="s">
        <v>911</v>
      </c>
      <c r="B126" s="43" t="s">
        <v>1082</v>
      </c>
      <c r="C126" s="42" t="s">
        <v>74</v>
      </c>
      <c r="D126" s="42" t="s">
        <v>1083</v>
      </c>
      <c r="E126" s="171" t="s">
        <v>959</v>
      </c>
      <c r="F126" s="171"/>
      <c r="G126" s="44" t="s">
        <v>193</v>
      </c>
      <c r="H126" s="45">
        <v>7.22E-2</v>
      </c>
      <c r="I126" s="46">
        <v>14.55</v>
      </c>
      <c r="J126" s="57">
        <v>1.05</v>
      </c>
    </row>
    <row r="127" spans="1:10" ht="64.900000000000006" customHeight="1">
      <c r="A127" s="56" t="s">
        <v>911</v>
      </c>
      <c r="B127" s="43" t="s">
        <v>1084</v>
      </c>
      <c r="C127" s="42" t="s">
        <v>74</v>
      </c>
      <c r="D127" s="42" t="s">
        <v>1085</v>
      </c>
      <c r="E127" s="171" t="s">
        <v>959</v>
      </c>
      <c r="F127" s="171"/>
      <c r="G127" s="44" t="s">
        <v>193</v>
      </c>
      <c r="H127" s="45">
        <v>0.4612</v>
      </c>
      <c r="I127" s="46">
        <v>9.14</v>
      </c>
      <c r="J127" s="57">
        <v>4.21</v>
      </c>
    </row>
    <row r="128" spans="1:10" ht="64.900000000000006" customHeight="1">
      <c r="A128" s="56" t="s">
        <v>911</v>
      </c>
      <c r="B128" s="43" t="s">
        <v>1086</v>
      </c>
      <c r="C128" s="42" t="s">
        <v>74</v>
      </c>
      <c r="D128" s="42" t="s">
        <v>1087</v>
      </c>
      <c r="E128" s="171" t="s">
        <v>959</v>
      </c>
      <c r="F128" s="171"/>
      <c r="G128" s="44" t="s">
        <v>193</v>
      </c>
      <c r="H128" s="45">
        <v>0.1827</v>
      </c>
      <c r="I128" s="46">
        <v>3.41</v>
      </c>
      <c r="J128" s="57">
        <v>0.62</v>
      </c>
    </row>
    <row r="129" spans="1:10" ht="39" customHeight="1">
      <c r="A129" s="56" t="s">
        <v>911</v>
      </c>
      <c r="B129" s="43" t="s">
        <v>1088</v>
      </c>
      <c r="C129" s="42" t="s">
        <v>74</v>
      </c>
      <c r="D129" s="42" t="s">
        <v>1089</v>
      </c>
      <c r="E129" s="171" t="s">
        <v>959</v>
      </c>
      <c r="F129" s="171"/>
      <c r="G129" s="44" t="s">
        <v>193</v>
      </c>
      <c r="H129" s="45">
        <v>7.22E-2</v>
      </c>
      <c r="I129" s="46">
        <v>6.92</v>
      </c>
      <c r="J129" s="57">
        <v>0.49</v>
      </c>
    </row>
    <row r="130" spans="1:10" ht="25.9" customHeight="1">
      <c r="A130" s="56" t="s">
        <v>911</v>
      </c>
      <c r="B130" s="43" t="s">
        <v>1090</v>
      </c>
      <c r="C130" s="42" t="s">
        <v>74</v>
      </c>
      <c r="D130" s="42" t="s">
        <v>1091</v>
      </c>
      <c r="E130" s="171" t="s">
        <v>1092</v>
      </c>
      <c r="F130" s="171"/>
      <c r="G130" s="44" t="s">
        <v>133</v>
      </c>
      <c r="H130" s="45">
        <v>2.7900000000000001E-2</v>
      </c>
      <c r="I130" s="46">
        <v>78.88</v>
      </c>
      <c r="J130" s="57">
        <v>2.2000000000000002</v>
      </c>
    </row>
    <row r="131" spans="1:10" ht="24" customHeight="1">
      <c r="A131" s="56" t="s">
        <v>911</v>
      </c>
      <c r="B131" s="43" t="s">
        <v>1093</v>
      </c>
      <c r="C131" s="42" t="s">
        <v>74</v>
      </c>
      <c r="D131" s="42" t="s">
        <v>1094</v>
      </c>
      <c r="E131" s="171" t="s">
        <v>1092</v>
      </c>
      <c r="F131" s="171"/>
      <c r="G131" s="44" t="s">
        <v>133</v>
      </c>
      <c r="H131" s="45">
        <v>7.1999999999999998E-3</v>
      </c>
      <c r="I131" s="46">
        <v>47.82</v>
      </c>
      <c r="J131" s="57">
        <v>0.34</v>
      </c>
    </row>
    <row r="132" spans="1:10" ht="52.15" customHeight="1">
      <c r="A132" s="56" t="s">
        <v>911</v>
      </c>
      <c r="B132" s="43" t="s">
        <v>1095</v>
      </c>
      <c r="C132" s="42" t="s">
        <v>74</v>
      </c>
      <c r="D132" s="42" t="s">
        <v>1096</v>
      </c>
      <c r="E132" s="171" t="s">
        <v>1097</v>
      </c>
      <c r="F132" s="171"/>
      <c r="G132" s="44" t="s">
        <v>66</v>
      </c>
      <c r="H132" s="45">
        <v>0.46750000000000003</v>
      </c>
      <c r="I132" s="46">
        <v>88.27</v>
      </c>
      <c r="J132" s="57">
        <v>41.26</v>
      </c>
    </row>
    <row r="133" spans="1:10" ht="25.9" customHeight="1">
      <c r="A133" s="56" t="s">
        <v>911</v>
      </c>
      <c r="B133" s="43" t="s">
        <v>1098</v>
      </c>
      <c r="C133" s="42" t="s">
        <v>74</v>
      </c>
      <c r="D133" s="42" t="s">
        <v>1099</v>
      </c>
      <c r="E133" s="171" t="s">
        <v>1100</v>
      </c>
      <c r="F133" s="171"/>
      <c r="G133" s="44" t="s">
        <v>66</v>
      </c>
      <c r="H133" s="45">
        <v>2.4441999999999999</v>
      </c>
      <c r="I133" s="46">
        <v>13.25</v>
      </c>
      <c r="J133" s="57">
        <v>32.380000000000003</v>
      </c>
    </row>
    <row r="134" spans="1:10" ht="64.900000000000006" customHeight="1">
      <c r="A134" s="56" t="s">
        <v>911</v>
      </c>
      <c r="B134" s="43" t="s">
        <v>1101</v>
      </c>
      <c r="C134" s="42" t="s">
        <v>74</v>
      </c>
      <c r="D134" s="42" t="s">
        <v>1102</v>
      </c>
      <c r="E134" s="171" t="s">
        <v>1103</v>
      </c>
      <c r="F134" s="171"/>
      <c r="G134" s="44" t="s">
        <v>66</v>
      </c>
      <c r="H134" s="45">
        <v>0.46279999999999999</v>
      </c>
      <c r="I134" s="46">
        <v>61.78</v>
      </c>
      <c r="J134" s="57">
        <v>28.59</v>
      </c>
    </row>
    <row r="135" spans="1:10" ht="39" customHeight="1">
      <c r="A135" s="56" t="s">
        <v>911</v>
      </c>
      <c r="B135" s="43" t="s">
        <v>1104</v>
      </c>
      <c r="C135" s="42" t="s">
        <v>74</v>
      </c>
      <c r="D135" s="42" t="s">
        <v>1105</v>
      </c>
      <c r="E135" s="171" t="s">
        <v>1103</v>
      </c>
      <c r="F135" s="171"/>
      <c r="G135" s="44" t="s">
        <v>66</v>
      </c>
      <c r="H135" s="45">
        <v>0.51339999999999997</v>
      </c>
      <c r="I135" s="46">
        <v>41.86</v>
      </c>
      <c r="J135" s="57">
        <v>21.49</v>
      </c>
    </row>
    <row r="136" spans="1:10" ht="52.15" customHeight="1">
      <c r="A136" s="56" t="s">
        <v>911</v>
      </c>
      <c r="B136" s="43" t="s">
        <v>1106</v>
      </c>
      <c r="C136" s="42" t="s">
        <v>74</v>
      </c>
      <c r="D136" s="42" t="s">
        <v>1107</v>
      </c>
      <c r="E136" s="171" t="s">
        <v>1108</v>
      </c>
      <c r="F136" s="171"/>
      <c r="G136" s="44" t="s">
        <v>66</v>
      </c>
      <c r="H136" s="45">
        <v>0.76790000000000003</v>
      </c>
      <c r="I136" s="46">
        <v>9.86</v>
      </c>
      <c r="J136" s="57">
        <v>7.57</v>
      </c>
    </row>
    <row r="137" spans="1:10" ht="52.15" customHeight="1">
      <c r="A137" s="56" t="s">
        <v>911</v>
      </c>
      <c r="B137" s="43" t="s">
        <v>1109</v>
      </c>
      <c r="C137" s="42" t="s">
        <v>74</v>
      </c>
      <c r="D137" s="42" t="s">
        <v>1110</v>
      </c>
      <c r="E137" s="171" t="s">
        <v>1108</v>
      </c>
      <c r="F137" s="171"/>
      <c r="G137" s="44" t="s">
        <v>66</v>
      </c>
      <c r="H137" s="45">
        <v>0.1681</v>
      </c>
      <c r="I137" s="46">
        <v>12.11</v>
      </c>
      <c r="J137" s="57">
        <v>2.0299999999999998</v>
      </c>
    </row>
    <row r="138" spans="1:10" ht="52.15" customHeight="1">
      <c r="A138" s="56" t="s">
        <v>911</v>
      </c>
      <c r="B138" s="43" t="s">
        <v>1111</v>
      </c>
      <c r="C138" s="42" t="s">
        <v>74</v>
      </c>
      <c r="D138" s="42" t="s">
        <v>1112</v>
      </c>
      <c r="E138" s="171" t="s">
        <v>1108</v>
      </c>
      <c r="F138" s="171"/>
      <c r="G138" s="44" t="s">
        <v>66</v>
      </c>
      <c r="H138" s="45">
        <v>0.1681</v>
      </c>
      <c r="I138" s="46">
        <v>60.81</v>
      </c>
      <c r="J138" s="57">
        <v>10.220000000000001</v>
      </c>
    </row>
    <row r="139" spans="1:10" ht="52.15" customHeight="1">
      <c r="A139" s="56" t="s">
        <v>911</v>
      </c>
      <c r="B139" s="43" t="s">
        <v>1113</v>
      </c>
      <c r="C139" s="42" t="s">
        <v>74</v>
      </c>
      <c r="D139" s="42" t="s">
        <v>1114</v>
      </c>
      <c r="E139" s="171" t="s">
        <v>1108</v>
      </c>
      <c r="F139" s="171"/>
      <c r="G139" s="44" t="s">
        <v>66</v>
      </c>
      <c r="H139" s="45">
        <v>0.18940000000000001</v>
      </c>
      <c r="I139" s="46">
        <v>30.06</v>
      </c>
      <c r="J139" s="57">
        <v>5.69</v>
      </c>
    </row>
    <row r="140" spans="1:10" ht="64.900000000000006" customHeight="1">
      <c r="A140" s="56" t="s">
        <v>911</v>
      </c>
      <c r="B140" s="43" t="s">
        <v>1115</v>
      </c>
      <c r="C140" s="42" t="s">
        <v>74</v>
      </c>
      <c r="D140" s="42" t="s">
        <v>1116</v>
      </c>
      <c r="E140" s="171" t="s">
        <v>1108</v>
      </c>
      <c r="F140" s="171"/>
      <c r="G140" s="44" t="s">
        <v>66</v>
      </c>
      <c r="H140" s="45">
        <v>0.76790000000000003</v>
      </c>
      <c r="I140" s="46">
        <v>44.38</v>
      </c>
      <c r="J140" s="57">
        <v>34.07</v>
      </c>
    </row>
    <row r="141" spans="1:10" ht="25.9" customHeight="1">
      <c r="A141" s="58" t="s">
        <v>921</v>
      </c>
      <c r="B141" s="48" t="s">
        <v>1117</v>
      </c>
      <c r="C141" s="47" t="s">
        <v>74</v>
      </c>
      <c r="D141" s="47" t="s">
        <v>1118</v>
      </c>
      <c r="E141" s="173" t="s">
        <v>924</v>
      </c>
      <c r="F141" s="173"/>
      <c r="G141" s="49" t="s">
        <v>71</v>
      </c>
      <c r="H141" s="50">
        <v>3.4799999999999998E-2</v>
      </c>
      <c r="I141" s="51">
        <v>50.45</v>
      </c>
      <c r="J141" s="59">
        <v>1.75</v>
      </c>
    </row>
    <row r="142" spans="1:10" ht="52.15" customHeight="1">
      <c r="A142" s="58" t="s">
        <v>921</v>
      </c>
      <c r="B142" s="48" t="s">
        <v>1119</v>
      </c>
      <c r="C142" s="47" t="s">
        <v>74</v>
      </c>
      <c r="D142" s="47" t="s">
        <v>1120</v>
      </c>
      <c r="E142" s="173" t="s">
        <v>924</v>
      </c>
      <c r="F142" s="173"/>
      <c r="G142" s="49" t="s">
        <v>1121</v>
      </c>
      <c r="H142" s="50">
        <v>3.4799999999999998E-2</v>
      </c>
      <c r="I142" s="51">
        <v>64.900000000000006</v>
      </c>
      <c r="J142" s="59">
        <v>2.25</v>
      </c>
    </row>
    <row r="143" spans="1:10" ht="39" customHeight="1">
      <c r="A143" s="58" t="s">
        <v>921</v>
      </c>
      <c r="B143" s="48" t="s">
        <v>1122</v>
      </c>
      <c r="C143" s="47" t="s">
        <v>74</v>
      </c>
      <c r="D143" s="47" t="s">
        <v>1123</v>
      </c>
      <c r="E143" s="173" t="s">
        <v>924</v>
      </c>
      <c r="F143" s="173"/>
      <c r="G143" s="49" t="s">
        <v>66</v>
      </c>
      <c r="H143" s="50">
        <v>0.97619999999999996</v>
      </c>
      <c r="I143" s="51">
        <v>100.18</v>
      </c>
      <c r="J143" s="59">
        <v>97.79</v>
      </c>
    </row>
    <row r="144" spans="1:10" ht="25.9" customHeight="1">
      <c r="A144" s="58" t="s">
        <v>921</v>
      </c>
      <c r="B144" s="48" t="s">
        <v>1124</v>
      </c>
      <c r="C144" s="47" t="s">
        <v>74</v>
      </c>
      <c r="D144" s="47" t="s">
        <v>1125</v>
      </c>
      <c r="E144" s="173" t="s">
        <v>924</v>
      </c>
      <c r="F144" s="173"/>
      <c r="G144" s="49" t="s">
        <v>71</v>
      </c>
      <c r="H144" s="50">
        <v>3.4799999999999998E-2</v>
      </c>
      <c r="I144" s="51">
        <v>24.98</v>
      </c>
      <c r="J144" s="59">
        <v>0.86</v>
      </c>
    </row>
    <row r="145" spans="1:10" ht="25.9" customHeight="1">
      <c r="A145" s="58" t="s">
        <v>921</v>
      </c>
      <c r="B145" s="48" t="s">
        <v>1126</v>
      </c>
      <c r="C145" s="47" t="s">
        <v>74</v>
      </c>
      <c r="D145" s="47" t="s">
        <v>1127</v>
      </c>
      <c r="E145" s="173" t="s">
        <v>924</v>
      </c>
      <c r="F145" s="173"/>
      <c r="G145" s="49" t="s">
        <v>71</v>
      </c>
      <c r="H145" s="50">
        <v>1.7399999999999999E-2</v>
      </c>
      <c r="I145" s="51">
        <v>19.46</v>
      </c>
      <c r="J145" s="59">
        <v>0.33</v>
      </c>
    </row>
    <row r="146" spans="1:10" ht="25.9" customHeight="1">
      <c r="A146" s="58" t="s">
        <v>921</v>
      </c>
      <c r="B146" s="48" t="s">
        <v>1128</v>
      </c>
      <c r="C146" s="47" t="s">
        <v>74</v>
      </c>
      <c r="D146" s="47" t="s">
        <v>1129</v>
      </c>
      <c r="E146" s="173" t="s">
        <v>924</v>
      </c>
      <c r="F146" s="173"/>
      <c r="G146" s="49" t="s">
        <v>71</v>
      </c>
      <c r="H146" s="50">
        <v>1.7399999999999999E-2</v>
      </c>
      <c r="I146" s="51">
        <v>780.33</v>
      </c>
      <c r="J146" s="59">
        <v>13.57</v>
      </c>
    </row>
    <row r="147" spans="1:10" ht="39" customHeight="1">
      <c r="A147" s="58" t="s">
        <v>921</v>
      </c>
      <c r="B147" s="48" t="s">
        <v>1130</v>
      </c>
      <c r="C147" s="47" t="s">
        <v>74</v>
      </c>
      <c r="D147" s="47" t="s">
        <v>1131</v>
      </c>
      <c r="E147" s="173" t="s">
        <v>924</v>
      </c>
      <c r="F147" s="173"/>
      <c r="G147" s="49" t="s">
        <v>71</v>
      </c>
      <c r="H147" s="50">
        <v>4.4761799999999997E-2</v>
      </c>
      <c r="I147" s="51">
        <v>266.33</v>
      </c>
      <c r="J147" s="59">
        <v>11.92</v>
      </c>
    </row>
    <row r="148" spans="1:10" ht="39" customHeight="1">
      <c r="A148" s="58" t="s">
        <v>921</v>
      </c>
      <c r="B148" s="48" t="s">
        <v>1132</v>
      </c>
      <c r="C148" s="47" t="s">
        <v>74</v>
      </c>
      <c r="D148" s="47" t="s">
        <v>1133</v>
      </c>
      <c r="E148" s="173" t="s">
        <v>924</v>
      </c>
      <c r="F148" s="173"/>
      <c r="G148" s="49" t="s">
        <v>71</v>
      </c>
      <c r="H148" s="50">
        <v>1.7399999999999999E-2</v>
      </c>
      <c r="I148" s="51">
        <v>306.45</v>
      </c>
      <c r="J148" s="59">
        <v>5.33</v>
      </c>
    </row>
    <row r="149" spans="1:10">
      <c r="A149" s="60"/>
      <c r="B149" s="61"/>
      <c r="C149" s="61"/>
      <c r="D149" s="61"/>
      <c r="E149" s="61" t="s">
        <v>931</v>
      </c>
      <c r="F149" s="62">
        <v>169.76</v>
      </c>
      <c r="G149" s="61" t="s">
        <v>932</v>
      </c>
      <c r="H149" s="62">
        <v>0</v>
      </c>
      <c r="I149" s="61" t="s">
        <v>933</v>
      </c>
      <c r="J149" s="63">
        <v>169.76</v>
      </c>
    </row>
    <row r="150" spans="1:10">
      <c r="A150" s="60"/>
      <c r="B150" s="61"/>
      <c r="C150" s="61"/>
      <c r="D150" s="61"/>
      <c r="E150" s="61" t="s">
        <v>934</v>
      </c>
      <c r="F150" s="62">
        <v>322.29000000000002</v>
      </c>
      <c r="G150" s="61"/>
      <c r="H150" s="172" t="s">
        <v>935</v>
      </c>
      <c r="I150" s="172"/>
      <c r="J150" s="63">
        <v>1353.62</v>
      </c>
    </row>
    <row r="151" spans="1:10" ht="30" customHeight="1" thickBot="1">
      <c r="A151" s="64"/>
      <c r="B151" s="37"/>
      <c r="C151" s="37"/>
      <c r="D151" s="37"/>
      <c r="E151" s="37"/>
      <c r="F151" s="37"/>
      <c r="G151" s="37" t="s">
        <v>936</v>
      </c>
      <c r="H151" s="65">
        <v>2.52</v>
      </c>
      <c r="I151" s="37" t="s">
        <v>937</v>
      </c>
      <c r="J151" s="66">
        <v>3411.12</v>
      </c>
    </row>
    <row r="152" spans="1:10" ht="1.1499999999999999" customHeight="1" thickTop="1">
      <c r="A152" s="67"/>
      <c r="B152" s="52"/>
      <c r="C152" s="52"/>
      <c r="D152" s="52"/>
      <c r="E152" s="52"/>
      <c r="F152" s="52"/>
      <c r="G152" s="52"/>
      <c r="H152" s="52"/>
      <c r="I152" s="52"/>
      <c r="J152" s="68"/>
    </row>
    <row r="153" spans="1:10" ht="18" customHeight="1">
      <c r="A153" s="25" t="s">
        <v>83</v>
      </c>
      <c r="B153" s="10" t="s">
        <v>56</v>
      </c>
      <c r="C153" s="9" t="s">
        <v>57</v>
      </c>
      <c r="D153" s="9" t="s">
        <v>1</v>
      </c>
      <c r="E153" s="169" t="s">
        <v>908</v>
      </c>
      <c r="F153" s="169"/>
      <c r="G153" s="11" t="s">
        <v>58</v>
      </c>
      <c r="H153" s="10" t="s">
        <v>59</v>
      </c>
      <c r="I153" s="10" t="s">
        <v>60</v>
      </c>
      <c r="J153" s="26" t="s">
        <v>2</v>
      </c>
    </row>
    <row r="154" spans="1:10" ht="39" customHeight="1">
      <c r="A154" s="29" t="s">
        <v>909</v>
      </c>
      <c r="B154" s="16" t="s">
        <v>84</v>
      </c>
      <c r="C154" s="15" t="s">
        <v>74</v>
      </c>
      <c r="D154" s="15" t="s">
        <v>85</v>
      </c>
      <c r="E154" s="170" t="s">
        <v>910</v>
      </c>
      <c r="F154" s="170"/>
      <c r="G154" s="17" t="s">
        <v>66</v>
      </c>
      <c r="H154" s="41">
        <v>1</v>
      </c>
      <c r="I154" s="18">
        <v>1191.57</v>
      </c>
      <c r="J154" s="55">
        <v>1191.57</v>
      </c>
    </row>
    <row r="155" spans="1:10" ht="25.9" customHeight="1">
      <c r="A155" s="56" t="s">
        <v>911</v>
      </c>
      <c r="B155" s="43" t="s">
        <v>1134</v>
      </c>
      <c r="C155" s="42" t="s">
        <v>74</v>
      </c>
      <c r="D155" s="42" t="s">
        <v>1135</v>
      </c>
      <c r="E155" s="171" t="s">
        <v>1136</v>
      </c>
      <c r="F155" s="171"/>
      <c r="G155" s="44" t="s">
        <v>71</v>
      </c>
      <c r="H155" s="45">
        <v>1.9300000000000001E-2</v>
      </c>
      <c r="I155" s="46">
        <v>37.47</v>
      </c>
      <c r="J155" s="57">
        <v>0.72</v>
      </c>
    </row>
    <row r="156" spans="1:10" ht="64.900000000000006" customHeight="1">
      <c r="A156" s="56" t="s">
        <v>911</v>
      </c>
      <c r="B156" s="43" t="s">
        <v>1137</v>
      </c>
      <c r="C156" s="42" t="s">
        <v>74</v>
      </c>
      <c r="D156" s="42" t="s">
        <v>1138</v>
      </c>
      <c r="E156" s="171" t="s">
        <v>1016</v>
      </c>
      <c r="F156" s="171"/>
      <c r="G156" s="44" t="s">
        <v>66</v>
      </c>
      <c r="H156" s="45">
        <v>9.64E-2</v>
      </c>
      <c r="I156" s="46">
        <v>1189.06</v>
      </c>
      <c r="J156" s="57">
        <v>114.62</v>
      </c>
    </row>
    <row r="157" spans="1:10" ht="39" customHeight="1">
      <c r="A157" s="56" t="s">
        <v>911</v>
      </c>
      <c r="B157" s="43" t="s">
        <v>1036</v>
      </c>
      <c r="C157" s="42" t="s">
        <v>74</v>
      </c>
      <c r="D157" s="42" t="s">
        <v>1037</v>
      </c>
      <c r="E157" s="171" t="s">
        <v>914</v>
      </c>
      <c r="F157" s="171"/>
      <c r="G157" s="44" t="s">
        <v>133</v>
      </c>
      <c r="H157" s="45">
        <v>2.3900000000000001E-2</v>
      </c>
      <c r="I157" s="46">
        <v>961.91</v>
      </c>
      <c r="J157" s="57">
        <v>22.98</v>
      </c>
    </row>
    <row r="158" spans="1:10" ht="52.15" customHeight="1">
      <c r="A158" s="56" t="s">
        <v>911</v>
      </c>
      <c r="B158" s="43" t="s">
        <v>1139</v>
      </c>
      <c r="C158" s="42" t="s">
        <v>74</v>
      </c>
      <c r="D158" s="42" t="s">
        <v>1140</v>
      </c>
      <c r="E158" s="171" t="s">
        <v>1027</v>
      </c>
      <c r="F158" s="171"/>
      <c r="G158" s="44" t="s">
        <v>71</v>
      </c>
      <c r="H158" s="45">
        <v>1.9300000000000001E-2</v>
      </c>
      <c r="I158" s="46">
        <v>376.6</v>
      </c>
      <c r="J158" s="57">
        <v>7.26</v>
      </c>
    </row>
    <row r="159" spans="1:10" ht="39" customHeight="1">
      <c r="A159" s="56" t="s">
        <v>911</v>
      </c>
      <c r="B159" s="43" t="s">
        <v>1056</v>
      </c>
      <c r="C159" s="42" t="s">
        <v>74</v>
      </c>
      <c r="D159" s="42" t="s">
        <v>1057</v>
      </c>
      <c r="E159" s="171" t="s">
        <v>1027</v>
      </c>
      <c r="F159" s="171"/>
      <c r="G159" s="44" t="s">
        <v>71</v>
      </c>
      <c r="H159" s="45">
        <v>0.1734</v>
      </c>
      <c r="I159" s="46">
        <v>27.05</v>
      </c>
      <c r="J159" s="57">
        <v>4.6900000000000004</v>
      </c>
    </row>
    <row r="160" spans="1:10" ht="52.15" customHeight="1">
      <c r="A160" s="56" t="s">
        <v>911</v>
      </c>
      <c r="B160" s="43" t="s">
        <v>1095</v>
      </c>
      <c r="C160" s="42" t="s">
        <v>74</v>
      </c>
      <c r="D160" s="42" t="s">
        <v>1096</v>
      </c>
      <c r="E160" s="171" t="s">
        <v>1097</v>
      </c>
      <c r="F160" s="171"/>
      <c r="G160" s="44" t="s">
        <v>66</v>
      </c>
      <c r="H160" s="45">
        <v>0.1023</v>
      </c>
      <c r="I160" s="46">
        <v>88.27</v>
      </c>
      <c r="J160" s="57">
        <v>9.0299999999999994</v>
      </c>
    </row>
    <row r="161" spans="1:10" ht="25.9" customHeight="1">
      <c r="A161" s="56" t="s">
        <v>911</v>
      </c>
      <c r="B161" s="43" t="s">
        <v>1072</v>
      </c>
      <c r="C161" s="42" t="s">
        <v>74</v>
      </c>
      <c r="D161" s="42" t="s">
        <v>1073</v>
      </c>
      <c r="E161" s="171" t="s">
        <v>959</v>
      </c>
      <c r="F161" s="171"/>
      <c r="G161" s="44" t="s">
        <v>71</v>
      </c>
      <c r="H161" s="45">
        <v>3.85E-2</v>
      </c>
      <c r="I161" s="46">
        <v>482.49</v>
      </c>
      <c r="J161" s="57">
        <v>18.57</v>
      </c>
    </row>
    <row r="162" spans="1:10" ht="64.900000000000006" customHeight="1">
      <c r="A162" s="56" t="s">
        <v>911</v>
      </c>
      <c r="B162" s="43" t="s">
        <v>1141</v>
      </c>
      <c r="C162" s="42" t="s">
        <v>74</v>
      </c>
      <c r="D162" s="42" t="s">
        <v>1142</v>
      </c>
      <c r="E162" s="171" t="s">
        <v>959</v>
      </c>
      <c r="F162" s="171"/>
      <c r="G162" s="44" t="s">
        <v>71</v>
      </c>
      <c r="H162" s="45">
        <v>1.9300000000000001E-2</v>
      </c>
      <c r="I162" s="46">
        <v>367.8</v>
      </c>
      <c r="J162" s="57">
        <v>7.09</v>
      </c>
    </row>
    <row r="163" spans="1:10" ht="64.900000000000006" customHeight="1">
      <c r="A163" s="56" t="s">
        <v>911</v>
      </c>
      <c r="B163" s="43" t="s">
        <v>1074</v>
      </c>
      <c r="C163" s="42" t="s">
        <v>74</v>
      </c>
      <c r="D163" s="42" t="s">
        <v>1075</v>
      </c>
      <c r="E163" s="171" t="s">
        <v>959</v>
      </c>
      <c r="F163" s="171"/>
      <c r="G163" s="44" t="s">
        <v>71</v>
      </c>
      <c r="H163" s="45">
        <v>3.85E-2</v>
      </c>
      <c r="I163" s="46">
        <v>237.26</v>
      </c>
      <c r="J163" s="57">
        <v>9.1300000000000008</v>
      </c>
    </row>
    <row r="164" spans="1:10" ht="52.15" customHeight="1">
      <c r="A164" s="56" t="s">
        <v>911</v>
      </c>
      <c r="B164" s="43" t="s">
        <v>1113</v>
      </c>
      <c r="C164" s="42" t="s">
        <v>74</v>
      </c>
      <c r="D164" s="42" t="s">
        <v>1114</v>
      </c>
      <c r="E164" s="171" t="s">
        <v>1108</v>
      </c>
      <c r="F164" s="171"/>
      <c r="G164" s="44" t="s">
        <v>66</v>
      </c>
      <c r="H164" s="45">
        <v>3.85E-2</v>
      </c>
      <c r="I164" s="46">
        <v>30.06</v>
      </c>
      <c r="J164" s="57">
        <v>1.1499999999999999</v>
      </c>
    </row>
    <row r="165" spans="1:10" ht="52.15" customHeight="1">
      <c r="A165" s="56" t="s">
        <v>911</v>
      </c>
      <c r="B165" s="43" t="s">
        <v>1143</v>
      </c>
      <c r="C165" s="42" t="s">
        <v>74</v>
      </c>
      <c r="D165" s="42" t="s">
        <v>1144</v>
      </c>
      <c r="E165" s="171" t="s">
        <v>1108</v>
      </c>
      <c r="F165" s="171"/>
      <c r="G165" s="44" t="s">
        <v>66</v>
      </c>
      <c r="H165" s="45">
        <v>0.20469999999999999</v>
      </c>
      <c r="I165" s="46">
        <v>10</v>
      </c>
      <c r="J165" s="57">
        <v>2.04</v>
      </c>
    </row>
    <row r="166" spans="1:10" ht="25.9" customHeight="1">
      <c r="A166" s="56" t="s">
        <v>911</v>
      </c>
      <c r="B166" s="43" t="s">
        <v>1098</v>
      </c>
      <c r="C166" s="42" t="s">
        <v>74</v>
      </c>
      <c r="D166" s="42" t="s">
        <v>1099</v>
      </c>
      <c r="E166" s="171" t="s">
        <v>1100</v>
      </c>
      <c r="F166" s="171"/>
      <c r="G166" s="44" t="s">
        <v>66</v>
      </c>
      <c r="H166" s="45">
        <v>4.4976000000000003</v>
      </c>
      <c r="I166" s="46">
        <v>13.25</v>
      </c>
      <c r="J166" s="57">
        <v>59.59</v>
      </c>
    </row>
    <row r="167" spans="1:10" ht="64.900000000000006" customHeight="1">
      <c r="A167" s="56" t="s">
        <v>911</v>
      </c>
      <c r="B167" s="43" t="s">
        <v>1101</v>
      </c>
      <c r="C167" s="42" t="s">
        <v>74</v>
      </c>
      <c r="D167" s="42" t="s">
        <v>1102</v>
      </c>
      <c r="E167" s="171" t="s">
        <v>1103</v>
      </c>
      <c r="F167" s="171"/>
      <c r="G167" s="44" t="s">
        <v>66</v>
      </c>
      <c r="H167" s="45">
        <v>8.0600000000000005E-2</v>
      </c>
      <c r="I167" s="46">
        <v>61.78</v>
      </c>
      <c r="J167" s="57">
        <v>4.97</v>
      </c>
    </row>
    <row r="168" spans="1:10" ht="64.900000000000006" customHeight="1">
      <c r="A168" s="56" t="s">
        <v>911</v>
      </c>
      <c r="B168" s="43" t="s">
        <v>1115</v>
      </c>
      <c r="C168" s="42" t="s">
        <v>74</v>
      </c>
      <c r="D168" s="42" t="s">
        <v>1116</v>
      </c>
      <c r="E168" s="171" t="s">
        <v>1108</v>
      </c>
      <c r="F168" s="171"/>
      <c r="G168" s="44" t="s">
        <v>66</v>
      </c>
      <c r="H168" s="45">
        <v>0.20469999999999999</v>
      </c>
      <c r="I168" s="46">
        <v>44.38</v>
      </c>
      <c r="J168" s="57">
        <v>9.08</v>
      </c>
    </row>
    <row r="169" spans="1:10" ht="39" customHeight="1">
      <c r="A169" s="56" t="s">
        <v>911</v>
      </c>
      <c r="B169" s="43" t="s">
        <v>1145</v>
      </c>
      <c r="C169" s="42" t="s">
        <v>74</v>
      </c>
      <c r="D169" s="42" t="s">
        <v>1146</v>
      </c>
      <c r="E169" s="171" t="s">
        <v>959</v>
      </c>
      <c r="F169" s="171"/>
      <c r="G169" s="44" t="s">
        <v>71</v>
      </c>
      <c r="H169" s="45">
        <v>3.85E-2</v>
      </c>
      <c r="I169" s="46">
        <v>41.48</v>
      </c>
      <c r="J169" s="57">
        <v>1.59</v>
      </c>
    </row>
    <row r="170" spans="1:10" ht="39" customHeight="1">
      <c r="A170" s="56" t="s">
        <v>911</v>
      </c>
      <c r="B170" s="43" t="s">
        <v>727</v>
      </c>
      <c r="C170" s="42" t="s">
        <v>74</v>
      </c>
      <c r="D170" s="42" t="s">
        <v>728</v>
      </c>
      <c r="E170" s="171" t="s">
        <v>959</v>
      </c>
      <c r="F170" s="171"/>
      <c r="G170" s="44" t="s">
        <v>193</v>
      </c>
      <c r="H170" s="45">
        <v>0.13880000000000001</v>
      </c>
      <c r="I170" s="46">
        <v>19.97</v>
      </c>
      <c r="J170" s="57">
        <v>2.77</v>
      </c>
    </row>
    <row r="171" spans="1:10" ht="39" customHeight="1">
      <c r="A171" s="56" t="s">
        <v>911</v>
      </c>
      <c r="B171" s="43" t="s">
        <v>730</v>
      </c>
      <c r="C171" s="42" t="s">
        <v>74</v>
      </c>
      <c r="D171" s="42" t="s">
        <v>731</v>
      </c>
      <c r="E171" s="171" t="s">
        <v>959</v>
      </c>
      <c r="F171" s="171"/>
      <c r="G171" s="44" t="s">
        <v>193</v>
      </c>
      <c r="H171" s="45">
        <v>0.12529999999999999</v>
      </c>
      <c r="I171" s="46">
        <v>25.72</v>
      </c>
      <c r="J171" s="57">
        <v>3.22</v>
      </c>
    </row>
    <row r="172" spans="1:10" ht="39" customHeight="1">
      <c r="A172" s="56" t="s">
        <v>911</v>
      </c>
      <c r="B172" s="43" t="s">
        <v>1062</v>
      </c>
      <c r="C172" s="42" t="s">
        <v>74</v>
      </c>
      <c r="D172" s="42" t="s">
        <v>1063</v>
      </c>
      <c r="E172" s="171" t="s">
        <v>959</v>
      </c>
      <c r="F172" s="171"/>
      <c r="G172" s="44" t="s">
        <v>193</v>
      </c>
      <c r="H172" s="45">
        <v>0.1472</v>
      </c>
      <c r="I172" s="46">
        <v>35.81</v>
      </c>
      <c r="J172" s="57">
        <v>5.27</v>
      </c>
    </row>
    <row r="173" spans="1:10" ht="52.15" customHeight="1">
      <c r="A173" s="56" t="s">
        <v>911</v>
      </c>
      <c r="B173" s="43" t="s">
        <v>742</v>
      </c>
      <c r="C173" s="42" t="s">
        <v>74</v>
      </c>
      <c r="D173" s="42" t="s">
        <v>743</v>
      </c>
      <c r="E173" s="171" t="s">
        <v>959</v>
      </c>
      <c r="F173" s="171"/>
      <c r="G173" s="44" t="s">
        <v>71</v>
      </c>
      <c r="H173" s="45">
        <v>7.7100000000000002E-2</v>
      </c>
      <c r="I173" s="46">
        <v>9.4499999999999993</v>
      </c>
      <c r="J173" s="57">
        <v>0.72</v>
      </c>
    </row>
    <row r="174" spans="1:10" ht="52.15" customHeight="1">
      <c r="A174" s="56" t="s">
        <v>911</v>
      </c>
      <c r="B174" s="43" t="s">
        <v>745</v>
      </c>
      <c r="C174" s="42" t="s">
        <v>74</v>
      </c>
      <c r="D174" s="42" t="s">
        <v>746</v>
      </c>
      <c r="E174" s="171" t="s">
        <v>959</v>
      </c>
      <c r="F174" s="171"/>
      <c r="G174" s="44" t="s">
        <v>71</v>
      </c>
      <c r="H174" s="45">
        <v>5.7799999999999997E-2</v>
      </c>
      <c r="I174" s="46">
        <v>9.68</v>
      </c>
      <c r="J174" s="57">
        <v>0.55000000000000004</v>
      </c>
    </row>
    <row r="175" spans="1:10" ht="52.15" customHeight="1">
      <c r="A175" s="56" t="s">
        <v>911</v>
      </c>
      <c r="B175" s="43" t="s">
        <v>1066</v>
      </c>
      <c r="C175" s="42" t="s">
        <v>74</v>
      </c>
      <c r="D175" s="42" t="s">
        <v>1067</v>
      </c>
      <c r="E175" s="171" t="s">
        <v>959</v>
      </c>
      <c r="F175" s="171"/>
      <c r="G175" s="44" t="s">
        <v>71</v>
      </c>
      <c r="H175" s="45">
        <v>1.9300000000000001E-2</v>
      </c>
      <c r="I175" s="46">
        <v>15.35</v>
      </c>
      <c r="J175" s="57">
        <v>0.28999999999999998</v>
      </c>
    </row>
    <row r="176" spans="1:10" ht="52.15" customHeight="1">
      <c r="A176" s="56" t="s">
        <v>911</v>
      </c>
      <c r="B176" s="43" t="s">
        <v>755</v>
      </c>
      <c r="C176" s="42" t="s">
        <v>74</v>
      </c>
      <c r="D176" s="42" t="s">
        <v>756</v>
      </c>
      <c r="E176" s="171" t="s">
        <v>959</v>
      </c>
      <c r="F176" s="171"/>
      <c r="G176" s="44" t="s">
        <v>71</v>
      </c>
      <c r="H176" s="45">
        <v>5.7799999999999997E-2</v>
      </c>
      <c r="I176" s="46">
        <v>44.23</v>
      </c>
      <c r="J176" s="57">
        <v>2.5499999999999998</v>
      </c>
    </row>
    <row r="177" spans="1:10" ht="52.15" customHeight="1">
      <c r="A177" s="56" t="s">
        <v>911</v>
      </c>
      <c r="B177" s="43" t="s">
        <v>1064</v>
      </c>
      <c r="C177" s="42" t="s">
        <v>74</v>
      </c>
      <c r="D177" s="42" t="s">
        <v>1065</v>
      </c>
      <c r="E177" s="171" t="s">
        <v>959</v>
      </c>
      <c r="F177" s="171"/>
      <c r="G177" s="44" t="s">
        <v>71</v>
      </c>
      <c r="H177" s="45">
        <v>5.7799999999999997E-2</v>
      </c>
      <c r="I177" s="46">
        <v>25.06</v>
      </c>
      <c r="J177" s="57">
        <v>1.44</v>
      </c>
    </row>
    <row r="178" spans="1:10" ht="52.15" customHeight="1">
      <c r="A178" s="56" t="s">
        <v>911</v>
      </c>
      <c r="B178" s="43" t="s">
        <v>1147</v>
      </c>
      <c r="C178" s="42" t="s">
        <v>74</v>
      </c>
      <c r="D178" s="42" t="s">
        <v>1148</v>
      </c>
      <c r="E178" s="171" t="s">
        <v>959</v>
      </c>
      <c r="F178" s="171"/>
      <c r="G178" s="44" t="s">
        <v>71</v>
      </c>
      <c r="H178" s="45">
        <v>3.85E-2</v>
      </c>
      <c r="I178" s="46">
        <v>45.21</v>
      </c>
      <c r="J178" s="57">
        <v>1.74</v>
      </c>
    </row>
    <row r="179" spans="1:10" ht="52.15" customHeight="1">
      <c r="A179" s="56" t="s">
        <v>911</v>
      </c>
      <c r="B179" s="43" t="s">
        <v>1078</v>
      </c>
      <c r="C179" s="42" t="s">
        <v>74</v>
      </c>
      <c r="D179" s="42" t="s">
        <v>1079</v>
      </c>
      <c r="E179" s="171" t="s">
        <v>959</v>
      </c>
      <c r="F179" s="171"/>
      <c r="G179" s="44" t="s">
        <v>71</v>
      </c>
      <c r="H179" s="45">
        <v>9.64E-2</v>
      </c>
      <c r="I179" s="46">
        <v>127.35</v>
      </c>
      <c r="J179" s="57">
        <v>12.27</v>
      </c>
    </row>
    <row r="180" spans="1:10" ht="39" customHeight="1">
      <c r="A180" s="56" t="s">
        <v>911</v>
      </c>
      <c r="B180" s="43" t="s">
        <v>1088</v>
      </c>
      <c r="C180" s="42" t="s">
        <v>74</v>
      </c>
      <c r="D180" s="42" t="s">
        <v>1089</v>
      </c>
      <c r="E180" s="171" t="s">
        <v>959</v>
      </c>
      <c r="F180" s="171"/>
      <c r="G180" s="44" t="s">
        <v>193</v>
      </c>
      <c r="H180" s="45">
        <v>0.1002</v>
      </c>
      <c r="I180" s="46">
        <v>6.92</v>
      </c>
      <c r="J180" s="57">
        <v>0.69</v>
      </c>
    </row>
    <row r="181" spans="1:10" ht="39" customHeight="1">
      <c r="A181" s="56" t="s">
        <v>911</v>
      </c>
      <c r="B181" s="43" t="s">
        <v>1082</v>
      </c>
      <c r="C181" s="42" t="s">
        <v>74</v>
      </c>
      <c r="D181" s="42" t="s">
        <v>1083</v>
      </c>
      <c r="E181" s="171" t="s">
        <v>959</v>
      </c>
      <c r="F181" s="171"/>
      <c r="G181" s="44" t="s">
        <v>193</v>
      </c>
      <c r="H181" s="45">
        <v>0.1002</v>
      </c>
      <c r="I181" s="46">
        <v>14.55</v>
      </c>
      <c r="J181" s="57">
        <v>1.45</v>
      </c>
    </row>
    <row r="182" spans="1:10" ht="39" customHeight="1">
      <c r="A182" s="56" t="s">
        <v>911</v>
      </c>
      <c r="B182" s="43" t="s">
        <v>1149</v>
      </c>
      <c r="C182" s="42" t="s">
        <v>74</v>
      </c>
      <c r="D182" s="42" t="s">
        <v>1150</v>
      </c>
      <c r="E182" s="171" t="s">
        <v>1016</v>
      </c>
      <c r="F182" s="171"/>
      <c r="G182" s="44" t="s">
        <v>71</v>
      </c>
      <c r="H182" s="45">
        <v>3.85E-2</v>
      </c>
      <c r="I182" s="46">
        <v>367.23</v>
      </c>
      <c r="J182" s="57">
        <v>14.13</v>
      </c>
    </row>
    <row r="183" spans="1:10" ht="39" customHeight="1">
      <c r="A183" s="56" t="s">
        <v>911</v>
      </c>
      <c r="B183" s="43" t="s">
        <v>1017</v>
      </c>
      <c r="C183" s="42" t="s">
        <v>74</v>
      </c>
      <c r="D183" s="42" t="s">
        <v>1018</v>
      </c>
      <c r="E183" s="171" t="s">
        <v>1016</v>
      </c>
      <c r="F183" s="171"/>
      <c r="G183" s="44" t="s">
        <v>71</v>
      </c>
      <c r="H183" s="45">
        <v>5.7799999999999997E-2</v>
      </c>
      <c r="I183" s="46">
        <v>398.55</v>
      </c>
      <c r="J183" s="57">
        <v>23.03</v>
      </c>
    </row>
    <row r="184" spans="1:10" ht="64.900000000000006" customHeight="1">
      <c r="A184" s="56" t="s">
        <v>911</v>
      </c>
      <c r="B184" s="43" t="s">
        <v>1084</v>
      </c>
      <c r="C184" s="42" t="s">
        <v>74</v>
      </c>
      <c r="D184" s="42" t="s">
        <v>1085</v>
      </c>
      <c r="E184" s="171" t="s">
        <v>959</v>
      </c>
      <c r="F184" s="171"/>
      <c r="G184" s="44" t="s">
        <v>193</v>
      </c>
      <c r="H184" s="45">
        <v>0.53</v>
      </c>
      <c r="I184" s="46">
        <v>9.14</v>
      </c>
      <c r="J184" s="57">
        <v>4.84</v>
      </c>
    </row>
    <row r="185" spans="1:10" ht="64.900000000000006" customHeight="1">
      <c r="A185" s="56" t="s">
        <v>911</v>
      </c>
      <c r="B185" s="43" t="s">
        <v>1086</v>
      </c>
      <c r="C185" s="42" t="s">
        <v>74</v>
      </c>
      <c r="D185" s="42" t="s">
        <v>1087</v>
      </c>
      <c r="E185" s="171" t="s">
        <v>959</v>
      </c>
      <c r="F185" s="171"/>
      <c r="G185" s="44" t="s">
        <v>193</v>
      </c>
      <c r="H185" s="45">
        <v>1.7343999999999999</v>
      </c>
      <c r="I185" s="46">
        <v>3.41</v>
      </c>
      <c r="J185" s="57">
        <v>5.91</v>
      </c>
    </row>
    <row r="186" spans="1:10" ht="39" customHeight="1">
      <c r="A186" s="56" t="s">
        <v>911</v>
      </c>
      <c r="B186" s="43" t="s">
        <v>1151</v>
      </c>
      <c r="C186" s="42" t="s">
        <v>74</v>
      </c>
      <c r="D186" s="42" t="s">
        <v>1152</v>
      </c>
      <c r="E186" s="171" t="s">
        <v>1016</v>
      </c>
      <c r="F186" s="171"/>
      <c r="G186" s="44" t="s">
        <v>66</v>
      </c>
      <c r="H186" s="45">
        <v>3.2399999999999998E-2</v>
      </c>
      <c r="I186" s="46">
        <v>471.56</v>
      </c>
      <c r="J186" s="57">
        <v>15.27</v>
      </c>
    </row>
    <row r="187" spans="1:10" ht="39" customHeight="1">
      <c r="A187" s="56" t="s">
        <v>911</v>
      </c>
      <c r="B187" s="43" t="s">
        <v>1038</v>
      </c>
      <c r="C187" s="42" t="s">
        <v>74</v>
      </c>
      <c r="D187" s="42" t="s">
        <v>1039</v>
      </c>
      <c r="E187" s="171" t="s">
        <v>1027</v>
      </c>
      <c r="F187" s="171"/>
      <c r="G187" s="44" t="s">
        <v>193</v>
      </c>
      <c r="H187" s="45">
        <v>0.53</v>
      </c>
      <c r="I187" s="46">
        <v>9.19</v>
      </c>
      <c r="J187" s="57">
        <v>4.87</v>
      </c>
    </row>
    <row r="188" spans="1:10" ht="39" customHeight="1">
      <c r="A188" s="56" t="s">
        <v>911</v>
      </c>
      <c r="B188" s="43" t="s">
        <v>1032</v>
      </c>
      <c r="C188" s="42" t="s">
        <v>74</v>
      </c>
      <c r="D188" s="42" t="s">
        <v>1033</v>
      </c>
      <c r="E188" s="171" t="s">
        <v>1027</v>
      </c>
      <c r="F188" s="171"/>
      <c r="G188" s="44" t="s">
        <v>193</v>
      </c>
      <c r="H188" s="45">
        <v>1.7343999999999999</v>
      </c>
      <c r="I188" s="46">
        <v>11.84</v>
      </c>
      <c r="J188" s="57">
        <v>20.53</v>
      </c>
    </row>
    <row r="189" spans="1:10" ht="39" customHeight="1">
      <c r="A189" s="56" t="s">
        <v>911</v>
      </c>
      <c r="B189" s="43" t="s">
        <v>1044</v>
      </c>
      <c r="C189" s="42" t="s">
        <v>74</v>
      </c>
      <c r="D189" s="42" t="s">
        <v>1045</v>
      </c>
      <c r="E189" s="171" t="s">
        <v>1027</v>
      </c>
      <c r="F189" s="171"/>
      <c r="G189" s="44" t="s">
        <v>71</v>
      </c>
      <c r="H189" s="45">
        <v>0.19270000000000001</v>
      </c>
      <c r="I189" s="46">
        <v>15.48</v>
      </c>
      <c r="J189" s="57">
        <v>2.98</v>
      </c>
    </row>
    <row r="190" spans="1:10" ht="39" customHeight="1">
      <c r="A190" s="56" t="s">
        <v>911</v>
      </c>
      <c r="B190" s="43" t="s">
        <v>367</v>
      </c>
      <c r="C190" s="42" t="s">
        <v>74</v>
      </c>
      <c r="D190" s="42" t="s">
        <v>368</v>
      </c>
      <c r="E190" s="171" t="s">
        <v>1027</v>
      </c>
      <c r="F190" s="171"/>
      <c r="G190" s="44" t="s">
        <v>193</v>
      </c>
      <c r="H190" s="45">
        <v>1.4165000000000001</v>
      </c>
      <c r="I190" s="46">
        <v>2.87</v>
      </c>
      <c r="J190" s="57">
        <v>4.0599999999999996</v>
      </c>
    </row>
    <row r="191" spans="1:10" ht="39" customHeight="1">
      <c r="A191" s="56" t="s">
        <v>911</v>
      </c>
      <c r="B191" s="43" t="s">
        <v>370</v>
      </c>
      <c r="C191" s="42" t="s">
        <v>74</v>
      </c>
      <c r="D191" s="42" t="s">
        <v>371</v>
      </c>
      <c r="E191" s="171" t="s">
        <v>1027</v>
      </c>
      <c r="F191" s="171"/>
      <c r="G191" s="44" t="s">
        <v>193</v>
      </c>
      <c r="H191" s="45">
        <v>3.4689000000000001</v>
      </c>
      <c r="I191" s="46">
        <v>4.2</v>
      </c>
      <c r="J191" s="57">
        <v>14.56</v>
      </c>
    </row>
    <row r="192" spans="1:10" ht="39" customHeight="1">
      <c r="A192" s="56" t="s">
        <v>911</v>
      </c>
      <c r="B192" s="43" t="s">
        <v>373</v>
      </c>
      <c r="C192" s="42" t="s">
        <v>74</v>
      </c>
      <c r="D192" s="42" t="s">
        <v>374</v>
      </c>
      <c r="E192" s="171" t="s">
        <v>1027</v>
      </c>
      <c r="F192" s="171"/>
      <c r="G192" s="44" t="s">
        <v>193</v>
      </c>
      <c r="H192" s="45">
        <v>2.0234999999999999</v>
      </c>
      <c r="I192" s="46">
        <v>6.5</v>
      </c>
      <c r="J192" s="57">
        <v>13.15</v>
      </c>
    </row>
    <row r="193" spans="1:10" ht="25.9" customHeight="1">
      <c r="A193" s="56" t="s">
        <v>911</v>
      </c>
      <c r="B193" s="43" t="s">
        <v>499</v>
      </c>
      <c r="C193" s="42" t="s">
        <v>74</v>
      </c>
      <c r="D193" s="42" t="s">
        <v>500</v>
      </c>
      <c r="E193" s="171" t="s">
        <v>1027</v>
      </c>
      <c r="F193" s="171"/>
      <c r="G193" s="44" t="s">
        <v>71</v>
      </c>
      <c r="H193" s="45">
        <v>0.1734</v>
      </c>
      <c r="I193" s="46">
        <v>14.91</v>
      </c>
      <c r="J193" s="57">
        <v>2.58</v>
      </c>
    </row>
    <row r="194" spans="1:10" ht="39" customHeight="1">
      <c r="A194" s="56" t="s">
        <v>911</v>
      </c>
      <c r="B194" s="43" t="s">
        <v>1153</v>
      </c>
      <c r="C194" s="42" t="s">
        <v>74</v>
      </c>
      <c r="D194" s="42" t="s">
        <v>1154</v>
      </c>
      <c r="E194" s="171" t="s">
        <v>1027</v>
      </c>
      <c r="F194" s="171"/>
      <c r="G194" s="44" t="s">
        <v>71</v>
      </c>
      <c r="H194" s="45">
        <v>5.7799999999999997E-2</v>
      </c>
      <c r="I194" s="46">
        <v>12.96</v>
      </c>
      <c r="J194" s="57">
        <v>0.74</v>
      </c>
    </row>
    <row r="195" spans="1:10" ht="39" customHeight="1">
      <c r="A195" s="56" t="s">
        <v>911</v>
      </c>
      <c r="B195" s="43" t="s">
        <v>564</v>
      </c>
      <c r="C195" s="42" t="s">
        <v>74</v>
      </c>
      <c r="D195" s="42" t="s">
        <v>565</v>
      </c>
      <c r="E195" s="171" t="s">
        <v>1027</v>
      </c>
      <c r="F195" s="171"/>
      <c r="G195" s="44" t="s">
        <v>71</v>
      </c>
      <c r="H195" s="45">
        <v>7.7100000000000002E-2</v>
      </c>
      <c r="I195" s="46">
        <v>29.16</v>
      </c>
      <c r="J195" s="57">
        <v>2.2400000000000002</v>
      </c>
    </row>
    <row r="196" spans="1:10" ht="39" customHeight="1">
      <c r="A196" s="56" t="s">
        <v>911</v>
      </c>
      <c r="B196" s="43" t="s">
        <v>567</v>
      </c>
      <c r="C196" s="42" t="s">
        <v>74</v>
      </c>
      <c r="D196" s="42" t="s">
        <v>568</v>
      </c>
      <c r="E196" s="171" t="s">
        <v>1027</v>
      </c>
      <c r="F196" s="171"/>
      <c r="G196" s="44" t="s">
        <v>71</v>
      </c>
      <c r="H196" s="45">
        <v>0.1542</v>
      </c>
      <c r="I196" s="46">
        <v>45.17</v>
      </c>
      <c r="J196" s="57">
        <v>6.96</v>
      </c>
    </row>
    <row r="197" spans="1:10" ht="39" customHeight="1">
      <c r="A197" s="56" t="s">
        <v>911</v>
      </c>
      <c r="B197" s="43" t="s">
        <v>582</v>
      </c>
      <c r="C197" s="42" t="s">
        <v>74</v>
      </c>
      <c r="D197" s="42" t="s">
        <v>583</v>
      </c>
      <c r="E197" s="171" t="s">
        <v>1027</v>
      </c>
      <c r="F197" s="171"/>
      <c r="G197" s="44" t="s">
        <v>71</v>
      </c>
      <c r="H197" s="45">
        <v>0.13489999999999999</v>
      </c>
      <c r="I197" s="46">
        <v>47.19</v>
      </c>
      <c r="J197" s="57">
        <v>6.36</v>
      </c>
    </row>
    <row r="198" spans="1:10" ht="52.15" customHeight="1">
      <c r="A198" s="56" t="s">
        <v>911</v>
      </c>
      <c r="B198" s="43" t="s">
        <v>1009</v>
      </c>
      <c r="C198" s="42" t="s">
        <v>74</v>
      </c>
      <c r="D198" s="42" t="s">
        <v>1010</v>
      </c>
      <c r="E198" s="171" t="s">
        <v>1011</v>
      </c>
      <c r="F198" s="171"/>
      <c r="G198" s="44" t="s">
        <v>66</v>
      </c>
      <c r="H198" s="45">
        <v>1.3621000000000001</v>
      </c>
      <c r="I198" s="46">
        <v>21.12</v>
      </c>
      <c r="J198" s="57">
        <v>28.76</v>
      </c>
    </row>
    <row r="199" spans="1:10" ht="39" customHeight="1">
      <c r="A199" s="56" t="s">
        <v>911</v>
      </c>
      <c r="B199" s="43" t="s">
        <v>1058</v>
      </c>
      <c r="C199" s="42" t="s">
        <v>74</v>
      </c>
      <c r="D199" s="42" t="s">
        <v>1059</v>
      </c>
      <c r="E199" s="171" t="s">
        <v>1027</v>
      </c>
      <c r="F199" s="171"/>
      <c r="G199" s="44" t="s">
        <v>193</v>
      </c>
      <c r="H199" s="45">
        <v>0.19270000000000001</v>
      </c>
      <c r="I199" s="46">
        <v>15.8</v>
      </c>
      <c r="J199" s="57">
        <v>3.04</v>
      </c>
    </row>
    <row r="200" spans="1:10" ht="25.9" customHeight="1">
      <c r="A200" s="56" t="s">
        <v>911</v>
      </c>
      <c r="B200" s="43" t="s">
        <v>1090</v>
      </c>
      <c r="C200" s="42" t="s">
        <v>74</v>
      </c>
      <c r="D200" s="42" t="s">
        <v>1091</v>
      </c>
      <c r="E200" s="171" t="s">
        <v>1092</v>
      </c>
      <c r="F200" s="171"/>
      <c r="G200" s="44" t="s">
        <v>133</v>
      </c>
      <c r="H200" s="45">
        <v>2.3300000000000001E-2</v>
      </c>
      <c r="I200" s="46">
        <v>78.88</v>
      </c>
      <c r="J200" s="57">
        <v>1.83</v>
      </c>
    </row>
    <row r="201" spans="1:10" ht="25.9" customHeight="1">
      <c r="A201" s="56" t="s">
        <v>911</v>
      </c>
      <c r="B201" s="43" t="s">
        <v>144</v>
      </c>
      <c r="C201" s="42" t="s">
        <v>74</v>
      </c>
      <c r="D201" s="42" t="s">
        <v>145</v>
      </c>
      <c r="E201" s="171" t="s">
        <v>1092</v>
      </c>
      <c r="F201" s="171"/>
      <c r="G201" s="44" t="s">
        <v>133</v>
      </c>
      <c r="H201" s="45">
        <v>6.0000000000000001E-3</v>
      </c>
      <c r="I201" s="46">
        <v>23.81</v>
      </c>
      <c r="J201" s="57">
        <v>0.14000000000000001</v>
      </c>
    </row>
    <row r="202" spans="1:10" ht="52.15" customHeight="1">
      <c r="A202" s="56" t="s">
        <v>911</v>
      </c>
      <c r="B202" s="43" t="s">
        <v>1012</v>
      </c>
      <c r="C202" s="42" t="s">
        <v>74</v>
      </c>
      <c r="D202" s="42" t="s">
        <v>1013</v>
      </c>
      <c r="E202" s="171" t="s">
        <v>1011</v>
      </c>
      <c r="F202" s="171"/>
      <c r="G202" s="44" t="s">
        <v>66</v>
      </c>
      <c r="H202" s="45">
        <v>1.3621000000000001</v>
      </c>
      <c r="I202" s="46">
        <v>81.94</v>
      </c>
      <c r="J202" s="57">
        <v>111.61</v>
      </c>
    </row>
    <row r="203" spans="1:10" ht="52.15" customHeight="1">
      <c r="A203" s="56" t="s">
        <v>911</v>
      </c>
      <c r="B203" s="43" t="s">
        <v>1019</v>
      </c>
      <c r="C203" s="42" t="s">
        <v>74</v>
      </c>
      <c r="D203" s="42" t="s">
        <v>1020</v>
      </c>
      <c r="E203" s="171" t="s">
        <v>1016</v>
      </c>
      <c r="F203" s="171"/>
      <c r="G203" s="44" t="s">
        <v>66</v>
      </c>
      <c r="H203" s="45">
        <v>2.8899999999999999E-2</v>
      </c>
      <c r="I203" s="46">
        <v>456.66</v>
      </c>
      <c r="J203" s="57">
        <v>13.19</v>
      </c>
    </row>
    <row r="204" spans="1:10" ht="39" customHeight="1">
      <c r="A204" s="56" t="s">
        <v>911</v>
      </c>
      <c r="B204" s="43" t="s">
        <v>1023</v>
      </c>
      <c r="C204" s="42" t="s">
        <v>74</v>
      </c>
      <c r="D204" s="42" t="s">
        <v>1024</v>
      </c>
      <c r="E204" s="171" t="s">
        <v>914</v>
      </c>
      <c r="F204" s="171"/>
      <c r="G204" s="44" t="s">
        <v>66</v>
      </c>
      <c r="H204" s="45">
        <v>5.4000000000000003E-3</v>
      </c>
      <c r="I204" s="46">
        <v>22.59</v>
      </c>
      <c r="J204" s="57">
        <v>0.12</v>
      </c>
    </row>
    <row r="205" spans="1:10" ht="39" customHeight="1">
      <c r="A205" s="56" t="s">
        <v>911</v>
      </c>
      <c r="B205" s="43" t="s">
        <v>1021</v>
      </c>
      <c r="C205" s="42" t="s">
        <v>74</v>
      </c>
      <c r="D205" s="42" t="s">
        <v>1022</v>
      </c>
      <c r="E205" s="171" t="s">
        <v>914</v>
      </c>
      <c r="F205" s="171"/>
      <c r="G205" s="44" t="s">
        <v>66</v>
      </c>
      <c r="H205" s="45">
        <v>1.3559000000000001</v>
      </c>
      <c r="I205" s="46">
        <v>37.659999999999997</v>
      </c>
      <c r="J205" s="57">
        <v>51.06</v>
      </c>
    </row>
    <row r="206" spans="1:10" ht="39" customHeight="1">
      <c r="A206" s="56" t="s">
        <v>911</v>
      </c>
      <c r="B206" s="43" t="s">
        <v>1046</v>
      </c>
      <c r="C206" s="42" t="s">
        <v>74</v>
      </c>
      <c r="D206" s="42" t="s">
        <v>1047</v>
      </c>
      <c r="E206" s="171" t="s">
        <v>1027</v>
      </c>
      <c r="F206" s="171"/>
      <c r="G206" s="44" t="s">
        <v>71</v>
      </c>
      <c r="H206" s="45">
        <v>0.28910000000000002</v>
      </c>
      <c r="I206" s="46">
        <v>22.77</v>
      </c>
      <c r="J206" s="57">
        <v>6.58</v>
      </c>
    </row>
    <row r="207" spans="1:10" ht="39" customHeight="1">
      <c r="A207" s="56" t="s">
        <v>911</v>
      </c>
      <c r="B207" s="43" t="s">
        <v>1054</v>
      </c>
      <c r="C207" s="42" t="s">
        <v>74</v>
      </c>
      <c r="D207" s="42" t="s">
        <v>1055</v>
      </c>
      <c r="E207" s="171" t="s">
        <v>1027</v>
      </c>
      <c r="F207" s="171"/>
      <c r="G207" s="44" t="s">
        <v>71</v>
      </c>
      <c r="H207" s="45">
        <v>0.13489999999999999</v>
      </c>
      <c r="I207" s="46">
        <v>19.52</v>
      </c>
      <c r="J207" s="57">
        <v>2.63</v>
      </c>
    </row>
    <row r="208" spans="1:10" ht="25.9" customHeight="1">
      <c r="A208" s="56" t="s">
        <v>911</v>
      </c>
      <c r="B208" s="43" t="s">
        <v>608</v>
      </c>
      <c r="C208" s="42" t="s">
        <v>74</v>
      </c>
      <c r="D208" s="42" t="s">
        <v>609</v>
      </c>
      <c r="E208" s="171" t="s">
        <v>1027</v>
      </c>
      <c r="F208" s="171"/>
      <c r="G208" s="44" t="s">
        <v>71</v>
      </c>
      <c r="H208" s="45">
        <v>3.85E-2</v>
      </c>
      <c r="I208" s="46">
        <v>78.91</v>
      </c>
      <c r="J208" s="57">
        <v>3.03</v>
      </c>
    </row>
    <row r="209" spans="1:10" ht="52.15" customHeight="1">
      <c r="A209" s="56" t="s">
        <v>911</v>
      </c>
      <c r="B209" s="43" t="s">
        <v>1060</v>
      </c>
      <c r="C209" s="42" t="s">
        <v>74</v>
      </c>
      <c r="D209" s="42" t="s">
        <v>1061</v>
      </c>
      <c r="E209" s="171" t="s">
        <v>1027</v>
      </c>
      <c r="F209" s="171"/>
      <c r="G209" s="44" t="s">
        <v>71</v>
      </c>
      <c r="H209" s="45">
        <v>0.11559999999999999</v>
      </c>
      <c r="I209" s="46">
        <v>171.89</v>
      </c>
      <c r="J209" s="57">
        <v>19.87</v>
      </c>
    </row>
    <row r="210" spans="1:10" ht="39" customHeight="1">
      <c r="A210" s="56" t="s">
        <v>911</v>
      </c>
      <c r="B210" s="43" t="s">
        <v>1155</v>
      </c>
      <c r="C210" s="42" t="s">
        <v>74</v>
      </c>
      <c r="D210" s="42" t="s">
        <v>1156</v>
      </c>
      <c r="E210" s="171" t="s">
        <v>1027</v>
      </c>
      <c r="F210" s="171"/>
      <c r="G210" s="44" t="s">
        <v>71</v>
      </c>
      <c r="H210" s="45">
        <v>7.7100000000000002E-2</v>
      </c>
      <c r="I210" s="46">
        <v>156.01</v>
      </c>
      <c r="J210" s="57">
        <v>12.02</v>
      </c>
    </row>
    <row r="211" spans="1:10" ht="25.9" customHeight="1">
      <c r="A211" s="56" t="s">
        <v>911</v>
      </c>
      <c r="B211" s="43" t="s">
        <v>1157</v>
      </c>
      <c r="C211" s="42" t="s">
        <v>74</v>
      </c>
      <c r="D211" s="42" t="s">
        <v>1158</v>
      </c>
      <c r="E211" s="171" t="s">
        <v>1027</v>
      </c>
      <c r="F211" s="171"/>
      <c r="G211" s="44" t="s">
        <v>71</v>
      </c>
      <c r="H211" s="45">
        <v>3.85E-2</v>
      </c>
      <c r="I211" s="46">
        <v>24.58</v>
      </c>
      <c r="J211" s="57">
        <v>0.94</v>
      </c>
    </row>
    <row r="212" spans="1:10" ht="25.9" customHeight="1">
      <c r="A212" s="56" t="s">
        <v>911</v>
      </c>
      <c r="B212" s="43" t="s">
        <v>1159</v>
      </c>
      <c r="C212" s="42" t="s">
        <v>74</v>
      </c>
      <c r="D212" s="42" t="s">
        <v>1160</v>
      </c>
      <c r="E212" s="171" t="s">
        <v>1027</v>
      </c>
      <c r="F212" s="171"/>
      <c r="G212" s="44" t="s">
        <v>71</v>
      </c>
      <c r="H212" s="45">
        <v>3.85E-2</v>
      </c>
      <c r="I212" s="46">
        <v>26.94</v>
      </c>
      <c r="J212" s="57">
        <v>1.03</v>
      </c>
    </row>
    <row r="213" spans="1:10" ht="39" customHeight="1">
      <c r="A213" s="56" t="s">
        <v>911</v>
      </c>
      <c r="B213" s="43" t="s">
        <v>1048</v>
      </c>
      <c r="C213" s="42" t="s">
        <v>74</v>
      </c>
      <c r="D213" s="42" t="s">
        <v>1049</v>
      </c>
      <c r="E213" s="171" t="s">
        <v>1027</v>
      </c>
      <c r="F213" s="171"/>
      <c r="G213" s="44" t="s">
        <v>71</v>
      </c>
      <c r="H213" s="45">
        <v>3.85E-2</v>
      </c>
      <c r="I213" s="46">
        <v>173.83</v>
      </c>
      <c r="J213" s="57">
        <v>6.69</v>
      </c>
    </row>
    <row r="214" spans="1:10" ht="39" customHeight="1">
      <c r="A214" s="56" t="s">
        <v>911</v>
      </c>
      <c r="B214" s="43" t="s">
        <v>1068</v>
      </c>
      <c r="C214" s="42" t="s">
        <v>74</v>
      </c>
      <c r="D214" s="42" t="s">
        <v>1069</v>
      </c>
      <c r="E214" s="171" t="s">
        <v>959</v>
      </c>
      <c r="F214" s="171"/>
      <c r="G214" s="44" t="s">
        <v>71</v>
      </c>
      <c r="H214" s="45">
        <v>1.9300000000000001E-2</v>
      </c>
      <c r="I214" s="46">
        <v>458.52</v>
      </c>
      <c r="J214" s="57">
        <v>8.84</v>
      </c>
    </row>
    <row r="215" spans="1:10" ht="39" customHeight="1">
      <c r="A215" s="56" t="s">
        <v>911</v>
      </c>
      <c r="B215" s="43" t="s">
        <v>1161</v>
      </c>
      <c r="C215" s="42" t="s">
        <v>74</v>
      </c>
      <c r="D215" s="42" t="s">
        <v>1162</v>
      </c>
      <c r="E215" s="171" t="s">
        <v>1136</v>
      </c>
      <c r="F215" s="171"/>
      <c r="G215" s="44" t="s">
        <v>193</v>
      </c>
      <c r="H215" s="45">
        <v>0.61670000000000003</v>
      </c>
      <c r="I215" s="46">
        <v>9.3800000000000008</v>
      </c>
      <c r="J215" s="57">
        <v>5.78</v>
      </c>
    </row>
    <row r="216" spans="1:10" ht="39" customHeight="1">
      <c r="A216" s="56" t="s">
        <v>911</v>
      </c>
      <c r="B216" s="43" t="s">
        <v>1001</v>
      </c>
      <c r="C216" s="42" t="s">
        <v>74</v>
      </c>
      <c r="D216" s="42" t="s">
        <v>1002</v>
      </c>
      <c r="E216" s="171" t="s">
        <v>910</v>
      </c>
      <c r="F216" s="171"/>
      <c r="G216" s="44" t="s">
        <v>66</v>
      </c>
      <c r="H216" s="45">
        <v>0.2979</v>
      </c>
      <c r="I216" s="46">
        <v>137.13</v>
      </c>
      <c r="J216" s="57">
        <v>40.85</v>
      </c>
    </row>
    <row r="217" spans="1:10" ht="39" customHeight="1">
      <c r="A217" s="56" t="s">
        <v>911</v>
      </c>
      <c r="B217" s="43" t="s">
        <v>1005</v>
      </c>
      <c r="C217" s="42" t="s">
        <v>74</v>
      </c>
      <c r="D217" s="42" t="s">
        <v>1006</v>
      </c>
      <c r="E217" s="171" t="s">
        <v>910</v>
      </c>
      <c r="F217" s="171"/>
      <c r="G217" s="44" t="s">
        <v>66</v>
      </c>
      <c r="H217" s="45">
        <v>0.34289999999999998</v>
      </c>
      <c r="I217" s="46">
        <v>140.13999999999999</v>
      </c>
      <c r="J217" s="57">
        <v>48.05</v>
      </c>
    </row>
    <row r="218" spans="1:10" ht="39" customHeight="1">
      <c r="A218" s="56" t="s">
        <v>911</v>
      </c>
      <c r="B218" s="43" t="s">
        <v>995</v>
      </c>
      <c r="C218" s="42" t="s">
        <v>74</v>
      </c>
      <c r="D218" s="42" t="s">
        <v>996</v>
      </c>
      <c r="E218" s="171" t="s">
        <v>910</v>
      </c>
      <c r="F218" s="171"/>
      <c r="G218" s="44" t="s">
        <v>66</v>
      </c>
      <c r="H218" s="45">
        <v>0.15809999999999999</v>
      </c>
      <c r="I218" s="46">
        <v>119.61</v>
      </c>
      <c r="J218" s="57">
        <v>18.91</v>
      </c>
    </row>
    <row r="219" spans="1:10" ht="39" customHeight="1">
      <c r="A219" s="56" t="s">
        <v>911</v>
      </c>
      <c r="B219" s="43" t="s">
        <v>1003</v>
      </c>
      <c r="C219" s="42" t="s">
        <v>74</v>
      </c>
      <c r="D219" s="42" t="s">
        <v>1004</v>
      </c>
      <c r="E219" s="171" t="s">
        <v>910</v>
      </c>
      <c r="F219" s="171"/>
      <c r="G219" s="44" t="s">
        <v>66</v>
      </c>
      <c r="H219" s="45">
        <v>0.182</v>
      </c>
      <c r="I219" s="46">
        <v>121.75</v>
      </c>
      <c r="J219" s="57">
        <v>22.15</v>
      </c>
    </row>
    <row r="220" spans="1:10" ht="39" customHeight="1">
      <c r="A220" s="56" t="s">
        <v>911</v>
      </c>
      <c r="B220" s="43" t="s">
        <v>997</v>
      </c>
      <c r="C220" s="42" t="s">
        <v>74</v>
      </c>
      <c r="D220" s="42" t="s">
        <v>998</v>
      </c>
      <c r="E220" s="171" t="s">
        <v>910</v>
      </c>
      <c r="F220" s="171"/>
      <c r="G220" s="44" t="s">
        <v>66</v>
      </c>
      <c r="H220" s="45">
        <v>0.46539999999999998</v>
      </c>
      <c r="I220" s="46">
        <v>165.32</v>
      </c>
      <c r="J220" s="57">
        <v>76.930000000000007</v>
      </c>
    </row>
    <row r="221" spans="1:10" ht="39" customHeight="1">
      <c r="A221" s="56" t="s">
        <v>911</v>
      </c>
      <c r="B221" s="43" t="s">
        <v>1007</v>
      </c>
      <c r="C221" s="42" t="s">
        <v>74</v>
      </c>
      <c r="D221" s="42" t="s">
        <v>1008</v>
      </c>
      <c r="E221" s="171" t="s">
        <v>910</v>
      </c>
      <c r="F221" s="171"/>
      <c r="G221" s="44" t="s">
        <v>66</v>
      </c>
      <c r="H221" s="45">
        <v>0.3629</v>
      </c>
      <c r="I221" s="46">
        <v>212.44</v>
      </c>
      <c r="J221" s="57">
        <v>77.09</v>
      </c>
    </row>
    <row r="222" spans="1:10" ht="39" customHeight="1">
      <c r="A222" s="56" t="s">
        <v>911</v>
      </c>
      <c r="B222" s="43" t="s">
        <v>1163</v>
      </c>
      <c r="C222" s="42" t="s">
        <v>74</v>
      </c>
      <c r="D222" s="42" t="s">
        <v>1164</v>
      </c>
      <c r="E222" s="171" t="s">
        <v>910</v>
      </c>
      <c r="F222" s="171"/>
      <c r="G222" s="44" t="s">
        <v>66</v>
      </c>
      <c r="H222" s="45">
        <v>0.247</v>
      </c>
      <c r="I222" s="46">
        <v>140.91</v>
      </c>
      <c r="J222" s="57">
        <v>34.799999999999997</v>
      </c>
    </row>
    <row r="223" spans="1:10" ht="39" customHeight="1">
      <c r="A223" s="56" t="s">
        <v>911</v>
      </c>
      <c r="B223" s="43" t="s">
        <v>999</v>
      </c>
      <c r="C223" s="42" t="s">
        <v>74</v>
      </c>
      <c r="D223" s="42" t="s">
        <v>1000</v>
      </c>
      <c r="E223" s="171" t="s">
        <v>910</v>
      </c>
      <c r="F223" s="171"/>
      <c r="G223" s="44" t="s">
        <v>66</v>
      </c>
      <c r="H223" s="45">
        <v>0.19259999999999999</v>
      </c>
      <c r="I223" s="46">
        <v>177.33</v>
      </c>
      <c r="J223" s="57">
        <v>34.15</v>
      </c>
    </row>
    <row r="224" spans="1:10" ht="52.15" customHeight="1">
      <c r="A224" s="58" t="s">
        <v>921</v>
      </c>
      <c r="B224" s="48" t="s">
        <v>1119</v>
      </c>
      <c r="C224" s="47" t="s">
        <v>74</v>
      </c>
      <c r="D224" s="47" t="s">
        <v>1120</v>
      </c>
      <c r="E224" s="173" t="s">
        <v>924</v>
      </c>
      <c r="F224" s="173"/>
      <c r="G224" s="49" t="s">
        <v>1121</v>
      </c>
      <c r="H224" s="50">
        <v>5.7799999999999997E-2</v>
      </c>
      <c r="I224" s="51">
        <v>64.900000000000006</v>
      </c>
      <c r="J224" s="59">
        <v>3.75</v>
      </c>
    </row>
    <row r="225" spans="1:10" ht="64.900000000000006" customHeight="1">
      <c r="A225" s="58" t="s">
        <v>921</v>
      </c>
      <c r="B225" s="48" t="s">
        <v>1165</v>
      </c>
      <c r="C225" s="47" t="s">
        <v>74</v>
      </c>
      <c r="D225" s="47" t="s">
        <v>1166</v>
      </c>
      <c r="E225" s="173" t="s">
        <v>924</v>
      </c>
      <c r="F225" s="173"/>
      <c r="G225" s="49" t="s">
        <v>1121</v>
      </c>
      <c r="H225" s="50">
        <v>3.85E-2</v>
      </c>
      <c r="I225" s="51">
        <v>72.66</v>
      </c>
      <c r="J225" s="59">
        <v>2.79</v>
      </c>
    </row>
    <row r="226" spans="1:10" ht="25.9" customHeight="1">
      <c r="A226" s="58" t="s">
        <v>921</v>
      </c>
      <c r="B226" s="48" t="s">
        <v>1167</v>
      </c>
      <c r="C226" s="47" t="s">
        <v>74</v>
      </c>
      <c r="D226" s="47" t="s">
        <v>1168</v>
      </c>
      <c r="E226" s="173" t="s">
        <v>924</v>
      </c>
      <c r="F226" s="173"/>
      <c r="G226" s="49" t="s">
        <v>71</v>
      </c>
      <c r="H226" s="50">
        <v>1.9300000000000001E-2</v>
      </c>
      <c r="I226" s="51">
        <v>203.43</v>
      </c>
      <c r="J226" s="59">
        <v>3.92</v>
      </c>
    </row>
    <row r="227" spans="1:10" ht="25.9" customHeight="1">
      <c r="A227" s="58" t="s">
        <v>921</v>
      </c>
      <c r="B227" s="48" t="s">
        <v>1169</v>
      </c>
      <c r="C227" s="47" t="s">
        <v>74</v>
      </c>
      <c r="D227" s="47" t="s">
        <v>1170</v>
      </c>
      <c r="E227" s="173" t="s">
        <v>924</v>
      </c>
      <c r="F227" s="173"/>
      <c r="G227" s="49" t="s">
        <v>71</v>
      </c>
      <c r="H227" s="50">
        <v>1.9300000000000001E-2</v>
      </c>
      <c r="I227" s="51">
        <v>196.73</v>
      </c>
      <c r="J227" s="59">
        <v>3.79</v>
      </c>
    </row>
    <row r="228" spans="1:10" ht="39" customHeight="1">
      <c r="A228" s="58" t="s">
        <v>921</v>
      </c>
      <c r="B228" s="48" t="s">
        <v>1122</v>
      </c>
      <c r="C228" s="47" t="s">
        <v>74</v>
      </c>
      <c r="D228" s="47" t="s">
        <v>1123</v>
      </c>
      <c r="E228" s="173" t="s">
        <v>924</v>
      </c>
      <c r="F228" s="173"/>
      <c r="G228" s="49" t="s">
        <v>66</v>
      </c>
      <c r="H228" s="50">
        <v>0.99380000000000002</v>
      </c>
      <c r="I228" s="51">
        <v>100.18</v>
      </c>
      <c r="J228" s="59">
        <v>99.55</v>
      </c>
    </row>
    <row r="229" spans="1:10">
      <c r="A229" s="60"/>
      <c r="B229" s="61"/>
      <c r="C229" s="61"/>
      <c r="D229" s="61"/>
      <c r="E229" s="61" t="s">
        <v>931</v>
      </c>
      <c r="F229" s="62">
        <v>168.11</v>
      </c>
      <c r="G229" s="61" t="s">
        <v>932</v>
      </c>
      <c r="H229" s="62">
        <v>0</v>
      </c>
      <c r="I229" s="61" t="s">
        <v>933</v>
      </c>
      <c r="J229" s="63">
        <v>168.11</v>
      </c>
    </row>
    <row r="230" spans="1:10">
      <c r="A230" s="60"/>
      <c r="B230" s="61"/>
      <c r="C230" s="61"/>
      <c r="D230" s="61"/>
      <c r="E230" s="61" t="s">
        <v>934</v>
      </c>
      <c r="F230" s="62">
        <v>372.36</v>
      </c>
      <c r="G230" s="61"/>
      <c r="H230" s="172" t="s">
        <v>935</v>
      </c>
      <c r="I230" s="172"/>
      <c r="J230" s="63">
        <v>1563.93</v>
      </c>
    </row>
    <row r="231" spans="1:10" ht="30" customHeight="1" thickBot="1">
      <c r="A231" s="64"/>
      <c r="B231" s="37"/>
      <c r="C231" s="37"/>
      <c r="D231" s="37"/>
      <c r="E231" s="37"/>
      <c r="F231" s="37"/>
      <c r="G231" s="37" t="s">
        <v>936</v>
      </c>
      <c r="H231" s="65">
        <v>20</v>
      </c>
      <c r="I231" s="37" t="s">
        <v>937</v>
      </c>
      <c r="J231" s="66">
        <v>31278.6</v>
      </c>
    </row>
    <row r="232" spans="1:10" ht="1.1499999999999999" customHeight="1" thickTop="1">
      <c r="A232" s="67"/>
      <c r="B232" s="52"/>
      <c r="C232" s="52"/>
      <c r="D232" s="52"/>
      <c r="E232" s="52"/>
      <c r="F232" s="52"/>
      <c r="G232" s="52"/>
      <c r="H232" s="52"/>
      <c r="I232" s="52"/>
      <c r="J232" s="68"/>
    </row>
    <row r="233" spans="1:10" ht="18" customHeight="1">
      <c r="A233" s="25" t="s">
        <v>86</v>
      </c>
      <c r="B233" s="10" t="s">
        <v>56</v>
      </c>
      <c r="C233" s="9" t="s">
        <v>57</v>
      </c>
      <c r="D233" s="9" t="s">
        <v>1</v>
      </c>
      <c r="E233" s="169" t="s">
        <v>908</v>
      </c>
      <c r="F233" s="169"/>
      <c r="G233" s="11" t="s">
        <v>58</v>
      </c>
      <c r="H233" s="10" t="s">
        <v>59</v>
      </c>
      <c r="I233" s="10" t="s">
        <v>60</v>
      </c>
      <c r="J233" s="26" t="s">
        <v>2</v>
      </c>
    </row>
    <row r="234" spans="1:10" ht="39" customHeight="1">
      <c r="A234" s="29" t="s">
        <v>909</v>
      </c>
      <c r="B234" s="16" t="s">
        <v>87</v>
      </c>
      <c r="C234" s="15" t="s">
        <v>74</v>
      </c>
      <c r="D234" s="15" t="s">
        <v>88</v>
      </c>
      <c r="E234" s="170" t="s">
        <v>910</v>
      </c>
      <c r="F234" s="170"/>
      <c r="G234" s="17" t="s">
        <v>66</v>
      </c>
      <c r="H234" s="41">
        <v>1</v>
      </c>
      <c r="I234" s="18">
        <v>892.28</v>
      </c>
      <c r="J234" s="55">
        <v>892.28</v>
      </c>
    </row>
    <row r="235" spans="1:10" ht="39" customHeight="1">
      <c r="A235" s="56" t="s">
        <v>911</v>
      </c>
      <c r="B235" s="43" t="s">
        <v>1036</v>
      </c>
      <c r="C235" s="42" t="s">
        <v>74</v>
      </c>
      <c r="D235" s="42" t="s">
        <v>1037</v>
      </c>
      <c r="E235" s="171" t="s">
        <v>914</v>
      </c>
      <c r="F235" s="171"/>
      <c r="G235" s="44" t="s">
        <v>133</v>
      </c>
      <c r="H235" s="45">
        <v>4.1700000000000001E-2</v>
      </c>
      <c r="I235" s="46">
        <v>961.91</v>
      </c>
      <c r="J235" s="57">
        <v>40.11</v>
      </c>
    </row>
    <row r="236" spans="1:10" ht="25.9" customHeight="1">
      <c r="A236" s="56" t="s">
        <v>911</v>
      </c>
      <c r="B236" s="43" t="s">
        <v>1098</v>
      </c>
      <c r="C236" s="42" t="s">
        <v>74</v>
      </c>
      <c r="D236" s="42" t="s">
        <v>1099</v>
      </c>
      <c r="E236" s="171" t="s">
        <v>1100</v>
      </c>
      <c r="F236" s="171"/>
      <c r="G236" s="44" t="s">
        <v>66</v>
      </c>
      <c r="H236" s="45">
        <v>5.0648999999999997</v>
      </c>
      <c r="I236" s="46">
        <v>13.25</v>
      </c>
      <c r="J236" s="57">
        <v>67.099999999999994</v>
      </c>
    </row>
    <row r="237" spans="1:10" ht="64.900000000000006" customHeight="1">
      <c r="A237" s="56" t="s">
        <v>911</v>
      </c>
      <c r="B237" s="43" t="s">
        <v>1084</v>
      </c>
      <c r="C237" s="42" t="s">
        <v>74</v>
      </c>
      <c r="D237" s="42" t="s">
        <v>1085</v>
      </c>
      <c r="E237" s="171" t="s">
        <v>959</v>
      </c>
      <c r="F237" s="171"/>
      <c r="G237" s="44" t="s">
        <v>193</v>
      </c>
      <c r="H237" s="45">
        <v>0.13250000000000001</v>
      </c>
      <c r="I237" s="46">
        <v>9.14</v>
      </c>
      <c r="J237" s="57">
        <v>1.21</v>
      </c>
    </row>
    <row r="238" spans="1:10" ht="64.900000000000006" customHeight="1">
      <c r="A238" s="56" t="s">
        <v>911</v>
      </c>
      <c r="B238" s="43" t="s">
        <v>1086</v>
      </c>
      <c r="C238" s="42" t="s">
        <v>74</v>
      </c>
      <c r="D238" s="42" t="s">
        <v>1087</v>
      </c>
      <c r="E238" s="171" t="s">
        <v>959</v>
      </c>
      <c r="F238" s="171"/>
      <c r="G238" s="44" t="s">
        <v>193</v>
      </c>
      <c r="H238" s="45">
        <v>0.17219999999999999</v>
      </c>
      <c r="I238" s="46">
        <v>3.41</v>
      </c>
      <c r="J238" s="57">
        <v>0.57999999999999996</v>
      </c>
    </row>
    <row r="239" spans="1:10" ht="39" customHeight="1">
      <c r="A239" s="56" t="s">
        <v>911</v>
      </c>
      <c r="B239" s="43" t="s">
        <v>1151</v>
      </c>
      <c r="C239" s="42" t="s">
        <v>74</v>
      </c>
      <c r="D239" s="42" t="s">
        <v>1152</v>
      </c>
      <c r="E239" s="171" t="s">
        <v>1016</v>
      </c>
      <c r="F239" s="171"/>
      <c r="G239" s="44" t="s">
        <v>66</v>
      </c>
      <c r="H239" s="45">
        <v>0.153</v>
      </c>
      <c r="I239" s="46">
        <v>471.56</v>
      </c>
      <c r="J239" s="57">
        <v>72.14</v>
      </c>
    </row>
    <row r="240" spans="1:10" ht="39" customHeight="1">
      <c r="A240" s="56" t="s">
        <v>911</v>
      </c>
      <c r="B240" s="43" t="s">
        <v>1171</v>
      </c>
      <c r="C240" s="42" t="s">
        <v>74</v>
      </c>
      <c r="D240" s="42" t="s">
        <v>1172</v>
      </c>
      <c r="E240" s="171" t="s">
        <v>1027</v>
      </c>
      <c r="F240" s="171"/>
      <c r="G240" s="44" t="s">
        <v>193</v>
      </c>
      <c r="H240" s="45">
        <v>6.6199999999999995E-2</v>
      </c>
      <c r="I240" s="46">
        <v>8.32</v>
      </c>
      <c r="J240" s="57">
        <v>0.55000000000000004</v>
      </c>
    </row>
    <row r="241" spans="1:10" ht="39" customHeight="1">
      <c r="A241" s="56" t="s">
        <v>911</v>
      </c>
      <c r="B241" s="43" t="s">
        <v>1038</v>
      </c>
      <c r="C241" s="42" t="s">
        <v>74</v>
      </c>
      <c r="D241" s="42" t="s">
        <v>1039</v>
      </c>
      <c r="E241" s="171" t="s">
        <v>1027</v>
      </c>
      <c r="F241" s="171"/>
      <c r="G241" s="44" t="s">
        <v>193</v>
      </c>
      <c r="H241" s="45">
        <v>0.13250000000000001</v>
      </c>
      <c r="I241" s="46">
        <v>9.19</v>
      </c>
      <c r="J241" s="57">
        <v>1.21</v>
      </c>
    </row>
    <row r="242" spans="1:10" ht="39" customHeight="1">
      <c r="A242" s="56" t="s">
        <v>911</v>
      </c>
      <c r="B242" s="43" t="s">
        <v>1032</v>
      </c>
      <c r="C242" s="42" t="s">
        <v>74</v>
      </c>
      <c r="D242" s="42" t="s">
        <v>1033</v>
      </c>
      <c r="E242" s="171" t="s">
        <v>1027</v>
      </c>
      <c r="F242" s="171"/>
      <c r="G242" s="44" t="s">
        <v>193</v>
      </c>
      <c r="H242" s="45">
        <v>0.17219999999999999</v>
      </c>
      <c r="I242" s="46">
        <v>11.84</v>
      </c>
      <c r="J242" s="57">
        <v>2.0299999999999998</v>
      </c>
    </row>
    <row r="243" spans="1:10" ht="39" customHeight="1">
      <c r="A243" s="56" t="s">
        <v>911</v>
      </c>
      <c r="B243" s="43" t="s">
        <v>367</v>
      </c>
      <c r="C243" s="42" t="s">
        <v>74</v>
      </c>
      <c r="D243" s="42" t="s">
        <v>368</v>
      </c>
      <c r="E243" s="171" t="s">
        <v>1027</v>
      </c>
      <c r="F243" s="171"/>
      <c r="G243" s="44" t="s">
        <v>193</v>
      </c>
      <c r="H243" s="45">
        <v>0.67549999999999999</v>
      </c>
      <c r="I243" s="46">
        <v>2.87</v>
      </c>
      <c r="J243" s="57">
        <v>1.93</v>
      </c>
    </row>
    <row r="244" spans="1:10" ht="39" customHeight="1">
      <c r="A244" s="56" t="s">
        <v>911</v>
      </c>
      <c r="B244" s="43" t="s">
        <v>582</v>
      </c>
      <c r="C244" s="42" t="s">
        <v>74</v>
      </c>
      <c r="D244" s="42" t="s">
        <v>583</v>
      </c>
      <c r="E244" s="171" t="s">
        <v>1027</v>
      </c>
      <c r="F244" s="171"/>
      <c r="G244" s="44" t="s">
        <v>71</v>
      </c>
      <c r="H244" s="45">
        <v>6.6199999999999995E-2</v>
      </c>
      <c r="I244" s="46">
        <v>47.19</v>
      </c>
      <c r="J244" s="57">
        <v>3.12</v>
      </c>
    </row>
    <row r="245" spans="1:10" ht="52.15" customHeight="1">
      <c r="A245" s="56" t="s">
        <v>911</v>
      </c>
      <c r="B245" s="43" t="s">
        <v>1009</v>
      </c>
      <c r="C245" s="42" t="s">
        <v>74</v>
      </c>
      <c r="D245" s="42" t="s">
        <v>1010</v>
      </c>
      <c r="E245" s="171" t="s">
        <v>1011</v>
      </c>
      <c r="F245" s="171"/>
      <c r="G245" s="44" t="s">
        <v>66</v>
      </c>
      <c r="H245" s="45">
        <v>1.7192000000000001</v>
      </c>
      <c r="I245" s="46">
        <v>21.12</v>
      </c>
      <c r="J245" s="57">
        <v>36.299999999999997</v>
      </c>
    </row>
    <row r="246" spans="1:10" ht="25.9" customHeight="1">
      <c r="A246" s="56" t="s">
        <v>911</v>
      </c>
      <c r="B246" s="43" t="s">
        <v>1090</v>
      </c>
      <c r="C246" s="42" t="s">
        <v>74</v>
      </c>
      <c r="D246" s="42" t="s">
        <v>1091</v>
      </c>
      <c r="E246" s="171" t="s">
        <v>1092</v>
      </c>
      <c r="F246" s="171"/>
      <c r="G246" s="44" t="s">
        <v>133</v>
      </c>
      <c r="H246" s="45">
        <v>4.0399999999999998E-2</v>
      </c>
      <c r="I246" s="46">
        <v>78.88</v>
      </c>
      <c r="J246" s="57">
        <v>3.18</v>
      </c>
    </row>
    <row r="247" spans="1:10" ht="25.9" customHeight="1">
      <c r="A247" s="56" t="s">
        <v>911</v>
      </c>
      <c r="B247" s="43" t="s">
        <v>144</v>
      </c>
      <c r="C247" s="42" t="s">
        <v>74</v>
      </c>
      <c r="D247" s="42" t="s">
        <v>145</v>
      </c>
      <c r="E247" s="171" t="s">
        <v>1092</v>
      </c>
      <c r="F247" s="171"/>
      <c r="G247" s="44" t="s">
        <v>133</v>
      </c>
      <c r="H247" s="45">
        <v>1.06E-2</v>
      </c>
      <c r="I247" s="46">
        <v>23.81</v>
      </c>
      <c r="J247" s="57">
        <v>0.25</v>
      </c>
    </row>
    <row r="248" spans="1:10" ht="52.15" customHeight="1">
      <c r="A248" s="56" t="s">
        <v>911</v>
      </c>
      <c r="B248" s="43" t="s">
        <v>1012</v>
      </c>
      <c r="C248" s="42" t="s">
        <v>74</v>
      </c>
      <c r="D248" s="42" t="s">
        <v>1013</v>
      </c>
      <c r="E248" s="171" t="s">
        <v>1011</v>
      </c>
      <c r="F248" s="171"/>
      <c r="G248" s="44" t="s">
        <v>66</v>
      </c>
      <c r="H248" s="45">
        <v>1.7192000000000001</v>
      </c>
      <c r="I248" s="46">
        <v>81.94</v>
      </c>
      <c r="J248" s="57">
        <v>140.87</v>
      </c>
    </row>
    <row r="249" spans="1:10" ht="52.15" customHeight="1">
      <c r="A249" s="56" t="s">
        <v>911</v>
      </c>
      <c r="B249" s="43" t="s">
        <v>1019</v>
      </c>
      <c r="C249" s="42" t="s">
        <v>74</v>
      </c>
      <c r="D249" s="42" t="s">
        <v>1020</v>
      </c>
      <c r="E249" s="171" t="s">
        <v>1016</v>
      </c>
      <c r="F249" s="171"/>
      <c r="G249" s="44" t="s">
        <v>66</v>
      </c>
      <c r="H249" s="45">
        <v>6.6199999999999995E-2</v>
      </c>
      <c r="I249" s="46">
        <v>456.66</v>
      </c>
      <c r="J249" s="57">
        <v>30.23</v>
      </c>
    </row>
    <row r="250" spans="1:10" ht="39" customHeight="1">
      <c r="A250" s="56" t="s">
        <v>911</v>
      </c>
      <c r="B250" s="43" t="s">
        <v>1023</v>
      </c>
      <c r="C250" s="42" t="s">
        <v>74</v>
      </c>
      <c r="D250" s="42" t="s">
        <v>1024</v>
      </c>
      <c r="E250" s="171" t="s">
        <v>914</v>
      </c>
      <c r="F250" s="171"/>
      <c r="G250" s="44" t="s">
        <v>66</v>
      </c>
      <c r="H250" s="45">
        <v>9.2999999999999992E-3</v>
      </c>
      <c r="I250" s="46">
        <v>22.59</v>
      </c>
      <c r="J250" s="57">
        <v>0.21</v>
      </c>
    </row>
    <row r="251" spans="1:10" ht="39" customHeight="1">
      <c r="A251" s="56" t="s">
        <v>911</v>
      </c>
      <c r="B251" s="43" t="s">
        <v>1021</v>
      </c>
      <c r="C251" s="42" t="s">
        <v>74</v>
      </c>
      <c r="D251" s="42" t="s">
        <v>1022</v>
      </c>
      <c r="E251" s="171" t="s">
        <v>914</v>
      </c>
      <c r="F251" s="171"/>
      <c r="G251" s="44" t="s">
        <v>66</v>
      </c>
      <c r="H251" s="45">
        <v>1.5109999999999999</v>
      </c>
      <c r="I251" s="46">
        <v>37.659999999999997</v>
      </c>
      <c r="J251" s="57">
        <v>56.9</v>
      </c>
    </row>
    <row r="252" spans="1:10" ht="39" customHeight="1">
      <c r="A252" s="56" t="s">
        <v>911</v>
      </c>
      <c r="B252" s="43" t="s">
        <v>1046</v>
      </c>
      <c r="C252" s="42" t="s">
        <v>74</v>
      </c>
      <c r="D252" s="42" t="s">
        <v>1047</v>
      </c>
      <c r="E252" s="171" t="s">
        <v>1027</v>
      </c>
      <c r="F252" s="171"/>
      <c r="G252" s="44" t="s">
        <v>71</v>
      </c>
      <c r="H252" s="45">
        <v>0.13250000000000001</v>
      </c>
      <c r="I252" s="46">
        <v>22.77</v>
      </c>
      <c r="J252" s="57">
        <v>3.01</v>
      </c>
    </row>
    <row r="253" spans="1:10" ht="52.15" customHeight="1">
      <c r="A253" s="56" t="s">
        <v>911</v>
      </c>
      <c r="B253" s="43" t="s">
        <v>1060</v>
      </c>
      <c r="C253" s="42" t="s">
        <v>74</v>
      </c>
      <c r="D253" s="42" t="s">
        <v>1061</v>
      </c>
      <c r="E253" s="171" t="s">
        <v>1027</v>
      </c>
      <c r="F253" s="171"/>
      <c r="G253" s="44" t="s">
        <v>71</v>
      </c>
      <c r="H253" s="45">
        <v>6.6199999999999995E-2</v>
      </c>
      <c r="I253" s="46">
        <v>171.89</v>
      </c>
      <c r="J253" s="57">
        <v>11.37</v>
      </c>
    </row>
    <row r="254" spans="1:10" ht="39" customHeight="1">
      <c r="A254" s="56" t="s">
        <v>911</v>
      </c>
      <c r="B254" s="43" t="s">
        <v>1001</v>
      </c>
      <c r="C254" s="42" t="s">
        <v>74</v>
      </c>
      <c r="D254" s="42" t="s">
        <v>1002</v>
      </c>
      <c r="E254" s="171" t="s">
        <v>910</v>
      </c>
      <c r="F254" s="171"/>
      <c r="G254" s="44" t="s">
        <v>66</v>
      </c>
      <c r="H254" s="45">
        <v>0.51359999999999995</v>
      </c>
      <c r="I254" s="46">
        <v>137.13</v>
      </c>
      <c r="J254" s="57">
        <v>70.42</v>
      </c>
    </row>
    <row r="255" spans="1:10" ht="39" customHeight="1">
      <c r="A255" s="56" t="s">
        <v>911</v>
      </c>
      <c r="B255" s="43" t="s">
        <v>1005</v>
      </c>
      <c r="C255" s="42" t="s">
        <v>74</v>
      </c>
      <c r="D255" s="42" t="s">
        <v>1006</v>
      </c>
      <c r="E255" s="171" t="s">
        <v>910</v>
      </c>
      <c r="F255" s="171"/>
      <c r="G255" s="44" t="s">
        <v>66</v>
      </c>
      <c r="H255" s="45">
        <v>0.59109999999999996</v>
      </c>
      <c r="I255" s="46">
        <v>140.13999999999999</v>
      </c>
      <c r="J255" s="57">
        <v>82.83</v>
      </c>
    </row>
    <row r="256" spans="1:10" ht="39" customHeight="1">
      <c r="A256" s="56" t="s">
        <v>911</v>
      </c>
      <c r="B256" s="43" t="s">
        <v>997</v>
      </c>
      <c r="C256" s="42" t="s">
        <v>74</v>
      </c>
      <c r="D256" s="42" t="s">
        <v>998</v>
      </c>
      <c r="E256" s="171" t="s">
        <v>910</v>
      </c>
      <c r="F256" s="171"/>
      <c r="G256" s="44" t="s">
        <v>66</v>
      </c>
      <c r="H256" s="45">
        <v>0.80230000000000001</v>
      </c>
      <c r="I256" s="46">
        <v>165.32</v>
      </c>
      <c r="J256" s="57">
        <v>132.63</v>
      </c>
    </row>
    <row r="257" spans="1:10" ht="39" customHeight="1">
      <c r="A257" s="56" t="s">
        <v>911</v>
      </c>
      <c r="B257" s="43" t="s">
        <v>1007</v>
      </c>
      <c r="C257" s="42" t="s">
        <v>74</v>
      </c>
      <c r="D257" s="42" t="s">
        <v>1008</v>
      </c>
      <c r="E257" s="171" t="s">
        <v>910</v>
      </c>
      <c r="F257" s="171"/>
      <c r="G257" s="44" t="s">
        <v>66</v>
      </c>
      <c r="H257" s="45">
        <v>0.62549999999999994</v>
      </c>
      <c r="I257" s="46">
        <v>212.44</v>
      </c>
      <c r="J257" s="57">
        <v>132.88</v>
      </c>
    </row>
    <row r="258" spans="1:10" ht="39" customHeight="1">
      <c r="A258" s="58" t="s">
        <v>921</v>
      </c>
      <c r="B258" s="48" t="s">
        <v>1173</v>
      </c>
      <c r="C258" s="47" t="s">
        <v>74</v>
      </c>
      <c r="D258" s="47" t="s">
        <v>1174</v>
      </c>
      <c r="E258" s="173" t="s">
        <v>924</v>
      </c>
      <c r="F258" s="173"/>
      <c r="G258" s="49" t="s">
        <v>71</v>
      </c>
      <c r="H258" s="50">
        <v>6.6199999999999995E-2</v>
      </c>
      <c r="I258" s="51">
        <v>18.510000000000002</v>
      </c>
      <c r="J258" s="59">
        <v>1.22</v>
      </c>
    </row>
    <row r="259" spans="1:10">
      <c r="A259" s="60"/>
      <c r="B259" s="61"/>
      <c r="C259" s="61"/>
      <c r="D259" s="61"/>
      <c r="E259" s="61" t="s">
        <v>931</v>
      </c>
      <c r="F259" s="62">
        <v>131.1</v>
      </c>
      <c r="G259" s="61" t="s">
        <v>932</v>
      </c>
      <c r="H259" s="62">
        <v>0</v>
      </c>
      <c r="I259" s="61" t="s">
        <v>933</v>
      </c>
      <c r="J259" s="63">
        <v>131.1</v>
      </c>
    </row>
    <row r="260" spans="1:10">
      <c r="A260" s="60"/>
      <c r="B260" s="61"/>
      <c r="C260" s="61"/>
      <c r="D260" s="61"/>
      <c r="E260" s="61" t="s">
        <v>934</v>
      </c>
      <c r="F260" s="62">
        <v>278.83</v>
      </c>
      <c r="G260" s="61"/>
      <c r="H260" s="172" t="s">
        <v>935</v>
      </c>
      <c r="I260" s="172"/>
      <c r="J260" s="63">
        <v>1171.1099999999999</v>
      </c>
    </row>
    <row r="261" spans="1:10" ht="30" customHeight="1" thickBot="1">
      <c r="A261" s="64"/>
      <c r="B261" s="37"/>
      <c r="C261" s="37"/>
      <c r="D261" s="37"/>
      <c r="E261" s="37"/>
      <c r="F261" s="37"/>
      <c r="G261" s="37" t="s">
        <v>936</v>
      </c>
      <c r="H261" s="65">
        <v>20</v>
      </c>
      <c r="I261" s="37" t="s">
        <v>937</v>
      </c>
      <c r="J261" s="66">
        <v>23422.2</v>
      </c>
    </row>
    <row r="262" spans="1:10" ht="1.1499999999999999" customHeight="1" thickTop="1">
      <c r="A262" s="67"/>
      <c r="B262" s="52"/>
      <c r="C262" s="52"/>
      <c r="D262" s="52"/>
      <c r="E262" s="52"/>
      <c r="F262" s="52"/>
      <c r="G262" s="52"/>
      <c r="H262" s="52"/>
      <c r="I262" s="52"/>
      <c r="J262" s="68"/>
    </row>
    <row r="263" spans="1:10" ht="18" customHeight="1">
      <c r="A263" s="25" t="s">
        <v>89</v>
      </c>
      <c r="B263" s="10" t="s">
        <v>56</v>
      </c>
      <c r="C263" s="9" t="s">
        <v>57</v>
      </c>
      <c r="D263" s="9" t="s">
        <v>1</v>
      </c>
      <c r="E263" s="169" t="s">
        <v>908</v>
      </c>
      <c r="F263" s="169"/>
      <c r="G263" s="11" t="s">
        <v>58</v>
      </c>
      <c r="H263" s="10" t="s">
        <v>59</v>
      </c>
      <c r="I263" s="10" t="s">
        <v>60</v>
      </c>
      <c r="J263" s="26" t="s">
        <v>2</v>
      </c>
    </row>
    <row r="264" spans="1:10" ht="24" customHeight="1">
      <c r="A264" s="29" t="s">
        <v>909</v>
      </c>
      <c r="B264" s="16" t="s">
        <v>90</v>
      </c>
      <c r="C264" s="15" t="s">
        <v>69</v>
      </c>
      <c r="D264" s="15" t="s">
        <v>91</v>
      </c>
      <c r="E264" s="170" t="s">
        <v>1175</v>
      </c>
      <c r="F264" s="170"/>
      <c r="G264" s="17" t="s">
        <v>66</v>
      </c>
      <c r="H264" s="41">
        <v>1</v>
      </c>
      <c r="I264" s="18">
        <v>7.12</v>
      </c>
      <c r="J264" s="55">
        <v>7.12</v>
      </c>
    </row>
    <row r="265" spans="1:10" ht="24" customHeight="1">
      <c r="A265" s="58" t="s">
        <v>921</v>
      </c>
      <c r="B265" s="48" t="s">
        <v>1176</v>
      </c>
      <c r="C265" s="47" t="s">
        <v>69</v>
      </c>
      <c r="D265" s="47" t="s">
        <v>1177</v>
      </c>
      <c r="E265" s="173" t="s">
        <v>924</v>
      </c>
      <c r="F265" s="173"/>
      <c r="G265" s="49" t="s">
        <v>157</v>
      </c>
      <c r="H265" s="50">
        <v>0.02</v>
      </c>
      <c r="I265" s="51">
        <v>21.73</v>
      </c>
      <c r="J265" s="59">
        <v>0.43</v>
      </c>
    </row>
    <row r="266" spans="1:10" ht="24" customHeight="1">
      <c r="A266" s="58" t="s">
        <v>921</v>
      </c>
      <c r="B266" s="48" t="s">
        <v>1178</v>
      </c>
      <c r="C266" s="47" t="s">
        <v>69</v>
      </c>
      <c r="D266" s="47" t="s">
        <v>1179</v>
      </c>
      <c r="E266" s="173" t="s">
        <v>1180</v>
      </c>
      <c r="F266" s="173"/>
      <c r="G266" s="49" t="s">
        <v>918</v>
      </c>
      <c r="H266" s="50">
        <v>0.13</v>
      </c>
      <c r="I266" s="51">
        <v>24.16</v>
      </c>
      <c r="J266" s="59">
        <v>3.14</v>
      </c>
    </row>
    <row r="267" spans="1:10" ht="24" customHeight="1">
      <c r="A267" s="58" t="s">
        <v>921</v>
      </c>
      <c r="B267" s="48" t="s">
        <v>1181</v>
      </c>
      <c r="C267" s="47" t="s">
        <v>69</v>
      </c>
      <c r="D267" s="47" t="s">
        <v>1182</v>
      </c>
      <c r="E267" s="173" t="s">
        <v>924</v>
      </c>
      <c r="F267" s="173"/>
      <c r="G267" s="49" t="s">
        <v>193</v>
      </c>
      <c r="H267" s="50">
        <v>0.04</v>
      </c>
      <c r="I267" s="51">
        <v>16.09</v>
      </c>
      <c r="J267" s="59">
        <v>0.64</v>
      </c>
    </row>
    <row r="268" spans="1:10" ht="24" customHeight="1">
      <c r="A268" s="58" t="s">
        <v>921</v>
      </c>
      <c r="B268" s="48" t="s">
        <v>1183</v>
      </c>
      <c r="C268" s="47" t="s">
        <v>69</v>
      </c>
      <c r="D268" s="47" t="s">
        <v>1184</v>
      </c>
      <c r="E268" s="173" t="s">
        <v>924</v>
      </c>
      <c r="F268" s="173"/>
      <c r="G268" s="49" t="s">
        <v>157</v>
      </c>
      <c r="H268" s="50">
        <v>1.2E-2</v>
      </c>
      <c r="I268" s="51">
        <v>17</v>
      </c>
      <c r="J268" s="59">
        <v>0.2</v>
      </c>
    </row>
    <row r="269" spans="1:10" ht="24" customHeight="1">
      <c r="A269" s="58" t="s">
        <v>921</v>
      </c>
      <c r="B269" s="48" t="s">
        <v>1185</v>
      </c>
      <c r="C269" s="47" t="s">
        <v>69</v>
      </c>
      <c r="D269" s="47" t="s">
        <v>1186</v>
      </c>
      <c r="E269" s="173" t="s">
        <v>924</v>
      </c>
      <c r="F269" s="173"/>
      <c r="G269" s="49" t="s">
        <v>66</v>
      </c>
      <c r="H269" s="50">
        <v>8.9999999999999993E-3</v>
      </c>
      <c r="I269" s="51">
        <v>36.64</v>
      </c>
      <c r="J269" s="59">
        <v>0.32</v>
      </c>
    </row>
    <row r="270" spans="1:10" ht="24" customHeight="1">
      <c r="A270" s="58" t="s">
        <v>921</v>
      </c>
      <c r="B270" s="48" t="s">
        <v>1187</v>
      </c>
      <c r="C270" s="47" t="s">
        <v>69</v>
      </c>
      <c r="D270" s="47" t="s">
        <v>1188</v>
      </c>
      <c r="E270" s="173" t="s">
        <v>1180</v>
      </c>
      <c r="F270" s="173"/>
      <c r="G270" s="49" t="s">
        <v>918</v>
      </c>
      <c r="H270" s="50">
        <v>0.13</v>
      </c>
      <c r="I270" s="51">
        <v>18.46</v>
      </c>
      <c r="J270" s="59">
        <v>2.39</v>
      </c>
    </row>
    <row r="271" spans="1:10">
      <c r="A271" s="60"/>
      <c r="B271" s="61"/>
      <c r="C271" s="61"/>
      <c r="D271" s="61"/>
      <c r="E271" s="61" t="s">
        <v>931</v>
      </c>
      <c r="F271" s="62">
        <v>5.53</v>
      </c>
      <c r="G271" s="61" t="s">
        <v>932</v>
      </c>
      <c r="H271" s="62">
        <v>0</v>
      </c>
      <c r="I271" s="61" t="s">
        <v>933</v>
      </c>
      <c r="J271" s="63">
        <v>5.53</v>
      </c>
    </row>
    <row r="272" spans="1:10">
      <c r="A272" s="60"/>
      <c r="B272" s="61"/>
      <c r="C272" s="61"/>
      <c r="D272" s="61"/>
      <c r="E272" s="61" t="s">
        <v>934</v>
      </c>
      <c r="F272" s="62">
        <v>2.2200000000000002</v>
      </c>
      <c r="G272" s="61"/>
      <c r="H272" s="172" t="s">
        <v>935</v>
      </c>
      <c r="I272" s="172"/>
      <c r="J272" s="63">
        <v>9.34</v>
      </c>
    </row>
    <row r="273" spans="1:10" ht="30" customHeight="1" thickBot="1">
      <c r="A273" s="64"/>
      <c r="B273" s="37"/>
      <c r="C273" s="37"/>
      <c r="D273" s="37"/>
      <c r="E273" s="37"/>
      <c r="F273" s="37"/>
      <c r="G273" s="37" t="s">
        <v>936</v>
      </c>
      <c r="H273" s="65">
        <v>1821.08</v>
      </c>
      <c r="I273" s="37" t="s">
        <v>937</v>
      </c>
      <c r="J273" s="66">
        <v>17008.88</v>
      </c>
    </row>
    <row r="274" spans="1:10" ht="1.1499999999999999" customHeight="1" thickTop="1">
      <c r="A274" s="67"/>
      <c r="B274" s="52"/>
      <c r="C274" s="52"/>
      <c r="D274" s="52"/>
      <c r="E274" s="52"/>
      <c r="F274" s="52"/>
      <c r="G274" s="52"/>
      <c r="H274" s="52"/>
      <c r="I274" s="52"/>
      <c r="J274" s="68"/>
    </row>
    <row r="275" spans="1:10" ht="18" customHeight="1">
      <c r="A275" s="25" t="s">
        <v>92</v>
      </c>
      <c r="B275" s="10" t="s">
        <v>56</v>
      </c>
      <c r="C275" s="9" t="s">
        <v>57</v>
      </c>
      <c r="D275" s="9" t="s">
        <v>1</v>
      </c>
      <c r="E275" s="169" t="s">
        <v>908</v>
      </c>
      <c r="F275" s="169"/>
      <c r="G275" s="11" t="s">
        <v>58</v>
      </c>
      <c r="H275" s="10" t="s">
        <v>59</v>
      </c>
      <c r="I275" s="10" t="s">
        <v>60</v>
      </c>
      <c r="J275" s="26" t="s">
        <v>2</v>
      </c>
    </row>
    <row r="276" spans="1:10" ht="24" customHeight="1">
      <c r="A276" s="29" t="s">
        <v>909</v>
      </c>
      <c r="B276" s="16" t="s">
        <v>93</v>
      </c>
      <c r="C276" s="15" t="s">
        <v>64</v>
      </c>
      <c r="D276" s="15" t="s">
        <v>94</v>
      </c>
      <c r="E276" s="170" t="s">
        <v>1189</v>
      </c>
      <c r="F276" s="170"/>
      <c r="G276" s="17" t="s">
        <v>66</v>
      </c>
      <c r="H276" s="41">
        <v>1</v>
      </c>
      <c r="I276" s="18">
        <v>1.59</v>
      </c>
      <c r="J276" s="55">
        <v>1.59</v>
      </c>
    </row>
    <row r="277" spans="1:10" ht="24" customHeight="1">
      <c r="A277" s="56" t="s">
        <v>911</v>
      </c>
      <c r="B277" s="43" t="s">
        <v>919</v>
      </c>
      <c r="C277" s="42" t="s">
        <v>74</v>
      </c>
      <c r="D277" s="42" t="s">
        <v>920</v>
      </c>
      <c r="E277" s="171" t="s">
        <v>917</v>
      </c>
      <c r="F277" s="171"/>
      <c r="G277" s="44" t="s">
        <v>918</v>
      </c>
      <c r="H277" s="45">
        <v>0.08</v>
      </c>
      <c r="I277" s="46">
        <v>19.940000000000001</v>
      </c>
      <c r="J277" s="57">
        <v>1.59</v>
      </c>
    </row>
    <row r="278" spans="1:10">
      <c r="A278" s="60"/>
      <c r="B278" s="61"/>
      <c r="C278" s="61"/>
      <c r="D278" s="61"/>
      <c r="E278" s="61" t="s">
        <v>931</v>
      </c>
      <c r="F278" s="62">
        <v>0.97</v>
      </c>
      <c r="G278" s="61" t="s">
        <v>932</v>
      </c>
      <c r="H278" s="62">
        <v>0</v>
      </c>
      <c r="I278" s="61" t="s">
        <v>933</v>
      </c>
      <c r="J278" s="63">
        <v>0.97</v>
      </c>
    </row>
    <row r="279" spans="1:10">
      <c r="A279" s="60"/>
      <c r="B279" s="61"/>
      <c r="C279" s="61"/>
      <c r="D279" s="61"/>
      <c r="E279" s="61" t="s">
        <v>934</v>
      </c>
      <c r="F279" s="62">
        <v>0.49</v>
      </c>
      <c r="G279" s="61"/>
      <c r="H279" s="172" t="s">
        <v>935</v>
      </c>
      <c r="I279" s="172"/>
      <c r="J279" s="63">
        <v>2.08</v>
      </c>
    </row>
    <row r="280" spans="1:10" ht="30" customHeight="1" thickBot="1">
      <c r="A280" s="64"/>
      <c r="B280" s="37"/>
      <c r="C280" s="37"/>
      <c r="D280" s="37"/>
      <c r="E280" s="37"/>
      <c r="F280" s="37"/>
      <c r="G280" s="37" t="s">
        <v>936</v>
      </c>
      <c r="H280" s="65">
        <v>4500</v>
      </c>
      <c r="I280" s="37" t="s">
        <v>937</v>
      </c>
      <c r="J280" s="66">
        <v>9360</v>
      </c>
    </row>
    <row r="281" spans="1:10" ht="1.1499999999999999" customHeight="1" thickTop="1">
      <c r="A281" s="67"/>
      <c r="B281" s="52"/>
      <c r="C281" s="52"/>
      <c r="D281" s="52"/>
      <c r="E281" s="52"/>
      <c r="F281" s="52"/>
      <c r="G281" s="52"/>
      <c r="H281" s="52"/>
      <c r="I281" s="52"/>
      <c r="J281" s="68"/>
    </row>
    <row r="282" spans="1:10" ht="18" customHeight="1">
      <c r="A282" s="25" t="s">
        <v>95</v>
      </c>
      <c r="B282" s="10" t="s">
        <v>56</v>
      </c>
      <c r="C282" s="9" t="s">
        <v>57</v>
      </c>
      <c r="D282" s="9" t="s">
        <v>1</v>
      </c>
      <c r="E282" s="169" t="s">
        <v>908</v>
      </c>
      <c r="F282" s="169"/>
      <c r="G282" s="11" t="s">
        <v>58</v>
      </c>
      <c r="H282" s="10" t="s">
        <v>59</v>
      </c>
      <c r="I282" s="10" t="s">
        <v>60</v>
      </c>
      <c r="J282" s="26" t="s">
        <v>2</v>
      </c>
    </row>
    <row r="283" spans="1:10" ht="24" customHeight="1">
      <c r="A283" s="29" t="s">
        <v>909</v>
      </c>
      <c r="B283" s="16" t="s">
        <v>96</v>
      </c>
      <c r="C283" s="15" t="s">
        <v>64</v>
      </c>
      <c r="D283" s="15" t="s">
        <v>97</v>
      </c>
      <c r="E283" s="170" t="s">
        <v>1190</v>
      </c>
      <c r="F283" s="170"/>
      <c r="G283" s="17" t="s">
        <v>79</v>
      </c>
      <c r="H283" s="41">
        <v>1</v>
      </c>
      <c r="I283" s="18">
        <v>16625.18</v>
      </c>
      <c r="J283" s="55">
        <v>16625.18</v>
      </c>
    </row>
    <row r="284" spans="1:10" ht="25.9" customHeight="1">
      <c r="A284" s="56" t="s">
        <v>911</v>
      </c>
      <c r="B284" s="43" t="s">
        <v>1191</v>
      </c>
      <c r="C284" s="42" t="s">
        <v>74</v>
      </c>
      <c r="D284" s="42" t="s">
        <v>1192</v>
      </c>
      <c r="E284" s="171" t="s">
        <v>917</v>
      </c>
      <c r="F284" s="171"/>
      <c r="G284" s="44" t="s">
        <v>1193</v>
      </c>
      <c r="H284" s="45">
        <v>0.5</v>
      </c>
      <c r="I284" s="46">
        <v>17624.169999999998</v>
      </c>
      <c r="J284" s="57">
        <v>8812.08</v>
      </c>
    </row>
    <row r="285" spans="1:10" ht="25.9" customHeight="1">
      <c r="A285" s="56" t="s">
        <v>911</v>
      </c>
      <c r="B285" s="43" t="s">
        <v>1194</v>
      </c>
      <c r="C285" s="42" t="s">
        <v>74</v>
      </c>
      <c r="D285" s="42" t="s">
        <v>1195</v>
      </c>
      <c r="E285" s="171" t="s">
        <v>917</v>
      </c>
      <c r="F285" s="171"/>
      <c r="G285" s="44" t="s">
        <v>918</v>
      </c>
      <c r="H285" s="45">
        <v>10</v>
      </c>
      <c r="I285" s="46">
        <v>155.94999999999999</v>
      </c>
      <c r="J285" s="57">
        <v>1559.5</v>
      </c>
    </row>
    <row r="286" spans="1:10" ht="25.9" customHeight="1">
      <c r="A286" s="56" t="s">
        <v>911</v>
      </c>
      <c r="B286" s="43" t="s">
        <v>1196</v>
      </c>
      <c r="C286" s="42" t="s">
        <v>74</v>
      </c>
      <c r="D286" s="42" t="s">
        <v>1197</v>
      </c>
      <c r="E286" s="171" t="s">
        <v>917</v>
      </c>
      <c r="F286" s="171"/>
      <c r="G286" s="44" t="s">
        <v>1193</v>
      </c>
      <c r="H286" s="45">
        <v>1</v>
      </c>
      <c r="I286" s="46">
        <v>3716.51</v>
      </c>
      <c r="J286" s="57">
        <v>3716.51</v>
      </c>
    </row>
    <row r="287" spans="1:10" ht="25.9" customHeight="1">
      <c r="A287" s="56" t="s">
        <v>911</v>
      </c>
      <c r="B287" s="43" t="s">
        <v>1198</v>
      </c>
      <c r="C287" s="42" t="s">
        <v>74</v>
      </c>
      <c r="D287" s="42" t="s">
        <v>1199</v>
      </c>
      <c r="E287" s="171" t="s">
        <v>917</v>
      </c>
      <c r="F287" s="171"/>
      <c r="G287" s="44" t="s">
        <v>1193</v>
      </c>
      <c r="H287" s="45">
        <v>0.5</v>
      </c>
      <c r="I287" s="46">
        <v>5074.18</v>
      </c>
      <c r="J287" s="57">
        <v>2537.09</v>
      </c>
    </row>
    <row r="288" spans="1:10">
      <c r="A288" s="60"/>
      <c r="B288" s="61"/>
      <c r="C288" s="61"/>
      <c r="D288" s="61"/>
      <c r="E288" s="61" t="s">
        <v>931</v>
      </c>
      <c r="F288" s="62">
        <v>15679.49</v>
      </c>
      <c r="G288" s="61" t="s">
        <v>932</v>
      </c>
      <c r="H288" s="62">
        <v>0</v>
      </c>
      <c r="I288" s="61" t="s">
        <v>933</v>
      </c>
      <c r="J288" s="63">
        <v>15679.49</v>
      </c>
    </row>
    <row r="289" spans="1:10">
      <c r="A289" s="60"/>
      <c r="B289" s="61"/>
      <c r="C289" s="61"/>
      <c r="D289" s="61"/>
      <c r="E289" s="61" t="s">
        <v>934</v>
      </c>
      <c r="F289" s="62">
        <v>5195.3599999999997</v>
      </c>
      <c r="G289" s="61"/>
      <c r="H289" s="172" t="s">
        <v>935</v>
      </c>
      <c r="I289" s="172"/>
      <c r="J289" s="63">
        <v>21820.54</v>
      </c>
    </row>
    <row r="290" spans="1:10" ht="30" customHeight="1" thickBot="1">
      <c r="A290" s="64"/>
      <c r="B290" s="37"/>
      <c r="C290" s="37"/>
      <c r="D290" s="37"/>
      <c r="E290" s="37"/>
      <c r="F290" s="37"/>
      <c r="G290" s="37" t="s">
        <v>936</v>
      </c>
      <c r="H290" s="65">
        <v>12</v>
      </c>
      <c r="I290" s="37" t="s">
        <v>937</v>
      </c>
      <c r="J290" s="66">
        <v>261846.48</v>
      </c>
    </row>
    <row r="291" spans="1:10" ht="1.1499999999999999" customHeight="1" thickTop="1">
      <c r="A291" s="67"/>
      <c r="B291" s="52"/>
      <c r="C291" s="52"/>
      <c r="D291" s="52"/>
      <c r="E291" s="52"/>
      <c r="F291" s="52"/>
      <c r="G291" s="52"/>
      <c r="H291" s="52"/>
      <c r="I291" s="52"/>
      <c r="J291" s="68"/>
    </row>
    <row r="292" spans="1:10" ht="18" customHeight="1">
      <c r="A292" s="25" t="s">
        <v>98</v>
      </c>
      <c r="B292" s="10" t="s">
        <v>56</v>
      </c>
      <c r="C292" s="9" t="s">
        <v>57</v>
      </c>
      <c r="D292" s="9" t="s">
        <v>1</v>
      </c>
      <c r="E292" s="169" t="s">
        <v>908</v>
      </c>
      <c r="F292" s="169"/>
      <c r="G292" s="11" t="s">
        <v>58</v>
      </c>
      <c r="H292" s="10" t="s">
        <v>59</v>
      </c>
      <c r="I292" s="10" t="s">
        <v>60</v>
      </c>
      <c r="J292" s="26" t="s">
        <v>2</v>
      </c>
    </row>
    <row r="293" spans="1:10" ht="24" customHeight="1">
      <c r="A293" s="29" t="s">
        <v>909</v>
      </c>
      <c r="B293" s="16" t="s">
        <v>99</v>
      </c>
      <c r="C293" s="15" t="s">
        <v>100</v>
      </c>
      <c r="D293" s="15" t="s">
        <v>101</v>
      </c>
      <c r="E293" s="170" t="s">
        <v>1200</v>
      </c>
      <c r="F293" s="170"/>
      <c r="G293" s="17" t="s">
        <v>102</v>
      </c>
      <c r="H293" s="41">
        <v>1</v>
      </c>
      <c r="I293" s="18">
        <v>14030.04</v>
      </c>
      <c r="J293" s="55">
        <v>14030.04</v>
      </c>
    </row>
    <row r="294" spans="1:10" ht="24" customHeight="1">
      <c r="A294" s="58" t="s">
        <v>921</v>
      </c>
      <c r="B294" s="48" t="s">
        <v>1201</v>
      </c>
      <c r="C294" s="47" t="s">
        <v>100</v>
      </c>
      <c r="D294" s="47" t="s">
        <v>1202</v>
      </c>
      <c r="E294" s="173" t="s">
        <v>924</v>
      </c>
      <c r="F294" s="173"/>
      <c r="G294" s="49" t="s">
        <v>71</v>
      </c>
      <c r="H294" s="50">
        <v>1</v>
      </c>
      <c r="I294" s="51">
        <v>504.4</v>
      </c>
      <c r="J294" s="59">
        <v>504.4</v>
      </c>
    </row>
    <row r="295" spans="1:10" ht="24" customHeight="1">
      <c r="A295" s="58" t="s">
        <v>921</v>
      </c>
      <c r="B295" s="48" t="s">
        <v>1203</v>
      </c>
      <c r="C295" s="47" t="s">
        <v>100</v>
      </c>
      <c r="D295" s="47" t="s">
        <v>1204</v>
      </c>
      <c r="E295" s="173" t="s">
        <v>924</v>
      </c>
      <c r="F295" s="173"/>
      <c r="G295" s="49" t="s">
        <v>71</v>
      </c>
      <c r="H295" s="50">
        <v>1</v>
      </c>
      <c r="I295" s="51">
        <v>1259.8</v>
      </c>
      <c r="J295" s="59">
        <v>1259.8</v>
      </c>
    </row>
    <row r="296" spans="1:10" ht="24" customHeight="1">
      <c r="A296" s="58" t="s">
        <v>921</v>
      </c>
      <c r="B296" s="48" t="s">
        <v>1205</v>
      </c>
      <c r="C296" s="47" t="s">
        <v>100</v>
      </c>
      <c r="D296" s="47" t="s">
        <v>1206</v>
      </c>
      <c r="E296" s="173" t="s">
        <v>924</v>
      </c>
      <c r="F296" s="173"/>
      <c r="G296" s="49" t="s">
        <v>71</v>
      </c>
      <c r="H296" s="50">
        <v>1</v>
      </c>
      <c r="I296" s="51">
        <v>238.93</v>
      </c>
      <c r="J296" s="59">
        <v>238.93</v>
      </c>
    </row>
    <row r="297" spans="1:10" ht="24" customHeight="1">
      <c r="A297" s="58" t="s">
        <v>921</v>
      </c>
      <c r="B297" s="48" t="s">
        <v>1207</v>
      </c>
      <c r="C297" s="47" t="s">
        <v>100</v>
      </c>
      <c r="D297" s="47" t="s">
        <v>1208</v>
      </c>
      <c r="E297" s="173" t="s">
        <v>924</v>
      </c>
      <c r="F297" s="173"/>
      <c r="G297" s="49" t="s">
        <v>1121</v>
      </c>
      <c r="H297" s="50">
        <v>1</v>
      </c>
      <c r="I297" s="51">
        <v>10954.64</v>
      </c>
      <c r="J297" s="59">
        <v>10954.64</v>
      </c>
    </row>
    <row r="298" spans="1:10" ht="24" customHeight="1">
      <c r="A298" s="58" t="s">
        <v>921</v>
      </c>
      <c r="B298" s="48" t="s">
        <v>1209</v>
      </c>
      <c r="C298" s="47" t="s">
        <v>100</v>
      </c>
      <c r="D298" s="47" t="s">
        <v>1210</v>
      </c>
      <c r="E298" s="173" t="s">
        <v>924</v>
      </c>
      <c r="F298" s="173"/>
      <c r="G298" s="49" t="s">
        <v>71</v>
      </c>
      <c r="H298" s="50">
        <v>1</v>
      </c>
      <c r="I298" s="51">
        <v>1072.27</v>
      </c>
      <c r="J298" s="59">
        <v>1072.27</v>
      </c>
    </row>
    <row r="299" spans="1:10">
      <c r="A299" s="60"/>
      <c r="B299" s="61"/>
      <c r="C299" s="61"/>
      <c r="D299" s="61"/>
      <c r="E299" s="61" t="s">
        <v>931</v>
      </c>
      <c r="F299" s="62">
        <v>0</v>
      </c>
      <c r="G299" s="61" t="s">
        <v>932</v>
      </c>
      <c r="H299" s="62">
        <v>0</v>
      </c>
      <c r="I299" s="61" t="s">
        <v>933</v>
      </c>
      <c r="J299" s="63">
        <v>0</v>
      </c>
    </row>
    <row r="300" spans="1:10">
      <c r="A300" s="60"/>
      <c r="B300" s="61"/>
      <c r="C300" s="61"/>
      <c r="D300" s="61"/>
      <c r="E300" s="61" t="s">
        <v>934</v>
      </c>
      <c r="F300" s="62">
        <v>4384.38</v>
      </c>
      <c r="G300" s="61"/>
      <c r="H300" s="172" t="s">
        <v>935</v>
      </c>
      <c r="I300" s="172"/>
      <c r="J300" s="63">
        <v>18414.419999999998</v>
      </c>
    </row>
    <row r="301" spans="1:10" ht="30" customHeight="1" thickBot="1">
      <c r="A301" s="64"/>
      <c r="B301" s="37"/>
      <c r="C301" s="37"/>
      <c r="D301" s="37"/>
      <c r="E301" s="37"/>
      <c r="F301" s="37"/>
      <c r="G301" s="37" t="s">
        <v>936</v>
      </c>
      <c r="H301" s="65">
        <v>1</v>
      </c>
      <c r="I301" s="37" t="s">
        <v>937</v>
      </c>
      <c r="J301" s="66">
        <v>18414.419999999998</v>
      </c>
    </row>
    <row r="302" spans="1:10" ht="1.1499999999999999" customHeight="1" thickTop="1">
      <c r="A302" s="67"/>
      <c r="B302" s="52"/>
      <c r="C302" s="52"/>
      <c r="D302" s="52"/>
      <c r="E302" s="52"/>
      <c r="F302" s="52"/>
      <c r="G302" s="52"/>
      <c r="H302" s="52"/>
      <c r="I302" s="52"/>
      <c r="J302" s="68"/>
    </row>
    <row r="303" spans="1:10" ht="18" customHeight="1">
      <c r="A303" s="25" t="s">
        <v>103</v>
      </c>
      <c r="B303" s="10" t="s">
        <v>56</v>
      </c>
      <c r="C303" s="9" t="s">
        <v>57</v>
      </c>
      <c r="D303" s="9" t="s">
        <v>1</v>
      </c>
      <c r="E303" s="169" t="s">
        <v>908</v>
      </c>
      <c r="F303" s="169"/>
      <c r="G303" s="11" t="s">
        <v>58</v>
      </c>
      <c r="H303" s="10" t="s">
        <v>59</v>
      </c>
      <c r="I303" s="10" t="s">
        <v>60</v>
      </c>
      <c r="J303" s="26" t="s">
        <v>2</v>
      </c>
    </row>
    <row r="304" spans="1:10" ht="24" customHeight="1">
      <c r="A304" s="29" t="s">
        <v>909</v>
      </c>
      <c r="B304" s="16" t="s">
        <v>104</v>
      </c>
      <c r="C304" s="15" t="s">
        <v>100</v>
      </c>
      <c r="D304" s="15" t="s">
        <v>105</v>
      </c>
      <c r="E304" s="170" t="s">
        <v>1200</v>
      </c>
      <c r="F304" s="170"/>
      <c r="G304" s="17" t="s">
        <v>106</v>
      </c>
      <c r="H304" s="41">
        <v>1</v>
      </c>
      <c r="I304" s="18">
        <v>12.99</v>
      </c>
      <c r="J304" s="55">
        <v>12.99</v>
      </c>
    </row>
    <row r="305" spans="1:10" ht="24" customHeight="1">
      <c r="A305" s="56" t="s">
        <v>911</v>
      </c>
      <c r="B305" s="43" t="s">
        <v>1211</v>
      </c>
      <c r="C305" s="42" t="s">
        <v>100</v>
      </c>
      <c r="D305" s="42" t="s">
        <v>920</v>
      </c>
      <c r="E305" s="171" t="s">
        <v>1200</v>
      </c>
      <c r="F305" s="171"/>
      <c r="G305" s="44" t="s">
        <v>1212</v>
      </c>
      <c r="H305" s="45">
        <v>0.15</v>
      </c>
      <c r="I305" s="46">
        <v>19.940000000000001</v>
      </c>
      <c r="J305" s="57">
        <v>2.99</v>
      </c>
    </row>
    <row r="306" spans="1:10" ht="24" customHeight="1">
      <c r="A306" s="58" t="s">
        <v>921</v>
      </c>
      <c r="B306" s="48" t="s">
        <v>1213</v>
      </c>
      <c r="C306" s="47" t="s">
        <v>100</v>
      </c>
      <c r="D306" s="47" t="s">
        <v>1214</v>
      </c>
      <c r="E306" s="173" t="s">
        <v>924</v>
      </c>
      <c r="F306" s="173"/>
      <c r="G306" s="49" t="s">
        <v>1215</v>
      </c>
      <c r="H306" s="50">
        <v>1</v>
      </c>
      <c r="I306" s="51">
        <v>10</v>
      </c>
      <c r="J306" s="59">
        <v>10</v>
      </c>
    </row>
    <row r="307" spans="1:10">
      <c r="A307" s="60"/>
      <c r="B307" s="61"/>
      <c r="C307" s="61"/>
      <c r="D307" s="61"/>
      <c r="E307" s="61" t="s">
        <v>931</v>
      </c>
      <c r="F307" s="62">
        <v>1.82</v>
      </c>
      <c r="G307" s="61" t="s">
        <v>932</v>
      </c>
      <c r="H307" s="62">
        <v>0</v>
      </c>
      <c r="I307" s="61" t="s">
        <v>933</v>
      </c>
      <c r="J307" s="63">
        <v>1.82</v>
      </c>
    </row>
    <row r="308" spans="1:10">
      <c r="A308" s="60"/>
      <c r="B308" s="61"/>
      <c r="C308" s="61"/>
      <c r="D308" s="61"/>
      <c r="E308" s="61" t="s">
        <v>934</v>
      </c>
      <c r="F308" s="62">
        <v>4.05</v>
      </c>
      <c r="G308" s="61"/>
      <c r="H308" s="172" t="s">
        <v>935</v>
      </c>
      <c r="I308" s="172"/>
      <c r="J308" s="63">
        <v>17.04</v>
      </c>
    </row>
    <row r="309" spans="1:10" ht="30" customHeight="1" thickBot="1">
      <c r="A309" s="64"/>
      <c r="B309" s="37"/>
      <c r="C309" s="37"/>
      <c r="D309" s="37"/>
      <c r="E309" s="37"/>
      <c r="F309" s="37"/>
      <c r="G309" s="37" t="s">
        <v>936</v>
      </c>
      <c r="H309" s="65">
        <v>200</v>
      </c>
      <c r="I309" s="37" t="s">
        <v>937</v>
      </c>
      <c r="J309" s="66">
        <v>3408</v>
      </c>
    </row>
    <row r="310" spans="1:10" ht="1.1499999999999999" customHeight="1" thickTop="1">
      <c r="A310" s="67"/>
      <c r="B310" s="52"/>
      <c r="C310" s="52"/>
      <c r="D310" s="52"/>
      <c r="E310" s="52"/>
      <c r="F310" s="52"/>
      <c r="G310" s="52"/>
      <c r="H310" s="52"/>
      <c r="I310" s="52"/>
      <c r="J310" s="68"/>
    </row>
    <row r="311" spans="1:10" ht="24" customHeight="1">
      <c r="A311" s="27" t="s">
        <v>6</v>
      </c>
      <c r="B311" s="12"/>
      <c r="C311" s="12"/>
      <c r="D311" s="12" t="s">
        <v>7</v>
      </c>
      <c r="E311" s="12"/>
      <c r="F311" s="174"/>
      <c r="G311" s="174"/>
      <c r="H311" s="13"/>
      <c r="I311" s="12"/>
      <c r="J311" s="54">
        <v>103954.23</v>
      </c>
    </row>
    <row r="312" spans="1:10" ht="18" customHeight="1">
      <c r="A312" s="25" t="s">
        <v>107</v>
      </c>
      <c r="B312" s="10" t="s">
        <v>56</v>
      </c>
      <c r="C312" s="9" t="s">
        <v>57</v>
      </c>
      <c r="D312" s="9" t="s">
        <v>1</v>
      </c>
      <c r="E312" s="169" t="s">
        <v>908</v>
      </c>
      <c r="F312" s="169"/>
      <c r="G312" s="11" t="s">
        <v>58</v>
      </c>
      <c r="H312" s="10" t="s">
        <v>59</v>
      </c>
      <c r="I312" s="10" t="s">
        <v>60</v>
      </c>
      <c r="J312" s="26" t="s">
        <v>2</v>
      </c>
    </row>
    <row r="313" spans="1:10" ht="25.9" customHeight="1">
      <c r="A313" s="29" t="s">
        <v>909</v>
      </c>
      <c r="B313" s="16" t="s">
        <v>108</v>
      </c>
      <c r="C313" s="15" t="s">
        <v>100</v>
      </c>
      <c r="D313" s="15" t="s">
        <v>109</v>
      </c>
      <c r="E313" s="170" t="s">
        <v>1200</v>
      </c>
      <c r="F313" s="170"/>
      <c r="G313" s="17" t="s">
        <v>66</v>
      </c>
      <c r="H313" s="41">
        <v>1</v>
      </c>
      <c r="I313" s="18">
        <v>31.36</v>
      </c>
      <c r="J313" s="55">
        <v>31.36</v>
      </c>
    </row>
    <row r="314" spans="1:10" ht="24" customHeight="1">
      <c r="A314" s="56" t="s">
        <v>911</v>
      </c>
      <c r="B314" s="43" t="s">
        <v>1216</v>
      </c>
      <c r="C314" s="42" t="s">
        <v>100</v>
      </c>
      <c r="D314" s="42" t="s">
        <v>1217</v>
      </c>
      <c r="E314" s="171" t="s">
        <v>1200</v>
      </c>
      <c r="F314" s="171"/>
      <c r="G314" s="44" t="s">
        <v>1212</v>
      </c>
      <c r="H314" s="45">
        <v>0.14000000000000001</v>
      </c>
      <c r="I314" s="46">
        <v>24.68</v>
      </c>
      <c r="J314" s="57">
        <v>3.45</v>
      </c>
    </row>
    <row r="315" spans="1:10" ht="24" customHeight="1">
      <c r="A315" s="56" t="s">
        <v>911</v>
      </c>
      <c r="B315" s="43" t="s">
        <v>1211</v>
      </c>
      <c r="C315" s="42" t="s">
        <v>100</v>
      </c>
      <c r="D315" s="42" t="s">
        <v>920</v>
      </c>
      <c r="E315" s="171" t="s">
        <v>1200</v>
      </c>
      <c r="F315" s="171"/>
      <c r="G315" s="44" t="s">
        <v>1212</v>
      </c>
      <c r="H315" s="45">
        <v>1.4</v>
      </c>
      <c r="I315" s="46">
        <v>19.940000000000001</v>
      </c>
      <c r="J315" s="57">
        <v>27.91</v>
      </c>
    </row>
    <row r="316" spans="1:10">
      <c r="A316" s="60"/>
      <c r="B316" s="61"/>
      <c r="C316" s="61"/>
      <c r="D316" s="61"/>
      <c r="E316" s="61" t="s">
        <v>931</v>
      </c>
      <c r="F316" s="62">
        <v>19.350000000000001</v>
      </c>
      <c r="G316" s="61" t="s">
        <v>932</v>
      </c>
      <c r="H316" s="62">
        <v>0</v>
      </c>
      <c r="I316" s="61" t="s">
        <v>933</v>
      </c>
      <c r="J316" s="63">
        <v>19.350000000000001</v>
      </c>
    </row>
    <row r="317" spans="1:10">
      <c r="A317" s="60"/>
      <c r="B317" s="61"/>
      <c r="C317" s="61"/>
      <c r="D317" s="61"/>
      <c r="E317" s="61" t="s">
        <v>934</v>
      </c>
      <c r="F317" s="62">
        <v>9.8000000000000007</v>
      </c>
      <c r="G317" s="61"/>
      <c r="H317" s="172" t="s">
        <v>935</v>
      </c>
      <c r="I317" s="172"/>
      <c r="J317" s="63">
        <v>41.16</v>
      </c>
    </row>
    <row r="318" spans="1:10" ht="30" customHeight="1" thickBot="1">
      <c r="A318" s="64"/>
      <c r="B318" s="37"/>
      <c r="C318" s="37"/>
      <c r="D318" s="37"/>
      <c r="E318" s="37"/>
      <c r="F318" s="37"/>
      <c r="G318" s="37" t="s">
        <v>936</v>
      </c>
      <c r="H318" s="65">
        <v>895.81</v>
      </c>
      <c r="I318" s="37" t="s">
        <v>937</v>
      </c>
      <c r="J318" s="66">
        <v>36871.53</v>
      </c>
    </row>
    <row r="319" spans="1:10" ht="1.1499999999999999" customHeight="1" thickTop="1">
      <c r="A319" s="67"/>
      <c r="B319" s="52"/>
      <c r="C319" s="52"/>
      <c r="D319" s="52"/>
      <c r="E319" s="52"/>
      <c r="F319" s="52"/>
      <c r="G319" s="52"/>
      <c r="H319" s="52"/>
      <c r="I319" s="52"/>
      <c r="J319" s="68"/>
    </row>
    <row r="320" spans="1:10" ht="18" customHeight="1">
      <c r="A320" s="25" t="s">
        <v>110</v>
      </c>
      <c r="B320" s="10" t="s">
        <v>56</v>
      </c>
      <c r="C320" s="9" t="s">
        <v>57</v>
      </c>
      <c r="D320" s="9" t="s">
        <v>1</v>
      </c>
      <c r="E320" s="169" t="s">
        <v>908</v>
      </c>
      <c r="F320" s="169"/>
      <c r="G320" s="11" t="s">
        <v>58</v>
      </c>
      <c r="H320" s="10" t="s">
        <v>59</v>
      </c>
      <c r="I320" s="10" t="s">
        <v>60</v>
      </c>
      <c r="J320" s="26" t="s">
        <v>2</v>
      </c>
    </row>
    <row r="321" spans="1:10" ht="24" customHeight="1">
      <c r="A321" s="29" t="s">
        <v>909</v>
      </c>
      <c r="B321" s="16" t="s">
        <v>111</v>
      </c>
      <c r="C321" s="15" t="s">
        <v>100</v>
      </c>
      <c r="D321" s="15" t="s">
        <v>112</v>
      </c>
      <c r="E321" s="170" t="s">
        <v>1200</v>
      </c>
      <c r="F321" s="170"/>
      <c r="G321" s="17" t="s">
        <v>66</v>
      </c>
      <c r="H321" s="41">
        <v>1</v>
      </c>
      <c r="I321" s="18">
        <v>13.42</v>
      </c>
      <c r="J321" s="55">
        <v>13.42</v>
      </c>
    </row>
    <row r="322" spans="1:10" ht="24" customHeight="1">
      <c r="A322" s="56" t="s">
        <v>911</v>
      </c>
      <c r="B322" s="43" t="s">
        <v>1218</v>
      </c>
      <c r="C322" s="42" t="s">
        <v>100</v>
      </c>
      <c r="D322" s="42" t="s">
        <v>1219</v>
      </c>
      <c r="E322" s="171" t="s">
        <v>1200</v>
      </c>
      <c r="F322" s="171"/>
      <c r="G322" s="44" t="s">
        <v>1212</v>
      </c>
      <c r="H322" s="45">
        <v>0.06</v>
      </c>
      <c r="I322" s="46">
        <v>24.37</v>
      </c>
      <c r="J322" s="57">
        <v>1.46</v>
      </c>
    </row>
    <row r="323" spans="1:10" ht="24" customHeight="1">
      <c r="A323" s="56" t="s">
        <v>911</v>
      </c>
      <c r="B323" s="43" t="s">
        <v>1211</v>
      </c>
      <c r="C323" s="42" t="s">
        <v>100</v>
      </c>
      <c r="D323" s="42" t="s">
        <v>920</v>
      </c>
      <c r="E323" s="171" t="s">
        <v>1200</v>
      </c>
      <c r="F323" s="171"/>
      <c r="G323" s="44" t="s">
        <v>1212</v>
      </c>
      <c r="H323" s="45">
        <v>0.6</v>
      </c>
      <c r="I323" s="46">
        <v>19.940000000000001</v>
      </c>
      <c r="J323" s="57">
        <v>11.96</v>
      </c>
    </row>
    <row r="324" spans="1:10">
      <c r="A324" s="60"/>
      <c r="B324" s="61"/>
      <c r="C324" s="61"/>
      <c r="D324" s="61"/>
      <c r="E324" s="61" t="s">
        <v>931</v>
      </c>
      <c r="F324" s="62">
        <v>8.2799999999999994</v>
      </c>
      <c r="G324" s="61" t="s">
        <v>932</v>
      </c>
      <c r="H324" s="62">
        <v>0</v>
      </c>
      <c r="I324" s="61" t="s">
        <v>933</v>
      </c>
      <c r="J324" s="63">
        <v>8.2799999999999994</v>
      </c>
    </row>
    <row r="325" spans="1:10">
      <c r="A325" s="60"/>
      <c r="B325" s="61"/>
      <c r="C325" s="61"/>
      <c r="D325" s="61"/>
      <c r="E325" s="61" t="s">
        <v>934</v>
      </c>
      <c r="F325" s="62">
        <v>4.1900000000000004</v>
      </c>
      <c r="G325" s="61"/>
      <c r="H325" s="172" t="s">
        <v>935</v>
      </c>
      <c r="I325" s="172"/>
      <c r="J325" s="63">
        <v>17.61</v>
      </c>
    </row>
    <row r="326" spans="1:10" ht="30" customHeight="1" thickBot="1">
      <c r="A326" s="64"/>
      <c r="B326" s="37"/>
      <c r="C326" s="37"/>
      <c r="D326" s="37"/>
      <c r="E326" s="37"/>
      <c r="F326" s="37"/>
      <c r="G326" s="37" t="s">
        <v>936</v>
      </c>
      <c r="H326" s="65">
        <v>530.85</v>
      </c>
      <c r="I326" s="37" t="s">
        <v>937</v>
      </c>
      <c r="J326" s="66">
        <v>9348.26</v>
      </c>
    </row>
    <row r="327" spans="1:10" ht="1.1499999999999999" customHeight="1" thickTop="1">
      <c r="A327" s="67"/>
      <c r="B327" s="52"/>
      <c r="C327" s="52"/>
      <c r="D327" s="52"/>
      <c r="E327" s="52"/>
      <c r="F327" s="52"/>
      <c r="G327" s="52"/>
      <c r="H327" s="52"/>
      <c r="I327" s="52"/>
      <c r="J327" s="68"/>
    </row>
    <row r="328" spans="1:10" ht="18" customHeight="1">
      <c r="A328" s="25" t="s">
        <v>113</v>
      </c>
      <c r="B328" s="10" t="s">
        <v>56</v>
      </c>
      <c r="C328" s="9" t="s">
        <v>57</v>
      </c>
      <c r="D328" s="9" t="s">
        <v>1</v>
      </c>
      <c r="E328" s="169" t="s">
        <v>908</v>
      </c>
      <c r="F328" s="169"/>
      <c r="G328" s="11" t="s">
        <v>58</v>
      </c>
      <c r="H328" s="10" t="s">
        <v>59</v>
      </c>
      <c r="I328" s="10" t="s">
        <v>60</v>
      </c>
      <c r="J328" s="26" t="s">
        <v>2</v>
      </c>
    </row>
    <row r="329" spans="1:10" ht="25.9" customHeight="1">
      <c r="A329" s="29" t="s">
        <v>909</v>
      </c>
      <c r="B329" s="16" t="s">
        <v>114</v>
      </c>
      <c r="C329" s="15" t="s">
        <v>100</v>
      </c>
      <c r="D329" s="15" t="s">
        <v>115</v>
      </c>
      <c r="E329" s="170" t="s">
        <v>1200</v>
      </c>
      <c r="F329" s="170"/>
      <c r="G329" s="17" t="s">
        <v>66</v>
      </c>
      <c r="H329" s="41">
        <v>1</v>
      </c>
      <c r="I329" s="18">
        <v>3.2</v>
      </c>
      <c r="J329" s="55">
        <v>3.2</v>
      </c>
    </row>
    <row r="330" spans="1:10" ht="24" customHeight="1">
      <c r="A330" s="56" t="s">
        <v>911</v>
      </c>
      <c r="B330" s="43" t="s">
        <v>1211</v>
      </c>
      <c r="C330" s="42" t="s">
        <v>100</v>
      </c>
      <c r="D330" s="42" t="s">
        <v>920</v>
      </c>
      <c r="E330" s="171" t="s">
        <v>1200</v>
      </c>
      <c r="F330" s="171"/>
      <c r="G330" s="44" t="s">
        <v>1212</v>
      </c>
      <c r="H330" s="45">
        <v>0.1</v>
      </c>
      <c r="I330" s="46">
        <v>19.940000000000001</v>
      </c>
      <c r="J330" s="57">
        <v>1.99</v>
      </c>
    </row>
    <row r="331" spans="1:10" ht="24" customHeight="1">
      <c r="A331" s="56" t="s">
        <v>911</v>
      </c>
      <c r="B331" s="43" t="s">
        <v>1218</v>
      </c>
      <c r="C331" s="42" t="s">
        <v>100</v>
      </c>
      <c r="D331" s="42" t="s">
        <v>1219</v>
      </c>
      <c r="E331" s="171" t="s">
        <v>1200</v>
      </c>
      <c r="F331" s="171"/>
      <c r="G331" s="44" t="s">
        <v>1212</v>
      </c>
      <c r="H331" s="45">
        <v>0.05</v>
      </c>
      <c r="I331" s="46">
        <v>24.37</v>
      </c>
      <c r="J331" s="57">
        <v>1.21</v>
      </c>
    </row>
    <row r="332" spans="1:10">
      <c r="A332" s="60"/>
      <c r="B332" s="61"/>
      <c r="C332" s="61"/>
      <c r="D332" s="61"/>
      <c r="E332" s="61" t="s">
        <v>931</v>
      </c>
      <c r="F332" s="62">
        <v>2.04</v>
      </c>
      <c r="G332" s="61" t="s">
        <v>932</v>
      </c>
      <c r="H332" s="62">
        <v>0</v>
      </c>
      <c r="I332" s="61" t="s">
        <v>933</v>
      </c>
      <c r="J332" s="63">
        <v>2.04</v>
      </c>
    </row>
    <row r="333" spans="1:10">
      <c r="A333" s="60"/>
      <c r="B333" s="61"/>
      <c r="C333" s="61"/>
      <c r="D333" s="61"/>
      <c r="E333" s="61" t="s">
        <v>934</v>
      </c>
      <c r="F333" s="62">
        <v>1</v>
      </c>
      <c r="G333" s="61"/>
      <c r="H333" s="172" t="s">
        <v>935</v>
      </c>
      <c r="I333" s="172"/>
      <c r="J333" s="63">
        <v>4.2</v>
      </c>
    </row>
    <row r="334" spans="1:10" ht="30" customHeight="1" thickBot="1">
      <c r="A334" s="64"/>
      <c r="B334" s="37"/>
      <c r="C334" s="37"/>
      <c r="D334" s="37"/>
      <c r="E334" s="37"/>
      <c r="F334" s="37"/>
      <c r="G334" s="37" t="s">
        <v>936</v>
      </c>
      <c r="H334" s="65">
        <v>651.73</v>
      </c>
      <c r="I334" s="37" t="s">
        <v>937</v>
      </c>
      <c r="J334" s="66">
        <v>2737.26</v>
      </c>
    </row>
    <row r="335" spans="1:10" ht="1.1499999999999999" customHeight="1" thickTop="1">
      <c r="A335" s="67"/>
      <c r="B335" s="52"/>
      <c r="C335" s="52"/>
      <c r="D335" s="52"/>
      <c r="E335" s="52"/>
      <c r="F335" s="52"/>
      <c r="G335" s="52"/>
      <c r="H335" s="52"/>
      <c r="I335" s="52"/>
      <c r="J335" s="68"/>
    </row>
    <row r="336" spans="1:10" ht="18" customHeight="1">
      <c r="A336" s="25" t="s">
        <v>116</v>
      </c>
      <c r="B336" s="10" t="s">
        <v>56</v>
      </c>
      <c r="C336" s="9" t="s">
        <v>57</v>
      </c>
      <c r="D336" s="9" t="s">
        <v>1</v>
      </c>
      <c r="E336" s="169" t="s">
        <v>908</v>
      </c>
      <c r="F336" s="169"/>
      <c r="G336" s="11" t="s">
        <v>58</v>
      </c>
      <c r="H336" s="10" t="s">
        <v>59</v>
      </c>
      <c r="I336" s="10" t="s">
        <v>60</v>
      </c>
      <c r="J336" s="26" t="s">
        <v>2</v>
      </c>
    </row>
    <row r="337" spans="1:10" ht="24" customHeight="1">
      <c r="A337" s="29" t="s">
        <v>909</v>
      </c>
      <c r="B337" s="16" t="s">
        <v>117</v>
      </c>
      <c r="C337" s="15" t="s">
        <v>100</v>
      </c>
      <c r="D337" s="15" t="s">
        <v>118</v>
      </c>
      <c r="E337" s="170" t="s">
        <v>1200</v>
      </c>
      <c r="F337" s="170"/>
      <c r="G337" s="17" t="s">
        <v>66</v>
      </c>
      <c r="H337" s="41">
        <v>1</v>
      </c>
      <c r="I337" s="18">
        <v>29.09</v>
      </c>
      <c r="J337" s="55">
        <v>29.09</v>
      </c>
    </row>
    <row r="338" spans="1:10" ht="24" customHeight="1">
      <c r="A338" s="56" t="s">
        <v>911</v>
      </c>
      <c r="B338" s="43" t="s">
        <v>1220</v>
      </c>
      <c r="C338" s="42" t="s">
        <v>100</v>
      </c>
      <c r="D338" s="42" t="s">
        <v>1221</v>
      </c>
      <c r="E338" s="171" t="s">
        <v>1200</v>
      </c>
      <c r="F338" s="171"/>
      <c r="G338" s="44" t="s">
        <v>1212</v>
      </c>
      <c r="H338" s="45">
        <v>0.13</v>
      </c>
      <c r="I338" s="46">
        <v>24.43</v>
      </c>
      <c r="J338" s="57">
        <v>3.17</v>
      </c>
    </row>
    <row r="339" spans="1:10" ht="24" customHeight="1">
      <c r="A339" s="56" t="s">
        <v>911</v>
      </c>
      <c r="B339" s="43" t="s">
        <v>1211</v>
      </c>
      <c r="C339" s="42" t="s">
        <v>100</v>
      </c>
      <c r="D339" s="42" t="s">
        <v>920</v>
      </c>
      <c r="E339" s="171" t="s">
        <v>1200</v>
      </c>
      <c r="F339" s="171"/>
      <c r="G339" s="44" t="s">
        <v>1212</v>
      </c>
      <c r="H339" s="45">
        <v>1.3</v>
      </c>
      <c r="I339" s="46">
        <v>19.940000000000001</v>
      </c>
      <c r="J339" s="57">
        <v>25.92</v>
      </c>
    </row>
    <row r="340" spans="1:10">
      <c r="A340" s="60"/>
      <c r="B340" s="61"/>
      <c r="C340" s="61"/>
      <c r="D340" s="61"/>
      <c r="E340" s="61" t="s">
        <v>931</v>
      </c>
      <c r="F340" s="62">
        <v>17.95</v>
      </c>
      <c r="G340" s="61" t="s">
        <v>932</v>
      </c>
      <c r="H340" s="62">
        <v>0</v>
      </c>
      <c r="I340" s="61" t="s">
        <v>933</v>
      </c>
      <c r="J340" s="63">
        <v>17.95</v>
      </c>
    </row>
    <row r="341" spans="1:10">
      <c r="A341" s="60"/>
      <c r="B341" s="61"/>
      <c r="C341" s="61"/>
      <c r="D341" s="61"/>
      <c r="E341" s="61" t="s">
        <v>934</v>
      </c>
      <c r="F341" s="62">
        <v>9.09</v>
      </c>
      <c r="G341" s="61"/>
      <c r="H341" s="172" t="s">
        <v>935</v>
      </c>
      <c r="I341" s="172"/>
      <c r="J341" s="63">
        <v>38.18</v>
      </c>
    </row>
    <row r="342" spans="1:10" ht="30" customHeight="1" thickBot="1">
      <c r="A342" s="64"/>
      <c r="B342" s="37"/>
      <c r="C342" s="37"/>
      <c r="D342" s="37"/>
      <c r="E342" s="37"/>
      <c r="F342" s="37"/>
      <c r="G342" s="37" t="s">
        <v>936</v>
      </c>
      <c r="H342" s="65">
        <v>1182.58</v>
      </c>
      <c r="I342" s="37" t="s">
        <v>937</v>
      </c>
      <c r="J342" s="66">
        <v>45150.9</v>
      </c>
    </row>
    <row r="343" spans="1:10" ht="1.1499999999999999" customHeight="1" thickTop="1">
      <c r="A343" s="67"/>
      <c r="B343" s="52"/>
      <c r="C343" s="52"/>
      <c r="D343" s="52"/>
      <c r="E343" s="52"/>
      <c r="F343" s="52"/>
      <c r="G343" s="52"/>
      <c r="H343" s="52"/>
      <c r="I343" s="52"/>
      <c r="J343" s="68"/>
    </row>
    <row r="344" spans="1:10" ht="18" customHeight="1">
      <c r="A344" s="25" t="s">
        <v>119</v>
      </c>
      <c r="B344" s="10" t="s">
        <v>56</v>
      </c>
      <c r="C344" s="9" t="s">
        <v>57</v>
      </c>
      <c r="D344" s="9" t="s">
        <v>1</v>
      </c>
      <c r="E344" s="169" t="s">
        <v>908</v>
      </c>
      <c r="F344" s="169"/>
      <c r="G344" s="11" t="s">
        <v>58</v>
      </c>
      <c r="H344" s="10" t="s">
        <v>59</v>
      </c>
      <c r="I344" s="10" t="s">
        <v>60</v>
      </c>
      <c r="J344" s="26" t="s">
        <v>2</v>
      </c>
    </row>
    <row r="345" spans="1:10" ht="24" customHeight="1">
      <c r="A345" s="29" t="s">
        <v>909</v>
      </c>
      <c r="B345" s="16" t="s">
        <v>120</v>
      </c>
      <c r="C345" s="15" t="s">
        <v>100</v>
      </c>
      <c r="D345" s="15" t="s">
        <v>121</v>
      </c>
      <c r="E345" s="170" t="s">
        <v>1200</v>
      </c>
      <c r="F345" s="170"/>
      <c r="G345" s="17" t="s">
        <v>66</v>
      </c>
      <c r="H345" s="41">
        <v>1</v>
      </c>
      <c r="I345" s="18">
        <v>11.2</v>
      </c>
      <c r="J345" s="55">
        <v>11.2</v>
      </c>
    </row>
    <row r="346" spans="1:10" ht="24" customHeight="1">
      <c r="A346" s="56" t="s">
        <v>911</v>
      </c>
      <c r="B346" s="43" t="s">
        <v>1216</v>
      </c>
      <c r="C346" s="42" t="s">
        <v>100</v>
      </c>
      <c r="D346" s="42" t="s">
        <v>1217</v>
      </c>
      <c r="E346" s="171" t="s">
        <v>1200</v>
      </c>
      <c r="F346" s="171"/>
      <c r="G346" s="44" t="s">
        <v>1212</v>
      </c>
      <c r="H346" s="45">
        <v>0.05</v>
      </c>
      <c r="I346" s="46">
        <v>24.68</v>
      </c>
      <c r="J346" s="57">
        <v>1.23</v>
      </c>
    </row>
    <row r="347" spans="1:10" ht="24" customHeight="1">
      <c r="A347" s="56" t="s">
        <v>911</v>
      </c>
      <c r="B347" s="43" t="s">
        <v>1211</v>
      </c>
      <c r="C347" s="42" t="s">
        <v>100</v>
      </c>
      <c r="D347" s="42" t="s">
        <v>920</v>
      </c>
      <c r="E347" s="171" t="s">
        <v>1200</v>
      </c>
      <c r="F347" s="171"/>
      <c r="G347" s="44" t="s">
        <v>1212</v>
      </c>
      <c r="H347" s="45">
        <v>0.5</v>
      </c>
      <c r="I347" s="46">
        <v>19.940000000000001</v>
      </c>
      <c r="J347" s="57">
        <v>9.9700000000000006</v>
      </c>
    </row>
    <row r="348" spans="1:10">
      <c r="A348" s="60"/>
      <c r="B348" s="61"/>
      <c r="C348" s="61"/>
      <c r="D348" s="61"/>
      <c r="E348" s="61" t="s">
        <v>931</v>
      </c>
      <c r="F348" s="62">
        <v>6.9</v>
      </c>
      <c r="G348" s="61" t="s">
        <v>932</v>
      </c>
      <c r="H348" s="62">
        <v>0</v>
      </c>
      <c r="I348" s="61" t="s">
        <v>933</v>
      </c>
      <c r="J348" s="63">
        <v>6.9</v>
      </c>
    </row>
    <row r="349" spans="1:10">
      <c r="A349" s="60"/>
      <c r="B349" s="61"/>
      <c r="C349" s="61"/>
      <c r="D349" s="61"/>
      <c r="E349" s="61" t="s">
        <v>934</v>
      </c>
      <c r="F349" s="62">
        <v>3.5</v>
      </c>
      <c r="G349" s="61"/>
      <c r="H349" s="172" t="s">
        <v>935</v>
      </c>
      <c r="I349" s="172"/>
      <c r="J349" s="63">
        <v>14.7</v>
      </c>
    </row>
    <row r="350" spans="1:10" ht="30" customHeight="1" thickBot="1">
      <c r="A350" s="64"/>
      <c r="B350" s="37"/>
      <c r="C350" s="37"/>
      <c r="D350" s="37"/>
      <c r="E350" s="37"/>
      <c r="F350" s="37"/>
      <c r="G350" s="37" t="s">
        <v>936</v>
      </c>
      <c r="H350" s="65">
        <v>9.31</v>
      </c>
      <c r="I350" s="37" t="s">
        <v>937</v>
      </c>
      <c r="J350" s="66">
        <v>136.85</v>
      </c>
    </row>
    <row r="351" spans="1:10" ht="1.1499999999999999" customHeight="1" thickTop="1">
      <c r="A351" s="67"/>
      <c r="B351" s="52"/>
      <c r="C351" s="52"/>
      <c r="D351" s="52"/>
      <c r="E351" s="52"/>
      <c r="F351" s="52"/>
      <c r="G351" s="52"/>
      <c r="H351" s="52"/>
      <c r="I351" s="52"/>
      <c r="J351" s="68"/>
    </row>
    <row r="352" spans="1:10" ht="18" customHeight="1">
      <c r="A352" s="25" t="s">
        <v>122</v>
      </c>
      <c r="B352" s="10" t="s">
        <v>56</v>
      </c>
      <c r="C352" s="9" t="s">
        <v>57</v>
      </c>
      <c r="D352" s="9" t="s">
        <v>1</v>
      </c>
      <c r="E352" s="169" t="s">
        <v>908</v>
      </c>
      <c r="F352" s="169"/>
      <c r="G352" s="11" t="s">
        <v>58</v>
      </c>
      <c r="H352" s="10" t="s">
        <v>59</v>
      </c>
      <c r="I352" s="10" t="s">
        <v>60</v>
      </c>
      <c r="J352" s="26" t="s">
        <v>2</v>
      </c>
    </row>
    <row r="353" spans="1:10" ht="24" customHeight="1">
      <c r="A353" s="29" t="s">
        <v>909</v>
      </c>
      <c r="B353" s="16" t="s">
        <v>123</v>
      </c>
      <c r="C353" s="15" t="s">
        <v>100</v>
      </c>
      <c r="D353" s="15" t="s">
        <v>124</v>
      </c>
      <c r="E353" s="170" t="s">
        <v>1200</v>
      </c>
      <c r="F353" s="170"/>
      <c r="G353" s="17" t="s">
        <v>66</v>
      </c>
      <c r="H353" s="41">
        <v>1</v>
      </c>
      <c r="I353" s="18">
        <v>8.94</v>
      </c>
      <c r="J353" s="55">
        <v>8.94</v>
      </c>
    </row>
    <row r="354" spans="1:10" ht="24" customHeight="1">
      <c r="A354" s="56" t="s">
        <v>911</v>
      </c>
      <c r="B354" s="43" t="s">
        <v>1220</v>
      </c>
      <c r="C354" s="42" t="s">
        <v>100</v>
      </c>
      <c r="D354" s="42" t="s">
        <v>1221</v>
      </c>
      <c r="E354" s="171" t="s">
        <v>1200</v>
      </c>
      <c r="F354" s="171"/>
      <c r="G354" s="44" t="s">
        <v>1212</v>
      </c>
      <c r="H354" s="45">
        <v>0.04</v>
      </c>
      <c r="I354" s="46">
        <v>24.43</v>
      </c>
      <c r="J354" s="57">
        <v>0.97</v>
      </c>
    </row>
    <row r="355" spans="1:10" ht="24" customHeight="1">
      <c r="A355" s="56" t="s">
        <v>911</v>
      </c>
      <c r="B355" s="43" t="s">
        <v>1211</v>
      </c>
      <c r="C355" s="42" t="s">
        <v>100</v>
      </c>
      <c r="D355" s="42" t="s">
        <v>920</v>
      </c>
      <c r="E355" s="171" t="s">
        <v>1200</v>
      </c>
      <c r="F355" s="171"/>
      <c r="G355" s="44" t="s">
        <v>1212</v>
      </c>
      <c r="H355" s="45">
        <v>0.4</v>
      </c>
      <c r="I355" s="46">
        <v>19.940000000000001</v>
      </c>
      <c r="J355" s="57">
        <v>7.97</v>
      </c>
    </row>
    <row r="356" spans="1:10">
      <c r="A356" s="60"/>
      <c r="B356" s="61"/>
      <c r="C356" s="61"/>
      <c r="D356" s="61"/>
      <c r="E356" s="61" t="s">
        <v>931</v>
      </c>
      <c r="F356" s="62">
        <v>5.52</v>
      </c>
      <c r="G356" s="61" t="s">
        <v>932</v>
      </c>
      <c r="H356" s="62">
        <v>0</v>
      </c>
      <c r="I356" s="61" t="s">
        <v>933</v>
      </c>
      <c r="J356" s="63">
        <v>5.52</v>
      </c>
    </row>
    <row r="357" spans="1:10">
      <c r="A357" s="60"/>
      <c r="B357" s="61"/>
      <c r="C357" s="61"/>
      <c r="D357" s="61"/>
      <c r="E357" s="61" t="s">
        <v>934</v>
      </c>
      <c r="F357" s="62">
        <v>2.79</v>
      </c>
      <c r="G357" s="61"/>
      <c r="H357" s="172" t="s">
        <v>935</v>
      </c>
      <c r="I357" s="172"/>
      <c r="J357" s="63">
        <v>11.73</v>
      </c>
    </row>
    <row r="358" spans="1:10" ht="30" customHeight="1" thickBot="1">
      <c r="A358" s="64"/>
      <c r="B358" s="37"/>
      <c r="C358" s="37"/>
      <c r="D358" s="37"/>
      <c r="E358" s="37"/>
      <c r="F358" s="37"/>
      <c r="G358" s="37" t="s">
        <v>936</v>
      </c>
      <c r="H358" s="65">
        <v>41.83</v>
      </c>
      <c r="I358" s="37" t="s">
        <v>937</v>
      </c>
      <c r="J358" s="66">
        <v>490.66</v>
      </c>
    </row>
    <row r="359" spans="1:10" ht="1.1499999999999999" customHeight="1" thickTop="1">
      <c r="A359" s="67"/>
      <c r="B359" s="52"/>
      <c r="C359" s="52"/>
      <c r="D359" s="52"/>
      <c r="E359" s="52"/>
      <c r="F359" s="52"/>
      <c r="G359" s="52"/>
      <c r="H359" s="52"/>
      <c r="I359" s="52"/>
      <c r="J359" s="68"/>
    </row>
    <row r="360" spans="1:10" ht="18" customHeight="1">
      <c r="A360" s="25" t="s">
        <v>125</v>
      </c>
      <c r="B360" s="10" t="s">
        <v>56</v>
      </c>
      <c r="C360" s="9" t="s">
        <v>57</v>
      </c>
      <c r="D360" s="9" t="s">
        <v>1</v>
      </c>
      <c r="E360" s="169" t="s">
        <v>908</v>
      </c>
      <c r="F360" s="169"/>
      <c r="G360" s="11" t="s">
        <v>58</v>
      </c>
      <c r="H360" s="10" t="s">
        <v>59</v>
      </c>
      <c r="I360" s="10" t="s">
        <v>60</v>
      </c>
      <c r="J360" s="26" t="s">
        <v>2</v>
      </c>
    </row>
    <row r="361" spans="1:10" ht="24" customHeight="1">
      <c r="A361" s="29" t="s">
        <v>909</v>
      </c>
      <c r="B361" s="16" t="s">
        <v>123</v>
      </c>
      <c r="C361" s="15" t="s">
        <v>100</v>
      </c>
      <c r="D361" s="15" t="s">
        <v>126</v>
      </c>
      <c r="E361" s="170" t="s">
        <v>1200</v>
      </c>
      <c r="F361" s="170"/>
      <c r="G361" s="17" t="s">
        <v>66</v>
      </c>
      <c r="H361" s="41">
        <v>1</v>
      </c>
      <c r="I361" s="18">
        <v>8.94</v>
      </c>
      <c r="J361" s="55">
        <v>8.94</v>
      </c>
    </row>
    <row r="362" spans="1:10" ht="24" customHeight="1">
      <c r="A362" s="56" t="s">
        <v>911</v>
      </c>
      <c r="B362" s="43" t="s">
        <v>1220</v>
      </c>
      <c r="C362" s="42" t="s">
        <v>100</v>
      </c>
      <c r="D362" s="42" t="s">
        <v>1221</v>
      </c>
      <c r="E362" s="171" t="s">
        <v>1200</v>
      </c>
      <c r="F362" s="171"/>
      <c r="G362" s="44" t="s">
        <v>1212</v>
      </c>
      <c r="H362" s="45">
        <v>0.04</v>
      </c>
      <c r="I362" s="46">
        <v>24.43</v>
      </c>
      <c r="J362" s="57">
        <v>0.97</v>
      </c>
    </row>
    <row r="363" spans="1:10" ht="24" customHeight="1">
      <c r="A363" s="56" t="s">
        <v>911</v>
      </c>
      <c r="B363" s="43" t="s">
        <v>1211</v>
      </c>
      <c r="C363" s="42" t="s">
        <v>100</v>
      </c>
      <c r="D363" s="42" t="s">
        <v>920</v>
      </c>
      <c r="E363" s="171" t="s">
        <v>1200</v>
      </c>
      <c r="F363" s="171"/>
      <c r="G363" s="44" t="s">
        <v>1212</v>
      </c>
      <c r="H363" s="45">
        <v>0.4</v>
      </c>
      <c r="I363" s="46">
        <v>19.940000000000001</v>
      </c>
      <c r="J363" s="57">
        <v>7.97</v>
      </c>
    </row>
    <row r="364" spans="1:10">
      <c r="A364" s="60"/>
      <c r="B364" s="61"/>
      <c r="C364" s="61"/>
      <c r="D364" s="61"/>
      <c r="E364" s="61" t="s">
        <v>931</v>
      </c>
      <c r="F364" s="62">
        <v>5.52</v>
      </c>
      <c r="G364" s="61" t="s">
        <v>932</v>
      </c>
      <c r="H364" s="62">
        <v>0</v>
      </c>
      <c r="I364" s="61" t="s">
        <v>933</v>
      </c>
      <c r="J364" s="63">
        <v>5.52</v>
      </c>
    </row>
    <row r="365" spans="1:10">
      <c r="A365" s="60"/>
      <c r="B365" s="61"/>
      <c r="C365" s="61"/>
      <c r="D365" s="61"/>
      <c r="E365" s="61" t="s">
        <v>934</v>
      </c>
      <c r="F365" s="62">
        <v>2.79</v>
      </c>
      <c r="G365" s="61"/>
      <c r="H365" s="172" t="s">
        <v>935</v>
      </c>
      <c r="I365" s="172"/>
      <c r="J365" s="63">
        <v>11.73</v>
      </c>
    </row>
    <row r="366" spans="1:10" ht="30" customHeight="1" thickBot="1">
      <c r="A366" s="64"/>
      <c r="B366" s="37"/>
      <c r="C366" s="37"/>
      <c r="D366" s="37"/>
      <c r="E366" s="37"/>
      <c r="F366" s="37"/>
      <c r="G366" s="37" t="s">
        <v>936</v>
      </c>
      <c r="H366" s="65">
        <v>57.2</v>
      </c>
      <c r="I366" s="37" t="s">
        <v>937</v>
      </c>
      <c r="J366" s="66">
        <v>670.95</v>
      </c>
    </row>
    <row r="367" spans="1:10" ht="1.1499999999999999" customHeight="1" thickTop="1">
      <c r="A367" s="67"/>
      <c r="B367" s="52"/>
      <c r="C367" s="52"/>
      <c r="D367" s="52"/>
      <c r="E367" s="52"/>
      <c r="F367" s="52"/>
      <c r="G367" s="52"/>
      <c r="H367" s="52"/>
      <c r="I367" s="52"/>
      <c r="J367" s="68"/>
    </row>
    <row r="368" spans="1:10" ht="18" customHeight="1">
      <c r="A368" s="25" t="s">
        <v>127</v>
      </c>
      <c r="B368" s="10" t="s">
        <v>56</v>
      </c>
      <c r="C368" s="9" t="s">
        <v>57</v>
      </c>
      <c r="D368" s="9" t="s">
        <v>1</v>
      </c>
      <c r="E368" s="169" t="s">
        <v>908</v>
      </c>
      <c r="F368" s="169"/>
      <c r="G368" s="11" t="s">
        <v>58</v>
      </c>
      <c r="H368" s="10" t="s">
        <v>59</v>
      </c>
      <c r="I368" s="10" t="s">
        <v>60</v>
      </c>
      <c r="J368" s="26" t="s">
        <v>2</v>
      </c>
    </row>
    <row r="369" spans="1:10" ht="24" customHeight="1">
      <c r="A369" s="29" t="s">
        <v>909</v>
      </c>
      <c r="B369" s="16" t="s">
        <v>128</v>
      </c>
      <c r="C369" s="15" t="s">
        <v>100</v>
      </c>
      <c r="D369" s="15" t="s">
        <v>129</v>
      </c>
      <c r="E369" s="170" t="s">
        <v>1200</v>
      </c>
      <c r="F369" s="170"/>
      <c r="G369" s="17" t="s">
        <v>66</v>
      </c>
      <c r="H369" s="41">
        <v>1</v>
      </c>
      <c r="I369" s="18">
        <v>4.5</v>
      </c>
      <c r="J369" s="55">
        <v>4.5</v>
      </c>
    </row>
    <row r="370" spans="1:10" ht="24" customHeight="1">
      <c r="A370" s="56" t="s">
        <v>911</v>
      </c>
      <c r="B370" s="43" t="s">
        <v>1220</v>
      </c>
      <c r="C370" s="42" t="s">
        <v>100</v>
      </c>
      <c r="D370" s="42" t="s">
        <v>1221</v>
      </c>
      <c r="E370" s="171" t="s">
        <v>1200</v>
      </c>
      <c r="F370" s="171"/>
      <c r="G370" s="44" t="s">
        <v>1212</v>
      </c>
      <c r="H370" s="45">
        <v>7.0000000000000007E-2</v>
      </c>
      <c r="I370" s="46">
        <v>24.43</v>
      </c>
      <c r="J370" s="57">
        <v>1.71</v>
      </c>
    </row>
    <row r="371" spans="1:10" ht="24" customHeight="1">
      <c r="A371" s="56" t="s">
        <v>911</v>
      </c>
      <c r="B371" s="43" t="s">
        <v>1211</v>
      </c>
      <c r="C371" s="42" t="s">
        <v>100</v>
      </c>
      <c r="D371" s="42" t="s">
        <v>920</v>
      </c>
      <c r="E371" s="171" t="s">
        <v>1200</v>
      </c>
      <c r="F371" s="171"/>
      <c r="G371" s="44" t="s">
        <v>1212</v>
      </c>
      <c r="H371" s="45">
        <v>0.14000000000000001</v>
      </c>
      <c r="I371" s="46">
        <v>19.940000000000001</v>
      </c>
      <c r="J371" s="57">
        <v>2.79</v>
      </c>
    </row>
    <row r="372" spans="1:10">
      <c r="A372" s="60"/>
      <c r="B372" s="61"/>
      <c r="C372" s="61"/>
      <c r="D372" s="61"/>
      <c r="E372" s="61" t="s">
        <v>931</v>
      </c>
      <c r="F372" s="62">
        <v>2.86</v>
      </c>
      <c r="G372" s="61" t="s">
        <v>932</v>
      </c>
      <c r="H372" s="62">
        <v>0</v>
      </c>
      <c r="I372" s="61" t="s">
        <v>933</v>
      </c>
      <c r="J372" s="63">
        <v>2.86</v>
      </c>
    </row>
    <row r="373" spans="1:10">
      <c r="A373" s="60"/>
      <c r="B373" s="61"/>
      <c r="C373" s="61"/>
      <c r="D373" s="61"/>
      <c r="E373" s="61" t="s">
        <v>934</v>
      </c>
      <c r="F373" s="62">
        <v>1.4</v>
      </c>
      <c r="G373" s="61"/>
      <c r="H373" s="172" t="s">
        <v>935</v>
      </c>
      <c r="I373" s="172"/>
      <c r="J373" s="63">
        <v>5.9</v>
      </c>
    </row>
    <row r="374" spans="1:10" ht="30" customHeight="1" thickBot="1">
      <c r="A374" s="64"/>
      <c r="B374" s="37"/>
      <c r="C374" s="37"/>
      <c r="D374" s="37"/>
      <c r="E374" s="37"/>
      <c r="F374" s="37"/>
      <c r="G374" s="37" t="s">
        <v>936</v>
      </c>
      <c r="H374" s="65">
        <v>197.44</v>
      </c>
      <c r="I374" s="37" t="s">
        <v>937</v>
      </c>
      <c r="J374" s="66">
        <v>1164.8900000000001</v>
      </c>
    </row>
    <row r="375" spans="1:10" ht="1.1499999999999999" customHeight="1" thickTop="1">
      <c r="A375" s="67"/>
      <c r="B375" s="52"/>
      <c r="C375" s="52"/>
      <c r="D375" s="52"/>
      <c r="E375" s="52"/>
      <c r="F375" s="52"/>
      <c r="G375" s="52"/>
      <c r="H375" s="52"/>
      <c r="I375" s="52"/>
      <c r="J375" s="68"/>
    </row>
    <row r="376" spans="1:10" ht="18" customHeight="1">
      <c r="A376" s="25" t="s">
        <v>130</v>
      </c>
      <c r="B376" s="10" t="s">
        <v>56</v>
      </c>
      <c r="C376" s="9" t="s">
        <v>57</v>
      </c>
      <c r="D376" s="9" t="s">
        <v>1</v>
      </c>
      <c r="E376" s="169" t="s">
        <v>908</v>
      </c>
      <c r="F376" s="169"/>
      <c r="G376" s="11" t="s">
        <v>58</v>
      </c>
      <c r="H376" s="10" t="s">
        <v>59</v>
      </c>
      <c r="I376" s="10" t="s">
        <v>60</v>
      </c>
      <c r="J376" s="26" t="s">
        <v>2</v>
      </c>
    </row>
    <row r="377" spans="1:10" ht="25.9" customHeight="1">
      <c r="A377" s="29" t="s">
        <v>909</v>
      </c>
      <c r="B377" s="16" t="s">
        <v>131</v>
      </c>
      <c r="C377" s="15" t="s">
        <v>100</v>
      </c>
      <c r="D377" s="15" t="s">
        <v>132</v>
      </c>
      <c r="E377" s="170" t="s">
        <v>1200</v>
      </c>
      <c r="F377" s="170"/>
      <c r="G377" s="17" t="s">
        <v>133</v>
      </c>
      <c r="H377" s="41">
        <v>1</v>
      </c>
      <c r="I377" s="18">
        <v>14.99</v>
      </c>
      <c r="J377" s="55">
        <v>14.99</v>
      </c>
    </row>
    <row r="378" spans="1:10" ht="24" customHeight="1">
      <c r="A378" s="56" t="s">
        <v>911</v>
      </c>
      <c r="B378" s="43" t="s">
        <v>1211</v>
      </c>
      <c r="C378" s="42" t="s">
        <v>100</v>
      </c>
      <c r="D378" s="42" t="s">
        <v>920</v>
      </c>
      <c r="E378" s="171" t="s">
        <v>1200</v>
      </c>
      <c r="F378" s="171"/>
      <c r="G378" s="44" t="s">
        <v>1212</v>
      </c>
      <c r="H378" s="45">
        <v>7.0199999999999999E-2</v>
      </c>
      <c r="I378" s="46">
        <v>19.940000000000001</v>
      </c>
      <c r="J378" s="57">
        <v>1.39</v>
      </c>
    </row>
    <row r="379" spans="1:10" ht="24" customHeight="1">
      <c r="A379" s="58" t="s">
        <v>921</v>
      </c>
      <c r="B379" s="48" t="s">
        <v>1222</v>
      </c>
      <c r="C379" s="47" t="s">
        <v>100</v>
      </c>
      <c r="D379" s="47" t="s">
        <v>1223</v>
      </c>
      <c r="E379" s="173" t="s">
        <v>1224</v>
      </c>
      <c r="F379" s="173"/>
      <c r="G379" s="49" t="s">
        <v>918</v>
      </c>
      <c r="H379" s="50">
        <v>2.3400000000000001E-2</v>
      </c>
      <c r="I379" s="51">
        <v>203.18</v>
      </c>
      <c r="J379" s="59">
        <v>4.75</v>
      </c>
    </row>
    <row r="380" spans="1:10" ht="24" customHeight="1">
      <c r="A380" s="58" t="s">
        <v>921</v>
      </c>
      <c r="B380" s="48" t="s">
        <v>1225</v>
      </c>
      <c r="C380" s="47" t="s">
        <v>100</v>
      </c>
      <c r="D380" s="47" t="s">
        <v>1226</v>
      </c>
      <c r="E380" s="173" t="s">
        <v>1224</v>
      </c>
      <c r="F380" s="173"/>
      <c r="G380" s="49" t="s">
        <v>1227</v>
      </c>
      <c r="H380" s="50">
        <v>9.6799999999999997E-2</v>
      </c>
      <c r="I380" s="51">
        <v>91.44</v>
      </c>
      <c r="J380" s="59">
        <v>8.85</v>
      </c>
    </row>
    <row r="381" spans="1:10">
      <c r="A381" s="60"/>
      <c r="B381" s="61"/>
      <c r="C381" s="61"/>
      <c r="D381" s="61"/>
      <c r="E381" s="61" t="s">
        <v>931</v>
      </c>
      <c r="F381" s="62">
        <v>0.85</v>
      </c>
      <c r="G381" s="61" t="s">
        <v>932</v>
      </c>
      <c r="H381" s="62">
        <v>0</v>
      </c>
      <c r="I381" s="61" t="s">
        <v>933</v>
      </c>
      <c r="J381" s="63">
        <v>0.85</v>
      </c>
    </row>
    <row r="382" spans="1:10">
      <c r="A382" s="60"/>
      <c r="B382" s="61"/>
      <c r="C382" s="61"/>
      <c r="D382" s="61"/>
      <c r="E382" s="61" t="s">
        <v>934</v>
      </c>
      <c r="F382" s="62">
        <v>4.68</v>
      </c>
      <c r="G382" s="61"/>
      <c r="H382" s="172" t="s">
        <v>935</v>
      </c>
      <c r="I382" s="172"/>
      <c r="J382" s="63">
        <v>19.670000000000002</v>
      </c>
    </row>
    <row r="383" spans="1:10" ht="30" customHeight="1" thickBot="1">
      <c r="A383" s="64"/>
      <c r="B383" s="37"/>
      <c r="C383" s="37"/>
      <c r="D383" s="37"/>
      <c r="E383" s="37"/>
      <c r="F383" s="37"/>
      <c r="G383" s="37" t="s">
        <v>936</v>
      </c>
      <c r="H383" s="65">
        <v>375.34</v>
      </c>
      <c r="I383" s="37" t="s">
        <v>937</v>
      </c>
      <c r="J383" s="66">
        <v>7382.93</v>
      </c>
    </row>
    <row r="384" spans="1:10" ht="1.1499999999999999" customHeight="1" thickTop="1">
      <c r="A384" s="67"/>
      <c r="B384" s="52"/>
      <c r="C384" s="52"/>
      <c r="D384" s="52"/>
      <c r="E384" s="52"/>
      <c r="F384" s="52"/>
      <c r="G384" s="52"/>
      <c r="H384" s="52"/>
      <c r="I384" s="52"/>
      <c r="J384" s="68"/>
    </row>
    <row r="385" spans="1:10" ht="24" customHeight="1">
      <c r="A385" s="27" t="s">
        <v>8</v>
      </c>
      <c r="B385" s="12"/>
      <c r="C385" s="12"/>
      <c r="D385" s="12" t="s">
        <v>9</v>
      </c>
      <c r="E385" s="12"/>
      <c r="F385" s="174"/>
      <c r="G385" s="174"/>
      <c r="H385" s="13"/>
      <c r="I385" s="12"/>
      <c r="J385" s="54">
        <v>135903.20000000001</v>
      </c>
    </row>
    <row r="386" spans="1:10" ht="18" customHeight="1">
      <c r="A386" s="25" t="s">
        <v>134</v>
      </c>
      <c r="B386" s="10" t="s">
        <v>56</v>
      </c>
      <c r="C386" s="9" t="s">
        <v>57</v>
      </c>
      <c r="D386" s="9" t="s">
        <v>1</v>
      </c>
      <c r="E386" s="169" t="s">
        <v>908</v>
      </c>
      <c r="F386" s="169"/>
      <c r="G386" s="11" t="s">
        <v>58</v>
      </c>
      <c r="H386" s="10" t="s">
        <v>59</v>
      </c>
      <c r="I386" s="10" t="s">
        <v>60</v>
      </c>
      <c r="J386" s="26" t="s">
        <v>2</v>
      </c>
    </row>
    <row r="387" spans="1:10" ht="24" customHeight="1">
      <c r="A387" s="29" t="s">
        <v>909</v>
      </c>
      <c r="B387" s="16" t="s">
        <v>135</v>
      </c>
      <c r="C387" s="15" t="s">
        <v>100</v>
      </c>
      <c r="D387" s="15" t="s">
        <v>136</v>
      </c>
      <c r="E387" s="170" t="s">
        <v>1200</v>
      </c>
      <c r="F387" s="170"/>
      <c r="G387" s="17" t="s">
        <v>133</v>
      </c>
      <c r="H387" s="41">
        <v>1</v>
      </c>
      <c r="I387" s="18">
        <v>79.760000000000005</v>
      </c>
      <c r="J387" s="55">
        <v>79.760000000000005</v>
      </c>
    </row>
    <row r="388" spans="1:10" ht="24" customHeight="1">
      <c r="A388" s="56" t="s">
        <v>911</v>
      </c>
      <c r="B388" s="43" t="s">
        <v>1211</v>
      </c>
      <c r="C388" s="42" t="s">
        <v>100</v>
      </c>
      <c r="D388" s="42" t="s">
        <v>920</v>
      </c>
      <c r="E388" s="171" t="s">
        <v>1200</v>
      </c>
      <c r="F388" s="171"/>
      <c r="G388" s="44" t="s">
        <v>1212</v>
      </c>
      <c r="H388" s="45">
        <v>4</v>
      </c>
      <c r="I388" s="46">
        <v>19.940000000000001</v>
      </c>
      <c r="J388" s="57">
        <v>79.760000000000005</v>
      </c>
    </row>
    <row r="389" spans="1:10">
      <c r="A389" s="60"/>
      <c r="B389" s="61"/>
      <c r="C389" s="61"/>
      <c r="D389" s="61"/>
      <c r="E389" s="61" t="s">
        <v>931</v>
      </c>
      <c r="F389" s="62">
        <v>48.6</v>
      </c>
      <c r="G389" s="61" t="s">
        <v>932</v>
      </c>
      <c r="H389" s="62">
        <v>0</v>
      </c>
      <c r="I389" s="61" t="s">
        <v>933</v>
      </c>
      <c r="J389" s="63">
        <v>48.6</v>
      </c>
    </row>
    <row r="390" spans="1:10">
      <c r="A390" s="60"/>
      <c r="B390" s="61"/>
      <c r="C390" s="61"/>
      <c r="D390" s="61"/>
      <c r="E390" s="61" t="s">
        <v>934</v>
      </c>
      <c r="F390" s="62">
        <v>24.92</v>
      </c>
      <c r="G390" s="61"/>
      <c r="H390" s="172" t="s">
        <v>935</v>
      </c>
      <c r="I390" s="172"/>
      <c r="J390" s="63">
        <v>104.68</v>
      </c>
    </row>
    <row r="391" spans="1:10" ht="30" customHeight="1" thickBot="1">
      <c r="A391" s="64"/>
      <c r="B391" s="37"/>
      <c r="C391" s="37"/>
      <c r="D391" s="37"/>
      <c r="E391" s="37"/>
      <c r="F391" s="37"/>
      <c r="G391" s="37" t="s">
        <v>936</v>
      </c>
      <c r="H391" s="65">
        <v>83.3</v>
      </c>
      <c r="I391" s="37" t="s">
        <v>937</v>
      </c>
      <c r="J391" s="66">
        <v>8719.84</v>
      </c>
    </row>
    <row r="392" spans="1:10" ht="1.1499999999999999" customHeight="1" thickTop="1">
      <c r="A392" s="67"/>
      <c r="B392" s="52"/>
      <c r="C392" s="52"/>
      <c r="D392" s="52"/>
      <c r="E392" s="52"/>
      <c r="F392" s="52"/>
      <c r="G392" s="52"/>
      <c r="H392" s="52"/>
      <c r="I392" s="52"/>
      <c r="J392" s="68"/>
    </row>
    <row r="393" spans="1:10" ht="18" customHeight="1">
      <c r="A393" s="25" t="s">
        <v>137</v>
      </c>
      <c r="B393" s="10" t="s">
        <v>56</v>
      </c>
      <c r="C393" s="9" t="s">
        <v>57</v>
      </c>
      <c r="D393" s="9" t="s">
        <v>1</v>
      </c>
      <c r="E393" s="169" t="s">
        <v>908</v>
      </c>
      <c r="F393" s="169"/>
      <c r="G393" s="11" t="s">
        <v>58</v>
      </c>
      <c r="H393" s="10" t="s">
        <v>59</v>
      </c>
      <c r="I393" s="10" t="s">
        <v>60</v>
      </c>
      <c r="J393" s="26" t="s">
        <v>2</v>
      </c>
    </row>
    <row r="394" spans="1:10" ht="25.9" customHeight="1">
      <c r="A394" s="29" t="s">
        <v>909</v>
      </c>
      <c r="B394" s="16" t="s">
        <v>138</v>
      </c>
      <c r="C394" s="15" t="s">
        <v>74</v>
      </c>
      <c r="D394" s="15" t="s">
        <v>139</v>
      </c>
      <c r="E394" s="170" t="s">
        <v>1092</v>
      </c>
      <c r="F394" s="170"/>
      <c r="G394" s="17" t="s">
        <v>133</v>
      </c>
      <c r="H394" s="41">
        <v>1</v>
      </c>
      <c r="I394" s="18">
        <v>74.510000000000005</v>
      </c>
      <c r="J394" s="55">
        <v>74.510000000000005</v>
      </c>
    </row>
    <row r="395" spans="1:10" ht="64.900000000000006" customHeight="1">
      <c r="A395" s="56" t="s">
        <v>911</v>
      </c>
      <c r="B395" s="43" t="s">
        <v>1228</v>
      </c>
      <c r="C395" s="42" t="s">
        <v>74</v>
      </c>
      <c r="D395" s="42" t="s">
        <v>1229</v>
      </c>
      <c r="E395" s="171" t="s">
        <v>1230</v>
      </c>
      <c r="F395" s="171"/>
      <c r="G395" s="44" t="s">
        <v>1231</v>
      </c>
      <c r="H395" s="45">
        <v>5.4000000000000003E-3</v>
      </c>
      <c r="I395" s="46">
        <v>328.05</v>
      </c>
      <c r="J395" s="57">
        <v>1.77</v>
      </c>
    </row>
    <row r="396" spans="1:10" ht="64.900000000000006" customHeight="1">
      <c r="A396" s="56" t="s">
        <v>911</v>
      </c>
      <c r="B396" s="43" t="s">
        <v>1232</v>
      </c>
      <c r="C396" s="42" t="s">
        <v>74</v>
      </c>
      <c r="D396" s="42" t="s">
        <v>1233</v>
      </c>
      <c r="E396" s="171" t="s">
        <v>1230</v>
      </c>
      <c r="F396" s="171"/>
      <c r="G396" s="44" t="s">
        <v>1234</v>
      </c>
      <c r="H396" s="45">
        <v>5.9999999999999995E-4</v>
      </c>
      <c r="I396" s="46">
        <v>68.739999999999995</v>
      </c>
      <c r="J396" s="57">
        <v>0.04</v>
      </c>
    </row>
    <row r="397" spans="1:10" ht="24" customHeight="1">
      <c r="A397" s="56" t="s">
        <v>911</v>
      </c>
      <c r="B397" s="43" t="s">
        <v>919</v>
      </c>
      <c r="C397" s="42" t="s">
        <v>74</v>
      </c>
      <c r="D397" s="42" t="s">
        <v>920</v>
      </c>
      <c r="E397" s="171" t="s">
        <v>917</v>
      </c>
      <c r="F397" s="171"/>
      <c r="G397" s="44" t="s">
        <v>918</v>
      </c>
      <c r="H397" s="45">
        <v>0.78659999999999997</v>
      </c>
      <c r="I397" s="46">
        <v>19.940000000000001</v>
      </c>
      <c r="J397" s="57">
        <v>15.68</v>
      </c>
    </row>
    <row r="398" spans="1:10" ht="39" customHeight="1">
      <c r="A398" s="56" t="s">
        <v>911</v>
      </c>
      <c r="B398" s="43" t="s">
        <v>1235</v>
      </c>
      <c r="C398" s="42" t="s">
        <v>74</v>
      </c>
      <c r="D398" s="42" t="s">
        <v>1236</v>
      </c>
      <c r="E398" s="171" t="s">
        <v>1230</v>
      </c>
      <c r="F398" s="171"/>
      <c r="G398" s="44" t="s">
        <v>1231</v>
      </c>
      <c r="H398" s="45">
        <v>0.19620000000000001</v>
      </c>
      <c r="I398" s="46">
        <v>32.26</v>
      </c>
      <c r="J398" s="57">
        <v>6.32</v>
      </c>
    </row>
    <row r="399" spans="1:10" ht="25.9" customHeight="1">
      <c r="A399" s="58" t="s">
        <v>921</v>
      </c>
      <c r="B399" s="48" t="s">
        <v>1237</v>
      </c>
      <c r="C399" s="47" t="s">
        <v>74</v>
      </c>
      <c r="D399" s="47" t="s">
        <v>1238</v>
      </c>
      <c r="E399" s="173" t="s">
        <v>924</v>
      </c>
      <c r="F399" s="173"/>
      <c r="G399" s="49" t="s">
        <v>133</v>
      </c>
      <c r="H399" s="50">
        <v>1.3889</v>
      </c>
      <c r="I399" s="51">
        <v>36.51</v>
      </c>
      <c r="J399" s="59">
        <v>50.7</v>
      </c>
    </row>
    <row r="400" spans="1:10">
      <c r="A400" s="60"/>
      <c r="B400" s="61"/>
      <c r="C400" s="61"/>
      <c r="D400" s="61"/>
      <c r="E400" s="61" t="s">
        <v>931</v>
      </c>
      <c r="F400" s="62">
        <v>13.14</v>
      </c>
      <c r="G400" s="61" t="s">
        <v>932</v>
      </c>
      <c r="H400" s="62">
        <v>0</v>
      </c>
      <c r="I400" s="61" t="s">
        <v>933</v>
      </c>
      <c r="J400" s="63">
        <v>13.14</v>
      </c>
    </row>
    <row r="401" spans="1:10">
      <c r="A401" s="60"/>
      <c r="B401" s="61"/>
      <c r="C401" s="61"/>
      <c r="D401" s="61"/>
      <c r="E401" s="61" t="s">
        <v>934</v>
      </c>
      <c r="F401" s="62">
        <v>23.28</v>
      </c>
      <c r="G401" s="61"/>
      <c r="H401" s="172" t="s">
        <v>935</v>
      </c>
      <c r="I401" s="172"/>
      <c r="J401" s="63">
        <v>97.79</v>
      </c>
    </row>
    <row r="402" spans="1:10" ht="30" customHeight="1" thickBot="1">
      <c r="A402" s="64"/>
      <c r="B402" s="37"/>
      <c r="C402" s="37"/>
      <c r="D402" s="37"/>
      <c r="E402" s="37"/>
      <c r="F402" s="37"/>
      <c r="G402" s="37" t="s">
        <v>936</v>
      </c>
      <c r="H402" s="65">
        <v>1277.29</v>
      </c>
      <c r="I402" s="37" t="s">
        <v>937</v>
      </c>
      <c r="J402" s="66">
        <v>124906.18</v>
      </c>
    </row>
    <row r="403" spans="1:10" ht="1.1499999999999999" customHeight="1" thickTop="1">
      <c r="A403" s="67"/>
      <c r="B403" s="52"/>
      <c r="C403" s="52"/>
      <c r="D403" s="52"/>
      <c r="E403" s="52"/>
      <c r="F403" s="52"/>
      <c r="G403" s="52"/>
      <c r="H403" s="52"/>
      <c r="I403" s="52"/>
      <c r="J403" s="68"/>
    </row>
    <row r="404" spans="1:10" ht="18" customHeight="1">
      <c r="A404" s="25" t="s">
        <v>140</v>
      </c>
      <c r="B404" s="10" t="s">
        <v>56</v>
      </c>
      <c r="C404" s="9" t="s">
        <v>57</v>
      </c>
      <c r="D404" s="9" t="s">
        <v>1</v>
      </c>
      <c r="E404" s="169" t="s">
        <v>908</v>
      </c>
      <c r="F404" s="169"/>
      <c r="G404" s="11" t="s">
        <v>58</v>
      </c>
      <c r="H404" s="10" t="s">
        <v>59</v>
      </c>
      <c r="I404" s="10" t="s">
        <v>60</v>
      </c>
      <c r="J404" s="26" t="s">
        <v>2</v>
      </c>
    </row>
    <row r="405" spans="1:10" ht="24" customHeight="1">
      <c r="A405" s="29" t="s">
        <v>909</v>
      </c>
      <c r="B405" s="16" t="s">
        <v>141</v>
      </c>
      <c r="C405" s="15" t="s">
        <v>64</v>
      </c>
      <c r="D405" s="15" t="s">
        <v>142</v>
      </c>
      <c r="E405" s="170" t="s">
        <v>1092</v>
      </c>
      <c r="F405" s="170"/>
      <c r="G405" s="17" t="s">
        <v>66</v>
      </c>
      <c r="H405" s="41">
        <v>1</v>
      </c>
      <c r="I405" s="18">
        <v>6.66</v>
      </c>
      <c r="J405" s="55">
        <v>6.66</v>
      </c>
    </row>
    <row r="406" spans="1:10" ht="39" customHeight="1">
      <c r="A406" s="56" t="s">
        <v>911</v>
      </c>
      <c r="B406" s="43" t="s">
        <v>1235</v>
      </c>
      <c r="C406" s="42" t="s">
        <v>74</v>
      </c>
      <c r="D406" s="42" t="s">
        <v>1236</v>
      </c>
      <c r="E406" s="171" t="s">
        <v>1230</v>
      </c>
      <c r="F406" s="171"/>
      <c r="G406" s="44" t="s">
        <v>1231</v>
      </c>
      <c r="H406" s="45">
        <v>3.0000000000000001E-3</v>
      </c>
      <c r="I406" s="46">
        <v>32.26</v>
      </c>
      <c r="J406" s="57">
        <v>0.09</v>
      </c>
    </row>
    <row r="407" spans="1:10" ht="39" customHeight="1">
      <c r="A407" s="56" t="s">
        <v>911</v>
      </c>
      <c r="B407" s="43" t="s">
        <v>1239</v>
      </c>
      <c r="C407" s="42" t="s">
        <v>74</v>
      </c>
      <c r="D407" s="42" t="s">
        <v>1240</v>
      </c>
      <c r="E407" s="171" t="s">
        <v>1230</v>
      </c>
      <c r="F407" s="171"/>
      <c r="G407" s="44" t="s">
        <v>1234</v>
      </c>
      <c r="H407" s="45">
        <v>3.0000000000000001E-3</v>
      </c>
      <c r="I407" s="46">
        <v>25.45</v>
      </c>
      <c r="J407" s="57">
        <v>7.0000000000000007E-2</v>
      </c>
    </row>
    <row r="408" spans="1:10" ht="24" customHeight="1">
      <c r="A408" s="56" t="s">
        <v>911</v>
      </c>
      <c r="B408" s="43" t="s">
        <v>919</v>
      </c>
      <c r="C408" s="42" t="s">
        <v>74</v>
      </c>
      <c r="D408" s="42" t="s">
        <v>920</v>
      </c>
      <c r="E408" s="171" t="s">
        <v>917</v>
      </c>
      <c r="F408" s="171"/>
      <c r="G408" s="44" t="s">
        <v>918</v>
      </c>
      <c r="H408" s="45">
        <v>0.17899999999999999</v>
      </c>
      <c r="I408" s="46">
        <v>19.940000000000001</v>
      </c>
      <c r="J408" s="57">
        <v>3.56</v>
      </c>
    </row>
    <row r="409" spans="1:10" ht="24" customHeight="1">
      <c r="A409" s="56" t="s">
        <v>911</v>
      </c>
      <c r="B409" s="43" t="s">
        <v>1241</v>
      </c>
      <c r="C409" s="42" t="s">
        <v>74</v>
      </c>
      <c r="D409" s="42" t="s">
        <v>1217</v>
      </c>
      <c r="E409" s="171" t="s">
        <v>917</v>
      </c>
      <c r="F409" s="171"/>
      <c r="G409" s="44" t="s">
        <v>918</v>
      </c>
      <c r="H409" s="45">
        <v>0.11899999999999999</v>
      </c>
      <c r="I409" s="46">
        <v>24.72</v>
      </c>
      <c r="J409" s="57">
        <v>2.94</v>
      </c>
    </row>
    <row r="410" spans="1:10">
      <c r="A410" s="60"/>
      <c r="B410" s="61"/>
      <c r="C410" s="61"/>
      <c r="D410" s="61"/>
      <c r="E410" s="61" t="s">
        <v>931</v>
      </c>
      <c r="F410" s="62">
        <v>4.2699999999999996</v>
      </c>
      <c r="G410" s="61" t="s">
        <v>932</v>
      </c>
      <c r="H410" s="62">
        <v>0</v>
      </c>
      <c r="I410" s="61" t="s">
        <v>933</v>
      </c>
      <c r="J410" s="63">
        <v>4.2699999999999996</v>
      </c>
    </row>
    <row r="411" spans="1:10">
      <c r="A411" s="60"/>
      <c r="B411" s="61"/>
      <c r="C411" s="61"/>
      <c r="D411" s="61"/>
      <c r="E411" s="61" t="s">
        <v>934</v>
      </c>
      <c r="F411" s="62">
        <v>2.08</v>
      </c>
      <c r="G411" s="61"/>
      <c r="H411" s="172" t="s">
        <v>935</v>
      </c>
      <c r="I411" s="172"/>
      <c r="J411" s="63">
        <v>8.74</v>
      </c>
    </row>
    <row r="412" spans="1:10" ht="30" customHeight="1" thickBot="1">
      <c r="A412" s="64"/>
      <c r="B412" s="37"/>
      <c r="C412" s="37"/>
      <c r="D412" s="37"/>
      <c r="E412" s="37"/>
      <c r="F412" s="37"/>
      <c r="G412" s="37" t="s">
        <v>936</v>
      </c>
      <c r="H412" s="65">
        <v>52.06</v>
      </c>
      <c r="I412" s="37" t="s">
        <v>937</v>
      </c>
      <c r="J412" s="66">
        <v>455</v>
      </c>
    </row>
    <row r="413" spans="1:10" ht="1.1499999999999999" customHeight="1" thickTop="1">
      <c r="A413" s="67"/>
      <c r="B413" s="52"/>
      <c r="C413" s="52"/>
      <c r="D413" s="52"/>
      <c r="E413" s="52"/>
      <c r="F413" s="52"/>
      <c r="G413" s="52"/>
      <c r="H413" s="52"/>
      <c r="I413" s="52"/>
      <c r="J413" s="68"/>
    </row>
    <row r="414" spans="1:10" ht="18" customHeight="1">
      <c r="A414" s="25" t="s">
        <v>143</v>
      </c>
      <c r="B414" s="10" t="s">
        <v>56</v>
      </c>
      <c r="C414" s="9" t="s">
        <v>57</v>
      </c>
      <c r="D414" s="9" t="s">
        <v>1</v>
      </c>
      <c r="E414" s="169" t="s">
        <v>908</v>
      </c>
      <c r="F414" s="169"/>
      <c r="G414" s="11" t="s">
        <v>58</v>
      </c>
      <c r="H414" s="10" t="s">
        <v>59</v>
      </c>
      <c r="I414" s="10" t="s">
        <v>60</v>
      </c>
      <c r="J414" s="26" t="s">
        <v>2</v>
      </c>
    </row>
    <row r="415" spans="1:10" ht="25.9" customHeight="1">
      <c r="A415" s="29" t="s">
        <v>909</v>
      </c>
      <c r="B415" s="16" t="s">
        <v>144</v>
      </c>
      <c r="C415" s="15" t="s">
        <v>74</v>
      </c>
      <c r="D415" s="15" t="s">
        <v>145</v>
      </c>
      <c r="E415" s="170" t="s">
        <v>1092</v>
      </c>
      <c r="F415" s="170"/>
      <c r="G415" s="17" t="s">
        <v>133</v>
      </c>
      <c r="H415" s="41">
        <v>1</v>
      </c>
      <c r="I415" s="18">
        <v>23.81</v>
      </c>
      <c r="J415" s="55">
        <v>23.81</v>
      </c>
    </row>
    <row r="416" spans="1:10" ht="64.900000000000006" customHeight="1">
      <c r="A416" s="56" t="s">
        <v>911</v>
      </c>
      <c r="B416" s="43" t="s">
        <v>1228</v>
      </c>
      <c r="C416" s="42" t="s">
        <v>74</v>
      </c>
      <c r="D416" s="42" t="s">
        <v>1229</v>
      </c>
      <c r="E416" s="171" t="s">
        <v>1230</v>
      </c>
      <c r="F416" s="171"/>
      <c r="G416" s="44" t="s">
        <v>1231</v>
      </c>
      <c r="H416" s="45">
        <v>5.4000000000000003E-3</v>
      </c>
      <c r="I416" s="46">
        <v>328.05</v>
      </c>
      <c r="J416" s="57">
        <v>1.77</v>
      </c>
    </row>
    <row r="417" spans="1:10" ht="64.900000000000006" customHeight="1">
      <c r="A417" s="56" t="s">
        <v>911</v>
      </c>
      <c r="B417" s="43" t="s">
        <v>1232</v>
      </c>
      <c r="C417" s="42" t="s">
        <v>74</v>
      </c>
      <c r="D417" s="42" t="s">
        <v>1233</v>
      </c>
      <c r="E417" s="171" t="s">
        <v>1230</v>
      </c>
      <c r="F417" s="171"/>
      <c r="G417" s="44" t="s">
        <v>1234</v>
      </c>
      <c r="H417" s="45">
        <v>5.9999999999999995E-4</v>
      </c>
      <c r="I417" s="46">
        <v>68.739999999999995</v>
      </c>
      <c r="J417" s="57">
        <v>0.04</v>
      </c>
    </row>
    <row r="418" spans="1:10" ht="24" customHeight="1">
      <c r="A418" s="56" t="s">
        <v>911</v>
      </c>
      <c r="B418" s="43" t="s">
        <v>919</v>
      </c>
      <c r="C418" s="42" t="s">
        <v>74</v>
      </c>
      <c r="D418" s="42" t="s">
        <v>920</v>
      </c>
      <c r="E418" s="171" t="s">
        <v>917</v>
      </c>
      <c r="F418" s="171"/>
      <c r="G418" s="44" t="s">
        <v>918</v>
      </c>
      <c r="H418" s="45">
        <v>0.78659999999999997</v>
      </c>
      <c r="I418" s="46">
        <v>19.940000000000001</v>
      </c>
      <c r="J418" s="57">
        <v>15.68</v>
      </c>
    </row>
    <row r="419" spans="1:10" ht="39" customHeight="1">
      <c r="A419" s="56" t="s">
        <v>911</v>
      </c>
      <c r="B419" s="43" t="s">
        <v>1235</v>
      </c>
      <c r="C419" s="42" t="s">
        <v>74</v>
      </c>
      <c r="D419" s="42" t="s">
        <v>1236</v>
      </c>
      <c r="E419" s="171" t="s">
        <v>1230</v>
      </c>
      <c r="F419" s="171"/>
      <c r="G419" s="44" t="s">
        <v>1231</v>
      </c>
      <c r="H419" s="45">
        <v>0.19620000000000001</v>
      </c>
      <c r="I419" s="46">
        <v>32.26</v>
      </c>
      <c r="J419" s="57">
        <v>6.32</v>
      </c>
    </row>
    <row r="420" spans="1:10">
      <c r="A420" s="60"/>
      <c r="B420" s="61"/>
      <c r="C420" s="61"/>
      <c r="D420" s="61"/>
      <c r="E420" s="61" t="s">
        <v>931</v>
      </c>
      <c r="F420" s="62">
        <v>13.14</v>
      </c>
      <c r="G420" s="61" t="s">
        <v>932</v>
      </c>
      <c r="H420" s="62">
        <v>0</v>
      </c>
      <c r="I420" s="61" t="s">
        <v>933</v>
      </c>
      <c r="J420" s="63">
        <v>13.14</v>
      </c>
    </row>
    <row r="421" spans="1:10">
      <c r="A421" s="60"/>
      <c r="B421" s="61"/>
      <c r="C421" s="61"/>
      <c r="D421" s="61"/>
      <c r="E421" s="61" t="s">
        <v>934</v>
      </c>
      <c r="F421" s="62">
        <v>7.44</v>
      </c>
      <c r="G421" s="61"/>
      <c r="H421" s="172" t="s">
        <v>935</v>
      </c>
      <c r="I421" s="172"/>
      <c r="J421" s="63">
        <v>31.25</v>
      </c>
    </row>
    <row r="422" spans="1:10" ht="30" customHeight="1" thickBot="1">
      <c r="A422" s="64"/>
      <c r="B422" s="37"/>
      <c r="C422" s="37"/>
      <c r="D422" s="37"/>
      <c r="E422" s="37"/>
      <c r="F422" s="37"/>
      <c r="G422" s="37" t="s">
        <v>936</v>
      </c>
      <c r="H422" s="65">
        <v>58.31</v>
      </c>
      <c r="I422" s="37" t="s">
        <v>937</v>
      </c>
      <c r="J422" s="66">
        <v>1822.18</v>
      </c>
    </row>
    <row r="423" spans="1:10" ht="1.1499999999999999" customHeight="1" thickTop="1">
      <c r="A423" s="67"/>
      <c r="B423" s="52"/>
      <c r="C423" s="52"/>
      <c r="D423" s="52"/>
      <c r="E423" s="52"/>
      <c r="F423" s="52"/>
      <c r="G423" s="52"/>
      <c r="H423" s="52"/>
      <c r="I423" s="52"/>
      <c r="J423" s="68"/>
    </row>
    <row r="424" spans="1:10" ht="24" customHeight="1">
      <c r="A424" s="27" t="s">
        <v>10</v>
      </c>
      <c r="B424" s="12"/>
      <c r="C424" s="12"/>
      <c r="D424" s="12" t="s">
        <v>11</v>
      </c>
      <c r="E424" s="12"/>
      <c r="F424" s="174"/>
      <c r="G424" s="174"/>
      <c r="H424" s="13"/>
      <c r="I424" s="12"/>
      <c r="J424" s="54">
        <v>183834</v>
      </c>
    </row>
    <row r="425" spans="1:10" ht="24" customHeight="1">
      <c r="A425" s="27" t="s">
        <v>146</v>
      </c>
      <c r="B425" s="12"/>
      <c r="C425" s="12"/>
      <c r="D425" s="12" t="s">
        <v>147</v>
      </c>
      <c r="E425" s="12"/>
      <c r="F425" s="174"/>
      <c r="G425" s="174"/>
      <c r="H425" s="13"/>
      <c r="I425" s="12"/>
      <c r="J425" s="54">
        <v>83769.53</v>
      </c>
    </row>
    <row r="426" spans="1:10" ht="18" customHeight="1">
      <c r="A426" s="25" t="s">
        <v>148</v>
      </c>
      <c r="B426" s="10" t="s">
        <v>56</v>
      </c>
      <c r="C426" s="9" t="s">
        <v>57</v>
      </c>
      <c r="D426" s="9" t="s">
        <v>1</v>
      </c>
      <c r="E426" s="169" t="s">
        <v>908</v>
      </c>
      <c r="F426" s="169"/>
      <c r="G426" s="11" t="s">
        <v>58</v>
      </c>
      <c r="H426" s="10" t="s">
        <v>59</v>
      </c>
      <c r="I426" s="10" t="s">
        <v>60</v>
      </c>
      <c r="J426" s="26" t="s">
        <v>2</v>
      </c>
    </row>
    <row r="427" spans="1:10" ht="24" customHeight="1">
      <c r="A427" s="29" t="s">
        <v>909</v>
      </c>
      <c r="B427" s="16" t="s">
        <v>149</v>
      </c>
      <c r="C427" s="15" t="s">
        <v>100</v>
      </c>
      <c r="D427" s="15" t="s">
        <v>150</v>
      </c>
      <c r="E427" s="170" t="s">
        <v>1200</v>
      </c>
      <c r="F427" s="170"/>
      <c r="G427" s="17" t="s">
        <v>133</v>
      </c>
      <c r="H427" s="41">
        <v>1</v>
      </c>
      <c r="I427" s="18">
        <v>915</v>
      </c>
      <c r="J427" s="55">
        <v>915</v>
      </c>
    </row>
    <row r="428" spans="1:10" ht="24" customHeight="1">
      <c r="A428" s="56" t="s">
        <v>911</v>
      </c>
      <c r="B428" s="43" t="s">
        <v>1216</v>
      </c>
      <c r="C428" s="42" t="s">
        <v>100</v>
      </c>
      <c r="D428" s="42" t="s">
        <v>1217</v>
      </c>
      <c r="E428" s="171" t="s">
        <v>1200</v>
      </c>
      <c r="F428" s="171"/>
      <c r="G428" s="44" t="s">
        <v>1212</v>
      </c>
      <c r="H428" s="45">
        <v>2</v>
      </c>
      <c r="I428" s="46">
        <v>24.68</v>
      </c>
      <c r="J428" s="57">
        <v>49.36</v>
      </c>
    </row>
    <row r="429" spans="1:10" ht="24" customHeight="1">
      <c r="A429" s="56" t="s">
        <v>911</v>
      </c>
      <c r="B429" s="43" t="s">
        <v>1211</v>
      </c>
      <c r="C429" s="42" t="s">
        <v>100</v>
      </c>
      <c r="D429" s="42" t="s">
        <v>920</v>
      </c>
      <c r="E429" s="171" t="s">
        <v>1200</v>
      </c>
      <c r="F429" s="171"/>
      <c r="G429" s="44" t="s">
        <v>1212</v>
      </c>
      <c r="H429" s="45">
        <v>16</v>
      </c>
      <c r="I429" s="46">
        <v>19.940000000000001</v>
      </c>
      <c r="J429" s="57">
        <v>319.04000000000002</v>
      </c>
    </row>
    <row r="430" spans="1:10" ht="24" customHeight="1">
      <c r="A430" s="58" t="s">
        <v>921</v>
      </c>
      <c r="B430" s="48" t="s">
        <v>1242</v>
      </c>
      <c r="C430" s="47" t="s">
        <v>100</v>
      </c>
      <c r="D430" s="47" t="s">
        <v>1243</v>
      </c>
      <c r="E430" s="173" t="s">
        <v>924</v>
      </c>
      <c r="F430" s="173"/>
      <c r="G430" s="49" t="s">
        <v>1244</v>
      </c>
      <c r="H430" s="50">
        <v>4.4000000000000004</v>
      </c>
      <c r="I430" s="51">
        <v>60</v>
      </c>
      <c r="J430" s="59">
        <v>264</v>
      </c>
    </row>
    <row r="431" spans="1:10" ht="24" customHeight="1">
      <c r="A431" s="58" t="s">
        <v>921</v>
      </c>
      <c r="B431" s="48" t="s">
        <v>1245</v>
      </c>
      <c r="C431" s="47" t="s">
        <v>100</v>
      </c>
      <c r="D431" s="47" t="s">
        <v>1246</v>
      </c>
      <c r="E431" s="173" t="s">
        <v>924</v>
      </c>
      <c r="F431" s="173"/>
      <c r="G431" s="49" t="s">
        <v>133</v>
      </c>
      <c r="H431" s="50">
        <v>0.68</v>
      </c>
      <c r="I431" s="51">
        <v>105</v>
      </c>
      <c r="J431" s="59">
        <v>71.400000000000006</v>
      </c>
    </row>
    <row r="432" spans="1:10" ht="24" customHeight="1">
      <c r="A432" s="58" t="s">
        <v>921</v>
      </c>
      <c r="B432" s="48" t="s">
        <v>1247</v>
      </c>
      <c r="C432" s="47" t="s">
        <v>100</v>
      </c>
      <c r="D432" s="47" t="s">
        <v>1248</v>
      </c>
      <c r="E432" s="173" t="s">
        <v>924</v>
      </c>
      <c r="F432" s="173"/>
      <c r="G432" s="49" t="s">
        <v>133</v>
      </c>
      <c r="H432" s="50">
        <v>0.88</v>
      </c>
      <c r="I432" s="51">
        <v>240</v>
      </c>
      <c r="J432" s="59">
        <v>211.2</v>
      </c>
    </row>
    <row r="433" spans="1:10">
      <c r="A433" s="60"/>
      <c r="B433" s="61"/>
      <c r="C433" s="61"/>
      <c r="D433" s="61"/>
      <c r="E433" s="61" t="s">
        <v>931</v>
      </c>
      <c r="F433" s="62">
        <v>227.94</v>
      </c>
      <c r="G433" s="61" t="s">
        <v>932</v>
      </c>
      <c r="H433" s="62">
        <v>0</v>
      </c>
      <c r="I433" s="61" t="s">
        <v>933</v>
      </c>
      <c r="J433" s="63">
        <v>227.94</v>
      </c>
    </row>
    <row r="434" spans="1:10">
      <c r="A434" s="60"/>
      <c r="B434" s="61"/>
      <c r="C434" s="61"/>
      <c r="D434" s="61"/>
      <c r="E434" s="61" t="s">
        <v>934</v>
      </c>
      <c r="F434" s="62">
        <v>285.93</v>
      </c>
      <c r="G434" s="61"/>
      <c r="H434" s="172" t="s">
        <v>935</v>
      </c>
      <c r="I434" s="172"/>
      <c r="J434" s="63">
        <v>1200.93</v>
      </c>
    </row>
    <row r="435" spans="1:10" ht="30" customHeight="1" thickBot="1">
      <c r="A435" s="64"/>
      <c r="B435" s="37"/>
      <c r="C435" s="37"/>
      <c r="D435" s="37"/>
      <c r="E435" s="37"/>
      <c r="F435" s="37"/>
      <c r="G435" s="37" t="s">
        <v>936</v>
      </c>
      <c r="H435" s="65">
        <v>5.21</v>
      </c>
      <c r="I435" s="37" t="s">
        <v>937</v>
      </c>
      <c r="J435" s="66">
        <v>6256.84</v>
      </c>
    </row>
    <row r="436" spans="1:10" ht="1.1499999999999999" customHeight="1" thickTop="1">
      <c r="A436" s="67"/>
      <c r="B436" s="52"/>
      <c r="C436" s="52"/>
      <c r="D436" s="52"/>
      <c r="E436" s="52"/>
      <c r="F436" s="52"/>
      <c r="G436" s="52"/>
      <c r="H436" s="52"/>
      <c r="I436" s="52"/>
      <c r="J436" s="68"/>
    </row>
    <row r="437" spans="1:10" ht="18" customHeight="1">
      <c r="A437" s="25" t="s">
        <v>151</v>
      </c>
      <c r="B437" s="10" t="s">
        <v>56</v>
      </c>
      <c r="C437" s="9" t="s">
        <v>57</v>
      </c>
      <c r="D437" s="9" t="s">
        <v>1</v>
      </c>
      <c r="E437" s="169" t="s">
        <v>908</v>
      </c>
      <c r="F437" s="169"/>
      <c r="G437" s="11" t="s">
        <v>58</v>
      </c>
      <c r="H437" s="10" t="s">
        <v>59</v>
      </c>
      <c r="I437" s="10" t="s">
        <v>60</v>
      </c>
      <c r="J437" s="26" t="s">
        <v>2</v>
      </c>
    </row>
    <row r="438" spans="1:10" ht="39" customHeight="1">
      <c r="A438" s="29" t="s">
        <v>909</v>
      </c>
      <c r="B438" s="16" t="s">
        <v>152</v>
      </c>
      <c r="C438" s="15" t="s">
        <v>74</v>
      </c>
      <c r="D438" s="15" t="s">
        <v>153</v>
      </c>
      <c r="E438" s="170" t="s">
        <v>914</v>
      </c>
      <c r="F438" s="170"/>
      <c r="G438" s="17" t="s">
        <v>66</v>
      </c>
      <c r="H438" s="41">
        <v>1</v>
      </c>
      <c r="I438" s="18">
        <v>142.21</v>
      </c>
      <c r="J438" s="55">
        <v>142.21</v>
      </c>
    </row>
    <row r="439" spans="1:10" ht="25.9" customHeight="1">
      <c r="A439" s="56" t="s">
        <v>911</v>
      </c>
      <c r="B439" s="43" t="s">
        <v>1249</v>
      </c>
      <c r="C439" s="42" t="s">
        <v>74</v>
      </c>
      <c r="D439" s="42" t="s">
        <v>1250</v>
      </c>
      <c r="E439" s="171" t="s">
        <v>917</v>
      </c>
      <c r="F439" s="171"/>
      <c r="G439" s="44" t="s">
        <v>918</v>
      </c>
      <c r="H439" s="45">
        <v>1.0860000000000001</v>
      </c>
      <c r="I439" s="46">
        <v>20.27</v>
      </c>
      <c r="J439" s="57">
        <v>22.01</v>
      </c>
    </row>
    <row r="440" spans="1:10" ht="24" customHeight="1">
      <c r="A440" s="56" t="s">
        <v>911</v>
      </c>
      <c r="B440" s="43" t="s">
        <v>915</v>
      </c>
      <c r="C440" s="42" t="s">
        <v>74</v>
      </c>
      <c r="D440" s="42" t="s">
        <v>916</v>
      </c>
      <c r="E440" s="171" t="s">
        <v>917</v>
      </c>
      <c r="F440" s="171"/>
      <c r="G440" s="44" t="s">
        <v>918</v>
      </c>
      <c r="H440" s="45">
        <v>2.7690000000000001</v>
      </c>
      <c r="I440" s="46">
        <v>24.39</v>
      </c>
      <c r="J440" s="57">
        <v>67.53</v>
      </c>
    </row>
    <row r="441" spans="1:10" ht="39" customHeight="1">
      <c r="A441" s="56" t="s">
        <v>911</v>
      </c>
      <c r="B441" s="43" t="s">
        <v>1251</v>
      </c>
      <c r="C441" s="42" t="s">
        <v>74</v>
      </c>
      <c r="D441" s="42" t="s">
        <v>1252</v>
      </c>
      <c r="E441" s="171" t="s">
        <v>1230</v>
      </c>
      <c r="F441" s="171"/>
      <c r="G441" s="44" t="s">
        <v>1231</v>
      </c>
      <c r="H441" s="45">
        <v>7.9000000000000001E-2</v>
      </c>
      <c r="I441" s="46">
        <v>26.3</v>
      </c>
      <c r="J441" s="57">
        <v>2.0699999999999998</v>
      </c>
    </row>
    <row r="442" spans="1:10" ht="39" customHeight="1">
      <c r="A442" s="56" t="s">
        <v>911</v>
      </c>
      <c r="B442" s="43" t="s">
        <v>1253</v>
      </c>
      <c r="C442" s="42" t="s">
        <v>74</v>
      </c>
      <c r="D442" s="42" t="s">
        <v>1254</v>
      </c>
      <c r="E442" s="171" t="s">
        <v>1230</v>
      </c>
      <c r="F442" s="171"/>
      <c r="G442" s="44" t="s">
        <v>1234</v>
      </c>
      <c r="H442" s="45">
        <v>3.9E-2</v>
      </c>
      <c r="I442" s="46">
        <v>24.66</v>
      </c>
      <c r="J442" s="57">
        <v>0.96</v>
      </c>
    </row>
    <row r="443" spans="1:10" ht="25.9" customHeight="1">
      <c r="A443" s="58" t="s">
        <v>921</v>
      </c>
      <c r="B443" s="48" t="s">
        <v>1255</v>
      </c>
      <c r="C443" s="47" t="s">
        <v>74</v>
      </c>
      <c r="D443" s="47" t="s">
        <v>1256</v>
      </c>
      <c r="E443" s="173" t="s">
        <v>924</v>
      </c>
      <c r="F443" s="173"/>
      <c r="G443" s="49" t="s">
        <v>1257</v>
      </c>
      <c r="H443" s="50">
        <v>1.7000000000000001E-2</v>
      </c>
      <c r="I443" s="51">
        <v>7.96</v>
      </c>
      <c r="J443" s="59">
        <v>0.13</v>
      </c>
    </row>
    <row r="444" spans="1:10" ht="25.9" customHeight="1">
      <c r="A444" s="58" t="s">
        <v>921</v>
      </c>
      <c r="B444" s="48" t="s">
        <v>1258</v>
      </c>
      <c r="C444" s="47" t="s">
        <v>74</v>
      </c>
      <c r="D444" s="47" t="s">
        <v>1259</v>
      </c>
      <c r="E444" s="173" t="s">
        <v>924</v>
      </c>
      <c r="F444" s="173"/>
      <c r="G444" s="49" t="s">
        <v>193</v>
      </c>
      <c r="H444" s="50">
        <v>4.6120000000000001</v>
      </c>
      <c r="I444" s="51">
        <v>3.54</v>
      </c>
      <c r="J444" s="59">
        <v>16.32</v>
      </c>
    </row>
    <row r="445" spans="1:10" ht="25.9" customHeight="1">
      <c r="A445" s="58" t="s">
        <v>921</v>
      </c>
      <c r="B445" s="48" t="s">
        <v>1260</v>
      </c>
      <c r="C445" s="47" t="s">
        <v>74</v>
      </c>
      <c r="D445" s="47" t="s">
        <v>1261</v>
      </c>
      <c r="E445" s="173" t="s">
        <v>924</v>
      </c>
      <c r="F445" s="173"/>
      <c r="G445" s="49" t="s">
        <v>157</v>
      </c>
      <c r="H445" s="50">
        <v>4.7E-2</v>
      </c>
      <c r="I445" s="51">
        <v>20.58</v>
      </c>
      <c r="J445" s="59">
        <v>0.96</v>
      </c>
    </row>
    <row r="446" spans="1:10" ht="25.9" customHeight="1">
      <c r="A446" s="58" t="s">
        <v>921</v>
      </c>
      <c r="B446" s="48" t="s">
        <v>1262</v>
      </c>
      <c r="C446" s="47" t="s">
        <v>74</v>
      </c>
      <c r="D446" s="47" t="s">
        <v>1263</v>
      </c>
      <c r="E446" s="173" t="s">
        <v>924</v>
      </c>
      <c r="F446" s="173"/>
      <c r="G446" s="49" t="s">
        <v>157</v>
      </c>
      <c r="H446" s="50">
        <v>1.6E-2</v>
      </c>
      <c r="I446" s="51">
        <v>22.62</v>
      </c>
      <c r="J446" s="59">
        <v>0.36</v>
      </c>
    </row>
    <row r="447" spans="1:10" ht="39" customHeight="1">
      <c r="A447" s="58" t="s">
        <v>921</v>
      </c>
      <c r="B447" s="48" t="s">
        <v>991</v>
      </c>
      <c r="C447" s="47" t="s">
        <v>74</v>
      </c>
      <c r="D447" s="47" t="s">
        <v>992</v>
      </c>
      <c r="E447" s="173" t="s">
        <v>924</v>
      </c>
      <c r="F447" s="173"/>
      <c r="G447" s="49" t="s">
        <v>193</v>
      </c>
      <c r="H447" s="50">
        <v>1.278</v>
      </c>
      <c r="I447" s="51">
        <v>24.75</v>
      </c>
      <c r="J447" s="59">
        <v>31.63</v>
      </c>
    </row>
    <row r="448" spans="1:10" ht="25.9" customHeight="1">
      <c r="A448" s="58" t="s">
        <v>921</v>
      </c>
      <c r="B448" s="48" t="s">
        <v>1264</v>
      </c>
      <c r="C448" s="47" t="s">
        <v>74</v>
      </c>
      <c r="D448" s="47" t="s">
        <v>1265</v>
      </c>
      <c r="E448" s="173" t="s">
        <v>924</v>
      </c>
      <c r="F448" s="173"/>
      <c r="G448" s="49" t="s">
        <v>157</v>
      </c>
      <c r="H448" s="50">
        <v>0.01</v>
      </c>
      <c r="I448" s="51">
        <v>24.92</v>
      </c>
      <c r="J448" s="59">
        <v>0.24</v>
      </c>
    </row>
    <row r="449" spans="1:10">
      <c r="A449" s="60"/>
      <c r="B449" s="61"/>
      <c r="C449" s="61"/>
      <c r="D449" s="61"/>
      <c r="E449" s="61" t="s">
        <v>931</v>
      </c>
      <c r="F449" s="62">
        <v>61.68</v>
      </c>
      <c r="G449" s="61" t="s">
        <v>932</v>
      </c>
      <c r="H449" s="62">
        <v>0</v>
      </c>
      <c r="I449" s="61" t="s">
        <v>933</v>
      </c>
      <c r="J449" s="63">
        <v>61.68</v>
      </c>
    </row>
    <row r="450" spans="1:10">
      <c r="A450" s="60"/>
      <c r="B450" s="61"/>
      <c r="C450" s="61"/>
      <c r="D450" s="61"/>
      <c r="E450" s="61" t="s">
        <v>934</v>
      </c>
      <c r="F450" s="62">
        <v>44.44</v>
      </c>
      <c r="G450" s="61"/>
      <c r="H450" s="172" t="s">
        <v>935</v>
      </c>
      <c r="I450" s="172"/>
      <c r="J450" s="63">
        <v>186.65</v>
      </c>
    </row>
    <row r="451" spans="1:10" ht="30" customHeight="1" thickBot="1">
      <c r="A451" s="64"/>
      <c r="B451" s="37"/>
      <c r="C451" s="37"/>
      <c r="D451" s="37"/>
      <c r="E451" s="37"/>
      <c r="F451" s="37"/>
      <c r="G451" s="37" t="s">
        <v>936</v>
      </c>
      <c r="H451" s="65">
        <v>198.24</v>
      </c>
      <c r="I451" s="37" t="s">
        <v>937</v>
      </c>
      <c r="J451" s="66">
        <v>37001.49</v>
      </c>
    </row>
    <row r="452" spans="1:10" ht="1.1499999999999999" customHeight="1" thickTop="1">
      <c r="A452" s="67"/>
      <c r="B452" s="52"/>
      <c r="C452" s="52"/>
      <c r="D452" s="52"/>
      <c r="E452" s="52"/>
      <c r="F452" s="52"/>
      <c r="G452" s="52"/>
      <c r="H452" s="52"/>
      <c r="I452" s="52"/>
      <c r="J452" s="68"/>
    </row>
    <row r="453" spans="1:10" ht="18" customHeight="1">
      <c r="A453" s="25" t="s">
        <v>154</v>
      </c>
      <c r="B453" s="10" t="s">
        <v>56</v>
      </c>
      <c r="C453" s="9" t="s">
        <v>57</v>
      </c>
      <c r="D453" s="9" t="s">
        <v>1</v>
      </c>
      <c r="E453" s="169" t="s">
        <v>908</v>
      </c>
      <c r="F453" s="169"/>
      <c r="G453" s="11" t="s">
        <v>58</v>
      </c>
      <c r="H453" s="10" t="s">
        <v>59</v>
      </c>
      <c r="I453" s="10" t="s">
        <v>60</v>
      </c>
      <c r="J453" s="26" t="s">
        <v>2</v>
      </c>
    </row>
    <row r="454" spans="1:10" ht="39" customHeight="1">
      <c r="A454" s="29" t="s">
        <v>909</v>
      </c>
      <c r="B454" s="16" t="s">
        <v>155</v>
      </c>
      <c r="C454" s="15" t="s">
        <v>74</v>
      </c>
      <c r="D454" s="15" t="s">
        <v>156</v>
      </c>
      <c r="E454" s="170" t="s">
        <v>914</v>
      </c>
      <c r="F454" s="170"/>
      <c r="G454" s="17" t="s">
        <v>157</v>
      </c>
      <c r="H454" s="41">
        <v>1</v>
      </c>
      <c r="I454" s="18">
        <v>15.71</v>
      </c>
      <c r="J454" s="55">
        <v>15.71</v>
      </c>
    </row>
    <row r="455" spans="1:10" ht="24" customHeight="1">
      <c r="A455" s="56" t="s">
        <v>911</v>
      </c>
      <c r="B455" s="43" t="s">
        <v>1266</v>
      </c>
      <c r="C455" s="42" t="s">
        <v>74</v>
      </c>
      <c r="D455" s="42" t="s">
        <v>1267</v>
      </c>
      <c r="E455" s="171" t="s">
        <v>917</v>
      </c>
      <c r="F455" s="171"/>
      <c r="G455" s="44" t="s">
        <v>918</v>
      </c>
      <c r="H455" s="45">
        <v>3.1600000000000003E-2</v>
      </c>
      <c r="I455" s="46">
        <v>20.37</v>
      </c>
      <c r="J455" s="57">
        <v>0.64</v>
      </c>
    </row>
    <row r="456" spans="1:10" ht="24" customHeight="1">
      <c r="A456" s="56" t="s">
        <v>911</v>
      </c>
      <c r="B456" s="43" t="s">
        <v>1268</v>
      </c>
      <c r="C456" s="42" t="s">
        <v>74</v>
      </c>
      <c r="D456" s="42" t="s">
        <v>1269</v>
      </c>
      <c r="E456" s="171" t="s">
        <v>917</v>
      </c>
      <c r="F456" s="171"/>
      <c r="G456" s="44" t="s">
        <v>918</v>
      </c>
      <c r="H456" s="45">
        <v>0.1933</v>
      </c>
      <c r="I456" s="46">
        <v>24.53</v>
      </c>
      <c r="J456" s="57">
        <v>4.74</v>
      </c>
    </row>
    <row r="457" spans="1:10" ht="25.9" customHeight="1">
      <c r="A457" s="56" t="s">
        <v>911</v>
      </c>
      <c r="B457" s="43" t="s">
        <v>1270</v>
      </c>
      <c r="C457" s="42" t="s">
        <v>74</v>
      </c>
      <c r="D457" s="42" t="s">
        <v>1271</v>
      </c>
      <c r="E457" s="171" t="s">
        <v>914</v>
      </c>
      <c r="F457" s="171"/>
      <c r="G457" s="44" t="s">
        <v>157</v>
      </c>
      <c r="H457" s="45">
        <v>1</v>
      </c>
      <c r="I457" s="46">
        <v>9.48</v>
      </c>
      <c r="J457" s="57">
        <v>9.48</v>
      </c>
    </row>
    <row r="458" spans="1:10" ht="39" customHeight="1">
      <c r="A458" s="58" t="s">
        <v>921</v>
      </c>
      <c r="B458" s="48" t="s">
        <v>1272</v>
      </c>
      <c r="C458" s="47" t="s">
        <v>74</v>
      </c>
      <c r="D458" s="47" t="s">
        <v>1273</v>
      </c>
      <c r="E458" s="173" t="s">
        <v>924</v>
      </c>
      <c r="F458" s="173"/>
      <c r="G458" s="49" t="s">
        <v>71</v>
      </c>
      <c r="H458" s="50">
        <v>1.19</v>
      </c>
      <c r="I458" s="51">
        <v>0.22</v>
      </c>
      <c r="J458" s="59">
        <v>0.26</v>
      </c>
    </row>
    <row r="459" spans="1:10" ht="25.9" customHeight="1">
      <c r="A459" s="58" t="s">
        <v>921</v>
      </c>
      <c r="B459" s="48" t="s">
        <v>979</v>
      </c>
      <c r="C459" s="47" t="s">
        <v>74</v>
      </c>
      <c r="D459" s="47" t="s">
        <v>980</v>
      </c>
      <c r="E459" s="173" t="s">
        <v>924</v>
      </c>
      <c r="F459" s="173"/>
      <c r="G459" s="49" t="s">
        <v>157</v>
      </c>
      <c r="H459" s="50">
        <v>2.5000000000000001E-2</v>
      </c>
      <c r="I459" s="51">
        <v>23.9</v>
      </c>
      <c r="J459" s="59">
        <v>0.59</v>
      </c>
    </row>
    <row r="460" spans="1:10">
      <c r="A460" s="60"/>
      <c r="B460" s="61"/>
      <c r="C460" s="61"/>
      <c r="D460" s="61"/>
      <c r="E460" s="61" t="s">
        <v>931</v>
      </c>
      <c r="F460" s="62">
        <v>4.67</v>
      </c>
      <c r="G460" s="61" t="s">
        <v>932</v>
      </c>
      <c r="H460" s="62">
        <v>0</v>
      </c>
      <c r="I460" s="61" t="s">
        <v>933</v>
      </c>
      <c r="J460" s="63">
        <v>4.67</v>
      </c>
    </row>
    <row r="461" spans="1:10">
      <c r="A461" s="60"/>
      <c r="B461" s="61"/>
      <c r="C461" s="61"/>
      <c r="D461" s="61"/>
      <c r="E461" s="61" t="s">
        <v>934</v>
      </c>
      <c r="F461" s="62">
        <v>4.9000000000000004</v>
      </c>
      <c r="G461" s="61"/>
      <c r="H461" s="172" t="s">
        <v>935</v>
      </c>
      <c r="I461" s="172"/>
      <c r="J461" s="63">
        <v>20.61</v>
      </c>
    </row>
    <row r="462" spans="1:10" ht="30" customHeight="1" thickBot="1">
      <c r="A462" s="64"/>
      <c r="B462" s="37"/>
      <c r="C462" s="37"/>
      <c r="D462" s="37"/>
      <c r="E462" s="37"/>
      <c r="F462" s="37"/>
      <c r="G462" s="37" t="s">
        <v>936</v>
      </c>
      <c r="H462" s="65">
        <v>147.4</v>
      </c>
      <c r="I462" s="37" t="s">
        <v>937</v>
      </c>
      <c r="J462" s="66">
        <v>3037.91</v>
      </c>
    </row>
    <row r="463" spans="1:10" ht="1.1499999999999999" customHeight="1" thickTop="1">
      <c r="A463" s="67"/>
      <c r="B463" s="52"/>
      <c r="C463" s="52"/>
      <c r="D463" s="52"/>
      <c r="E463" s="52"/>
      <c r="F463" s="52"/>
      <c r="G463" s="52"/>
      <c r="H463" s="52"/>
      <c r="I463" s="52"/>
      <c r="J463" s="68"/>
    </row>
    <row r="464" spans="1:10" ht="18" customHeight="1">
      <c r="A464" s="25" t="s">
        <v>158</v>
      </c>
      <c r="B464" s="10" t="s">
        <v>56</v>
      </c>
      <c r="C464" s="9" t="s">
        <v>57</v>
      </c>
      <c r="D464" s="9" t="s">
        <v>1</v>
      </c>
      <c r="E464" s="169" t="s">
        <v>908</v>
      </c>
      <c r="F464" s="169"/>
      <c r="G464" s="11" t="s">
        <v>58</v>
      </c>
      <c r="H464" s="10" t="s">
        <v>59</v>
      </c>
      <c r="I464" s="10" t="s">
        <v>60</v>
      </c>
      <c r="J464" s="26" t="s">
        <v>2</v>
      </c>
    </row>
    <row r="465" spans="1:10" ht="39" customHeight="1">
      <c r="A465" s="29" t="s">
        <v>909</v>
      </c>
      <c r="B465" s="16" t="s">
        <v>159</v>
      </c>
      <c r="C465" s="15" t="s">
        <v>74</v>
      </c>
      <c r="D465" s="15" t="s">
        <v>160</v>
      </c>
      <c r="E465" s="170" t="s">
        <v>914</v>
      </c>
      <c r="F465" s="170"/>
      <c r="G465" s="17" t="s">
        <v>157</v>
      </c>
      <c r="H465" s="41">
        <v>1</v>
      </c>
      <c r="I465" s="18">
        <v>11.52</v>
      </c>
      <c r="J465" s="55">
        <v>11.52</v>
      </c>
    </row>
    <row r="466" spans="1:10" ht="24" customHeight="1">
      <c r="A466" s="56" t="s">
        <v>911</v>
      </c>
      <c r="B466" s="43" t="s">
        <v>1266</v>
      </c>
      <c r="C466" s="42" t="s">
        <v>74</v>
      </c>
      <c r="D466" s="42" t="s">
        <v>1267</v>
      </c>
      <c r="E466" s="171" t="s">
        <v>917</v>
      </c>
      <c r="F466" s="171"/>
      <c r="G466" s="44" t="s">
        <v>918</v>
      </c>
      <c r="H466" s="45">
        <v>1.1599999999999999E-2</v>
      </c>
      <c r="I466" s="46">
        <v>20.37</v>
      </c>
      <c r="J466" s="57">
        <v>0.23</v>
      </c>
    </row>
    <row r="467" spans="1:10" ht="24" customHeight="1">
      <c r="A467" s="56" t="s">
        <v>911</v>
      </c>
      <c r="B467" s="43" t="s">
        <v>1268</v>
      </c>
      <c r="C467" s="42" t="s">
        <v>74</v>
      </c>
      <c r="D467" s="42" t="s">
        <v>1269</v>
      </c>
      <c r="E467" s="171" t="s">
        <v>917</v>
      </c>
      <c r="F467" s="171"/>
      <c r="G467" s="44" t="s">
        <v>918</v>
      </c>
      <c r="H467" s="45">
        <v>7.0900000000000005E-2</v>
      </c>
      <c r="I467" s="46">
        <v>24.53</v>
      </c>
      <c r="J467" s="57">
        <v>1.73</v>
      </c>
    </row>
    <row r="468" spans="1:10" ht="25.9" customHeight="1">
      <c r="A468" s="56" t="s">
        <v>911</v>
      </c>
      <c r="B468" s="43" t="s">
        <v>1274</v>
      </c>
      <c r="C468" s="42" t="s">
        <v>74</v>
      </c>
      <c r="D468" s="42" t="s">
        <v>1275</v>
      </c>
      <c r="E468" s="171" t="s">
        <v>914</v>
      </c>
      <c r="F468" s="171"/>
      <c r="G468" s="44" t="s">
        <v>157</v>
      </c>
      <c r="H468" s="45">
        <v>1</v>
      </c>
      <c r="I468" s="46">
        <v>8.86</v>
      </c>
      <c r="J468" s="57">
        <v>8.86</v>
      </c>
    </row>
    <row r="469" spans="1:10" ht="39" customHeight="1">
      <c r="A469" s="58" t="s">
        <v>921</v>
      </c>
      <c r="B469" s="48" t="s">
        <v>1272</v>
      </c>
      <c r="C469" s="47" t="s">
        <v>74</v>
      </c>
      <c r="D469" s="47" t="s">
        <v>1273</v>
      </c>
      <c r="E469" s="173" t="s">
        <v>924</v>
      </c>
      <c r="F469" s="173"/>
      <c r="G469" s="49" t="s">
        <v>71</v>
      </c>
      <c r="H469" s="50">
        <v>0.54300000000000004</v>
      </c>
      <c r="I469" s="51">
        <v>0.22</v>
      </c>
      <c r="J469" s="59">
        <v>0.11</v>
      </c>
    </row>
    <row r="470" spans="1:10" ht="25.9" customHeight="1">
      <c r="A470" s="58" t="s">
        <v>921</v>
      </c>
      <c r="B470" s="48" t="s">
        <v>979</v>
      </c>
      <c r="C470" s="47" t="s">
        <v>74</v>
      </c>
      <c r="D470" s="47" t="s">
        <v>980</v>
      </c>
      <c r="E470" s="173" t="s">
        <v>924</v>
      </c>
      <c r="F470" s="173"/>
      <c r="G470" s="49" t="s">
        <v>157</v>
      </c>
      <c r="H470" s="50">
        <v>2.5000000000000001E-2</v>
      </c>
      <c r="I470" s="51">
        <v>23.9</v>
      </c>
      <c r="J470" s="59">
        <v>0.59</v>
      </c>
    </row>
    <row r="471" spans="1:10">
      <c r="A471" s="60"/>
      <c r="B471" s="61"/>
      <c r="C471" s="61"/>
      <c r="D471" s="61"/>
      <c r="E471" s="61" t="s">
        <v>931</v>
      </c>
      <c r="F471" s="62">
        <v>1.46</v>
      </c>
      <c r="G471" s="61" t="s">
        <v>932</v>
      </c>
      <c r="H471" s="62">
        <v>0</v>
      </c>
      <c r="I471" s="61" t="s">
        <v>933</v>
      </c>
      <c r="J471" s="63">
        <v>1.46</v>
      </c>
    </row>
    <row r="472" spans="1:10">
      <c r="A472" s="60"/>
      <c r="B472" s="61"/>
      <c r="C472" s="61"/>
      <c r="D472" s="61"/>
      <c r="E472" s="61" t="s">
        <v>934</v>
      </c>
      <c r="F472" s="62">
        <v>3.6</v>
      </c>
      <c r="G472" s="61"/>
      <c r="H472" s="172" t="s">
        <v>935</v>
      </c>
      <c r="I472" s="172"/>
      <c r="J472" s="63">
        <v>15.12</v>
      </c>
    </row>
    <row r="473" spans="1:10" ht="30" customHeight="1" thickBot="1">
      <c r="A473" s="64"/>
      <c r="B473" s="37"/>
      <c r="C473" s="37"/>
      <c r="D473" s="37"/>
      <c r="E473" s="37"/>
      <c r="F473" s="37"/>
      <c r="G473" s="37" t="s">
        <v>936</v>
      </c>
      <c r="H473" s="65">
        <v>897.8</v>
      </c>
      <c r="I473" s="37" t="s">
        <v>937</v>
      </c>
      <c r="J473" s="66">
        <v>13574.73</v>
      </c>
    </row>
    <row r="474" spans="1:10" ht="1.1499999999999999" customHeight="1" thickTop="1">
      <c r="A474" s="67"/>
      <c r="B474" s="52"/>
      <c r="C474" s="52"/>
      <c r="D474" s="52"/>
      <c r="E474" s="52"/>
      <c r="F474" s="52"/>
      <c r="G474" s="52"/>
      <c r="H474" s="52"/>
      <c r="I474" s="52"/>
      <c r="J474" s="68"/>
    </row>
    <row r="475" spans="1:10" ht="18" customHeight="1">
      <c r="A475" s="25" t="s">
        <v>161</v>
      </c>
      <c r="B475" s="10" t="s">
        <v>56</v>
      </c>
      <c r="C475" s="9" t="s">
        <v>57</v>
      </c>
      <c r="D475" s="9" t="s">
        <v>1</v>
      </c>
      <c r="E475" s="169" t="s">
        <v>908</v>
      </c>
      <c r="F475" s="169"/>
      <c r="G475" s="11" t="s">
        <v>58</v>
      </c>
      <c r="H475" s="10" t="s">
        <v>59</v>
      </c>
      <c r="I475" s="10" t="s">
        <v>60</v>
      </c>
      <c r="J475" s="26" t="s">
        <v>2</v>
      </c>
    </row>
    <row r="476" spans="1:10" ht="39" customHeight="1">
      <c r="A476" s="29" t="s">
        <v>909</v>
      </c>
      <c r="B476" s="16" t="s">
        <v>162</v>
      </c>
      <c r="C476" s="15" t="s">
        <v>74</v>
      </c>
      <c r="D476" s="15" t="s">
        <v>163</v>
      </c>
      <c r="E476" s="170" t="s">
        <v>914</v>
      </c>
      <c r="F476" s="170"/>
      <c r="G476" s="17" t="s">
        <v>133</v>
      </c>
      <c r="H476" s="41">
        <v>1</v>
      </c>
      <c r="I476" s="18">
        <v>1002.67</v>
      </c>
      <c r="J476" s="55">
        <v>1002.67</v>
      </c>
    </row>
    <row r="477" spans="1:10" ht="24" customHeight="1">
      <c r="A477" s="56" t="s">
        <v>911</v>
      </c>
      <c r="B477" s="43" t="s">
        <v>919</v>
      </c>
      <c r="C477" s="42" t="s">
        <v>74</v>
      </c>
      <c r="D477" s="42" t="s">
        <v>920</v>
      </c>
      <c r="E477" s="171" t="s">
        <v>917</v>
      </c>
      <c r="F477" s="171"/>
      <c r="G477" s="44" t="s">
        <v>918</v>
      </c>
      <c r="H477" s="45">
        <v>1.9950000000000001</v>
      </c>
      <c r="I477" s="46">
        <v>19.940000000000001</v>
      </c>
      <c r="J477" s="57">
        <v>39.78</v>
      </c>
    </row>
    <row r="478" spans="1:10" ht="25.9" customHeight="1">
      <c r="A478" s="56" t="s">
        <v>911</v>
      </c>
      <c r="B478" s="43" t="s">
        <v>1276</v>
      </c>
      <c r="C478" s="42" t="s">
        <v>74</v>
      </c>
      <c r="D478" s="42" t="s">
        <v>1277</v>
      </c>
      <c r="E478" s="171" t="s">
        <v>917</v>
      </c>
      <c r="F478" s="171"/>
      <c r="G478" s="44" t="s">
        <v>918</v>
      </c>
      <c r="H478" s="45">
        <v>1.2574000000000001</v>
      </c>
      <c r="I478" s="46">
        <v>21.43</v>
      </c>
      <c r="J478" s="57">
        <v>26.94</v>
      </c>
    </row>
    <row r="479" spans="1:10" ht="52.15" customHeight="1">
      <c r="A479" s="56" t="s">
        <v>911</v>
      </c>
      <c r="B479" s="43" t="s">
        <v>1278</v>
      </c>
      <c r="C479" s="42" t="s">
        <v>74</v>
      </c>
      <c r="D479" s="42" t="s">
        <v>1279</v>
      </c>
      <c r="E479" s="171" t="s">
        <v>1230</v>
      </c>
      <c r="F479" s="171"/>
      <c r="G479" s="44" t="s">
        <v>1231</v>
      </c>
      <c r="H479" s="45">
        <v>0.6472</v>
      </c>
      <c r="I479" s="46">
        <v>6.52</v>
      </c>
      <c r="J479" s="57">
        <v>4.21</v>
      </c>
    </row>
    <row r="480" spans="1:10" ht="52.15" customHeight="1">
      <c r="A480" s="56" t="s">
        <v>911</v>
      </c>
      <c r="B480" s="43" t="s">
        <v>1280</v>
      </c>
      <c r="C480" s="42" t="s">
        <v>74</v>
      </c>
      <c r="D480" s="42" t="s">
        <v>1281</v>
      </c>
      <c r="E480" s="171" t="s">
        <v>1230</v>
      </c>
      <c r="F480" s="171"/>
      <c r="G480" s="44" t="s">
        <v>1234</v>
      </c>
      <c r="H480" s="45">
        <v>0.61019999999999996</v>
      </c>
      <c r="I480" s="46">
        <v>1.87</v>
      </c>
      <c r="J480" s="57">
        <v>1.1399999999999999</v>
      </c>
    </row>
    <row r="481" spans="1:10" ht="25.9" customHeight="1">
      <c r="A481" s="58" t="s">
        <v>921</v>
      </c>
      <c r="B481" s="48" t="s">
        <v>1282</v>
      </c>
      <c r="C481" s="47" t="s">
        <v>74</v>
      </c>
      <c r="D481" s="47" t="s">
        <v>1283</v>
      </c>
      <c r="E481" s="173" t="s">
        <v>924</v>
      </c>
      <c r="F481" s="173"/>
      <c r="G481" s="49" t="s">
        <v>133</v>
      </c>
      <c r="H481" s="50">
        <v>0.73270000000000002</v>
      </c>
      <c r="I481" s="51">
        <v>90</v>
      </c>
      <c r="J481" s="59">
        <v>65.94</v>
      </c>
    </row>
    <row r="482" spans="1:10" ht="24" customHeight="1">
      <c r="A482" s="58" t="s">
        <v>921</v>
      </c>
      <c r="B482" s="48" t="s">
        <v>985</v>
      </c>
      <c r="C482" s="47" t="s">
        <v>74</v>
      </c>
      <c r="D482" s="47" t="s">
        <v>986</v>
      </c>
      <c r="E482" s="173" t="s">
        <v>924</v>
      </c>
      <c r="F482" s="173"/>
      <c r="G482" s="49" t="s">
        <v>157</v>
      </c>
      <c r="H482" s="50">
        <v>384.26089999999999</v>
      </c>
      <c r="I482" s="51">
        <v>1.1399999999999999</v>
      </c>
      <c r="J482" s="59">
        <v>438.05</v>
      </c>
    </row>
    <row r="483" spans="1:10" ht="25.9" customHeight="1">
      <c r="A483" s="58" t="s">
        <v>921</v>
      </c>
      <c r="B483" s="48" t="s">
        <v>1284</v>
      </c>
      <c r="C483" s="47" t="s">
        <v>74</v>
      </c>
      <c r="D483" s="47" t="s">
        <v>1285</v>
      </c>
      <c r="E483" s="173" t="s">
        <v>924</v>
      </c>
      <c r="F483" s="173"/>
      <c r="G483" s="49" t="s">
        <v>133</v>
      </c>
      <c r="H483" s="50">
        <v>0.59299999999999997</v>
      </c>
      <c r="I483" s="51">
        <v>719.41</v>
      </c>
      <c r="J483" s="59">
        <v>426.61</v>
      </c>
    </row>
    <row r="484" spans="1:10">
      <c r="A484" s="60"/>
      <c r="B484" s="61"/>
      <c r="C484" s="61"/>
      <c r="D484" s="61"/>
      <c r="E484" s="61" t="s">
        <v>931</v>
      </c>
      <c r="F484" s="62">
        <v>42.72</v>
      </c>
      <c r="G484" s="61" t="s">
        <v>932</v>
      </c>
      <c r="H484" s="62">
        <v>0</v>
      </c>
      <c r="I484" s="61" t="s">
        <v>933</v>
      </c>
      <c r="J484" s="63">
        <v>42.72</v>
      </c>
    </row>
    <row r="485" spans="1:10">
      <c r="A485" s="60"/>
      <c r="B485" s="61"/>
      <c r="C485" s="61"/>
      <c r="D485" s="61"/>
      <c r="E485" s="61" t="s">
        <v>934</v>
      </c>
      <c r="F485" s="62">
        <v>313.33</v>
      </c>
      <c r="G485" s="61"/>
      <c r="H485" s="172" t="s">
        <v>935</v>
      </c>
      <c r="I485" s="172"/>
      <c r="J485" s="63">
        <v>1316</v>
      </c>
    </row>
    <row r="486" spans="1:10" ht="30" customHeight="1" thickBot="1">
      <c r="A486" s="64"/>
      <c r="B486" s="37"/>
      <c r="C486" s="37"/>
      <c r="D486" s="37"/>
      <c r="E486" s="37"/>
      <c r="F486" s="37"/>
      <c r="G486" s="37" t="s">
        <v>936</v>
      </c>
      <c r="H486" s="65">
        <v>18.16</v>
      </c>
      <c r="I486" s="37" t="s">
        <v>937</v>
      </c>
      <c r="J486" s="66">
        <v>23898.560000000001</v>
      </c>
    </row>
    <row r="487" spans="1:10" ht="1.1499999999999999" customHeight="1" thickTop="1">
      <c r="A487" s="67"/>
      <c r="B487" s="52"/>
      <c r="C487" s="52"/>
      <c r="D487" s="52"/>
      <c r="E487" s="52"/>
      <c r="F487" s="52"/>
      <c r="G487" s="52"/>
      <c r="H487" s="52"/>
      <c r="I487" s="52"/>
      <c r="J487" s="68"/>
    </row>
    <row r="488" spans="1:10" ht="24" customHeight="1">
      <c r="A488" s="27" t="s">
        <v>164</v>
      </c>
      <c r="B488" s="12"/>
      <c r="C488" s="12"/>
      <c r="D488" s="12" t="s">
        <v>165</v>
      </c>
      <c r="E488" s="12"/>
      <c r="F488" s="174"/>
      <c r="G488" s="174"/>
      <c r="H488" s="13"/>
      <c r="I488" s="12"/>
      <c r="J488" s="54">
        <v>100064.47</v>
      </c>
    </row>
    <row r="489" spans="1:10" ht="18" customHeight="1">
      <c r="A489" s="25" t="s">
        <v>166</v>
      </c>
      <c r="B489" s="10" t="s">
        <v>56</v>
      </c>
      <c r="C489" s="9" t="s">
        <v>57</v>
      </c>
      <c r="D489" s="9" t="s">
        <v>1</v>
      </c>
      <c r="E489" s="169" t="s">
        <v>908</v>
      </c>
      <c r="F489" s="169"/>
      <c r="G489" s="11" t="s">
        <v>58</v>
      </c>
      <c r="H489" s="10" t="s">
        <v>59</v>
      </c>
      <c r="I489" s="10" t="s">
        <v>60</v>
      </c>
      <c r="J489" s="26" t="s">
        <v>2</v>
      </c>
    </row>
    <row r="490" spans="1:10" ht="39" customHeight="1">
      <c r="A490" s="29" t="s">
        <v>909</v>
      </c>
      <c r="B490" s="16" t="s">
        <v>167</v>
      </c>
      <c r="C490" s="15" t="s">
        <v>74</v>
      </c>
      <c r="D490" s="15" t="s">
        <v>168</v>
      </c>
      <c r="E490" s="170" t="s">
        <v>914</v>
      </c>
      <c r="F490" s="170"/>
      <c r="G490" s="17" t="s">
        <v>66</v>
      </c>
      <c r="H490" s="41">
        <v>1</v>
      </c>
      <c r="I490" s="18">
        <v>72.8</v>
      </c>
      <c r="J490" s="55">
        <v>72.8</v>
      </c>
    </row>
    <row r="491" spans="1:10" ht="25.9" customHeight="1">
      <c r="A491" s="56" t="s">
        <v>911</v>
      </c>
      <c r="B491" s="43" t="s">
        <v>1249</v>
      </c>
      <c r="C491" s="42" t="s">
        <v>74</v>
      </c>
      <c r="D491" s="42" t="s">
        <v>1250</v>
      </c>
      <c r="E491" s="171" t="s">
        <v>917</v>
      </c>
      <c r="F491" s="171"/>
      <c r="G491" s="44" t="s">
        <v>918</v>
      </c>
      <c r="H491" s="45">
        <v>0.47099999999999997</v>
      </c>
      <c r="I491" s="46">
        <v>20.27</v>
      </c>
      <c r="J491" s="57">
        <v>9.5399999999999991</v>
      </c>
    </row>
    <row r="492" spans="1:10" ht="24" customHeight="1">
      <c r="A492" s="56" t="s">
        <v>911</v>
      </c>
      <c r="B492" s="43" t="s">
        <v>915</v>
      </c>
      <c r="C492" s="42" t="s">
        <v>74</v>
      </c>
      <c r="D492" s="42" t="s">
        <v>916</v>
      </c>
      <c r="E492" s="171" t="s">
        <v>917</v>
      </c>
      <c r="F492" s="171"/>
      <c r="G492" s="44" t="s">
        <v>918</v>
      </c>
      <c r="H492" s="45">
        <v>1.145</v>
      </c>
      <c r="I492" s="46">
        <v>24.39</v>
      </c>
      <c r="J492" s="57">
        <v>27.92</v>
      </c>
    </row>
    <row r="493" spans="1:10" ht="39" customHeight="1">
      <c r="A493" s="56" t="s">
        <v>911</v>
      </c>
      <c r="B493" s="43" t="s">
        <v>1251</v>
      </c>
      <c r="C493" s="42" t="s">
        <v>74</v>
      </c>
      <c r="D493" s="42" t="s">
        <v>1252</v>
      </c>
      <c r="E493" s="171" t="s">
        <v>1230</v>
      </c>
      <c r="F493" s="171"/>
      <c r="G493" s="44" t="s">
        <v>1231</v>
      </c>
      <c r="H493" s="45">
        <v>1.7000000000000001E-2</v>
      </c>
      <c r="I493" s="46">
        <v>26.3</v>
      </c>
      <c r="J493" s="57">
        <v>0.44</v>
      </c>
    </row>
    <row r="494" spans="1:10" ht="39" customHeight="1">
      <c r="A494" s="56" t="s">
        <v>911</v>
      </c>
      <c r="B494" s="43" t="s">
        <v>1253</v>
      </c>
      <c r="C494" s="42" t="s">
        <v>74</v>
      </c>
      <c r="D494" s="42" t="s">
        <v>1254</v>
      </c>
      <c r="E494" s="171" t="s">
        <v>1230</v>
      </c>
      <c r="F494" s="171"/>
      <c r="G494" s="44" t="s">
        <v>1234</v>
      </c>
      <c r="H494" s="45">
        <v>1.4E-2</v>
      </c>
      <c r="I494" s="46">
        <v>24.66</v>
      </c>
      <c r="J494" s="57">
        <v>0.34</v>
      </c>
    </row>
    <row r="495" spans="1:10" ht="25.9" customHeight="1">
      <c r="A495" s="58" t="s">
        <v>921</v>
      </c>
      <c r="B495" s="48" t="s">
        <v>1255</v>
      </c>
      <c r="C495" s="47" t="s">
        <v>74</v>
      </c>
      <c r="D495" s="47" t="s">
        <v>1256</v>
      </c>
      <c r="E495" s="173" t="s">
        <v>924</v>
      </c>
      <c r="F495" s="173"/>
      <c r="G495" s="49" t="s">
        <v>1257</v>
      </c>
      <c r="H495" s="50">
        <v>1.7000000000000001E-2</v>
      </c>
      <c r="I495" s="51">
        <v>7.96</v>
      </c>
      <c r="J495" s="59">
        <v>0.13</v>
      </c>
    </row>
    <row r="496" spans="1:10" ht="25.9" customHeight="1">
      <c r="A496" s="58" t="s">
        <v>921</v>
      </c>
      <c r="B496" s="48" t="s">
        <v>925</v>
      </c>
      <c r="C496" s="47" t="s">
        <v>74</v>
      </c>
      <c r="D496" s="47" t="s">
        <v>926</v>
      </c>
      <c r="E496" s="173" t="s">
        <v>924</v>
      </c>
      <c r="F496" s="173"/>
      <c r="G496" s="49" t="s">
        <v>193</v>
      </c>
      <c r="H496" s="50">
        <v>0.60499999999999998</v>
      </c>
      <c r="I496" s="51">
        <v>10.130000000000001</v>
      </c>
      <c r="J496" s="59">
        <v>6.12</v>
      </c>
    </row>
    <row r="497" spans="1:10" ht="25.9" customHeight="1">
      <c r="A497" s="58" t="s">
        <v>921</v>
      </c>
      <c r="B497" s="48" t="s">
        <v>1258</v>
      </c>
      <c r="C497" s="47" t="s">
        <v>74</v>
      </c>
      <c r="D497" s="47" t="s">
        <v>1259</v>
      </c>
      <c r="E497" s="173" t="s">
        <v>924</v>
      </c>
      <c r="F497" s="173"/>
      <c r="G497" s="49" t="s">
        <v>193</v>
      </c>
      <c r="H497" s="50">
        <v>0.56699999999999995</v>
      </c>
      <c r="I497" s="51">
        <v>3.54</v>
      </c>
      <c r="J497" s="59">
        <v>2</v>
      </c>
    </row>
    <row r="498" spans="1:10" ht="25.9" customHeight="1">
      <c r="A498" s="58" t="s">
        <v>921</v>
      </c>
      <c r="B498" s="48" t="s">
        <v>1260</v>
      </c>
      <c r="C498" s="47" t="s">
        <v>74</v>
      </c>
      <c r="D498" s="47" t="s">
        <v>1261</v>
      </c>
      <c r="E498" s="173" t="s">
        <v>924</v>
      </c>
      <c r="F498" s="173"/>
      <c r="G498" s="49" t="s">
        <v>157</v>
      </c>
      <c r="H498" s="50">
        <v>2.5999999999999999E-2</v>
      </c>
      <c r="I498" s="51">
        <v>20.58</v>
      </c>
      <c r="J498" s="59">
        <v>0.53</v>
      </c>
    </row>
    <row r="499" spans="1:10" ht="39" customHeight="1">
      <c r="A499" s="58" t="s">
        <v>921</v>
      </c>
      <c r="B499" s="48" t="s">
        <v>991</v>
      </c>
      <c r="C499" s="47" t="s">
        <v>74</v>
      </c>
      <c r="D499" s="47" t="s">
        <v>992</v>
      </c>
      <c r="E499" s="173" t="s">
        <v>924</v>
      </c>
      <c r="F499" s="173"/>
      <c r="G499" s="49" t="s">
        <v>193</v>
      </c>
      <c r="H499" s="50">
        <v>1.008</v>
      </c>
      <c r="I499" s="51">
        <v>24.75</v>
      </c>
      <c r="J499" s="59">
        <v>24.94</v>
      </c>
    </row>
    <row r="500" spans="1:10" ht="25.9" customHeight="1">
      <c r="A500" s="58" t="s">
        <v>921</v>
      </c>
      <c r="B500" s="48" t="s">
        <v>1264</v>
      </c>
      <c r="C500" s="47" t="s">
        <v>74</v>
      </c>
      <c r="D500" s="47" t="s">
        <v>1265</v>
      </c>
      <c r="E500" s="173" t="s">
        <v>924</v>
      </c>
      <c r="F500" s="173"/>
      <c r="G500" s="49" t="s">
        <v>157</v>
      </c>
      <c r="H500" s="50">
        <v>3.4000000000000002E-2</v>
      </c>
      <c r="I500" s="51">
        <v>24.92</v>
      </c>
      <c r="J500" s="59">
        <v>0.84</v>
      </c>
    </row>
    <row r="501" spans="1:10">
      <c r="A501" s="60"/>
      <c r="B501" s="61"/>
      <c r="C501" s="61"/>
      <c r="D501" s="61"/>
      <c r="E501" s="61" t="s">
        <v>931</v>
      </c>
      <c r="F501" s="62">
        <v>25.44</v>
      </c>
      <c r="G501" s="61" t="s">
        <v>932</v>
      </c>
      <c r="H501" s="62">
        <v>0</v>
      </c>
      <c r="I501" s="61" t="s">
        <v>933</v>
      </c>
      <c r="J501" s="63">
        <v>25.44</v>
      </c>
    </row>
    <row r="502" spans="1:10">
      <c r="A502" s="60"/>
      <c r="B502" s="61"/>
      <c r="C502" s="61"/>
      <c r="D502" s="61"/>
      <c r="E502" s="61" t="s">
        <v>934</v>
      </c>
      <c r="F502" s="62">
        <v>22.75</v>
      </c>
      <c r="G502" s="61"/>
      <c r="H502" s="172" t="s">
        <v>935</v>
      </c>
      <c r="I502" s="172"/>
      <c r="J502" s="63">
        <v>95.55</v>
      </c>
    </row>
    <row r="503" spans="1:10" ht="30" customHeight="1" thickBot="1">
      <c r="A503" s="64"/>
      <c r="B503" s="37"/>
      <c r="C503" s="37"/>
      <c r="D503" s="37"/>
      <c r="E503" s="37"/>
      <c r="F503" s="37"/>
      <c r="G503" s="37" t="s">
        <v>936</v>
      </c>
      <c r="H503" s="65">
        <v>423.87</v>
      </c>
      <c r="I503" s="37" t="s">
        <v>937</v>
      </c>
      <c r="J503" s="66">
        <v>40500.769999999997</v>
      </c>
    </row>
    <row r="504" spans="1:10" ht="1.1499999999999999" customHeight="1" thickTop="1">
      <c r="A504" s="67"/>
      <c r="B504" s="52"/>
      <c r="C504" s="52"/>
      <c r="D504" s="52"/>
      <c r="E504" s="52"/>
      <c r="F504" s="52"/>
      <c r="G504" s="52"/>
      <c r="H504" s="52"/>
      <c r="I504" s="52"/>
      <c r="J504" s="68"/>
    </row>
    <row r="505" spans="1:10" ht="18" customHeight="1">
      <c r="A505" s="25" t="s">
        <v>169</v>
      </c>
      <c r="B505" s="10" t="s">
        <v>56</v>
      </c>
      <c r="C505" s="9" t="s">
        <v>57</v>
      </c>
      <c r="D505" s="9" t="s">
        <v>1</v>
      </c>
      <c r="E505" s="169" t="s">
        <v>908</v>
      </c>
      <c r="F505" s="169"/>
      <c r="G505" s="11" t="s">
        <v>58</v>
      </c>
      <c r="H505" s="10" t="s">
        <v>59</v>
      </c>
      <c r="I505" s="10" t="s">
        <v>60</v>
      </c>
      <c r="J505" s="26" t="s">
        <v>2</v>
      </c>
    </row>
    <row r="506" spans="1:10" ht="39" customHeight="1">
      <c r="A506" s="29" t="s">
        <v>909</v>
      </c>
      <c r="B506" s="16" t="s">
        <v>155</v>
      </c>
      <c r="C506" s="15" t="s">
        <v>74</v>
      </c>
      <c r="D506" s="15" t="s">
        <v>156</v>
      </c>
      <c r="E506" s="170" t="s">
        <v>914</v>
      </c>
      <c r="F506" s="170"/>
      <c r="G506" s="17" t="s">
        <v>157</v>
      </c>
      <c r="H506" s="41">
        <v>1</v>
      </c>
      <c r="I506" s="18">
        <v>15.71</v>
      </c>
      <c r="J506" s="55">
        <v>15.71</v>
      </c>
    </row>
    <row r="507" spans="1:10" ht="24" customHeight="1">
      <c r="A507" s="56" t="s">
        <v>911</v>
      </c>
      <c r="B507" s="43" t="s">
        <v>1266</v>
      </c>
      <c r="C507" s="42" t="s">
        <v>74</v>
      </c>
      <c r="D507" s="42" t="s">
        <v>1267</v>
      </c>
      <c r="E507" s="171" t="s">
        <v>917</v>
      </c>
      <c r="F507" s="171"/>
      <c r="G507" s="44" t="s">
        <v>918</v>
      </c>
      <c r="H507" s="45">
        <v>3.1600000000000003E-2</v>
      </c>
      <c r="I507" s="46">
        <v>20.37</v>
      </c>
      <c r="J507" s="57">
        <v>0.64</v>
      </c>
    </row>
    <row r="508" spans="1:10" ht="24" customHeight="1">
      <c r="A508" s="56" t="s">
        <v>911</v>
      </c>
      <c r="B508" s="43" t="s">
        <v>1268</v>
      </c>
      <c r="C508" s="42" t="s">
        <v>74</v>
      </c>
      <c r="D508" s="42" t="s">
        <v>1269</v>
      </c>
      <c r="E508" s="171" t="s">
        <v>917</v>
      </c>
      <c r="F508" s="171"/>
      <c r="G508" s="44" t="s">
        <v>918</v>
      </c>
      <c r="H508" s="45">
        <v>0.1933</v>
      </c>
      <c r="I508" s="46">
        <v>24.53</v>
      </c>
      <c r="J508" s="57">
        <v>4.74</v>
      </c>
    </row>
    <row r="509" spans="1:10" ht="25.9" customHeight="1">
      <c r="A509" s="56" t="s">
        <v>911</v>
      </c>
      <c r="B509" s="43" t="s">
        <v>1270</v>
      </c>
      <c r="C509" s="42" t="s">
        <v>74</v>
      </c>
      <c r="D509" s="42" t="s">
        <v>1271</v>
      </c>
      <c r="E509" s="171" t="s">
        <v>914</v>
      </c>
      <c r="F509" s="171"/>
      <c r="G509" s="44" t="s">
        <v>157</v>
      </c>
      <c r="H509" s="45">
        <v>1</v>
      </c>
      <c r="I509" s="46">
        <v>9.48</v>
      </c>
      <c r="J509" s="57">
        <v>9.48</v>
      </c>
    </row>
    <row r="510" spans="1:10" ht="39" customHeight="1">
      <c r="A510" s="58" t="s">
        <v>921</v>
      </c>
      <c r="B510" s="48" t="s">
        <v>1272</v>
      </c>
      <c r="C510" s="47" t="s">
        <v>74</v>
      </c>
      <c r="D510" s="47" t="s">
        <v>1273</v>
      </c>
      <c r="E510" s="173" t="s">
        <v>924</v>
      </c>
      <c r="F510" s="173"/>
      <c r="G510" s="49" t="s">
        <v>71</v>
      </c>
      <c r="H510" s="50">
        <v>1.19</v>
      </c>
      <c r="I510" s="51">
        <v>0.22</v>
      </c>
      <c r="J510" s="59">
        <v>0.26</v>
      </c>
    </row>
    <row r="511" spans="1:10" ht="25.9" customHeight="1">
      <c r="A511" s="58" t="s">
        <v>921</v>
      </c>
      <c r="B511" s="48" t="s">
        <v>979</v>
      </c>
      <c r="C511" s="47" t="s">
        <v>74</v>
      </c>
      <c r="D511" s="47" t="s">
        <v>980</v>
      </c>
      <c r="E511" s="173" t="s">
        <v>924</v>
      </c>
      <c r="F511" s="173"/>
      <c r="G511" s="49" t="s">
        <v>157</v>
      </c>
      <c r="H511" s="50">
        <v>2.5000000000000001E-2</v>
      </c>
      <c r="I511" s="51">
        <v>23.9</v>
      </c>
      <c r="J511" s="59">
        <v>0.59</v>
      </c>
    </row>
    <row r="512" spans="1:10">
      <c r="A512" s="60"/>
      <c r="B512" s="61"/>
      <c r="C512" s="61"/>
      <c r="D512" s="61"/>
      <c r="E512" s="61" t="s">
        <v>931</v>
      </c>
      <c r="F512" s="62">
        <v>4.67</v>
      </c>
      <c r="G512" s="61" t="s">
        <v>932</v>
      </c>
      <c r="H512" s="62">
        <v>0</v>
      </c>
      <c r="I512" s="61" t="s">
        <v>933</v>
      </c>
      <c r="J512" s="63">
        <v>4.67</v>
      </c>
    </row>
    <row r="513" spans="1:10">
      <c r="A513" s="60"/>
      <c r="B513" s="61"/>
      <c r="C513" s="61"/>
      <c r="D513" s="61"/>
      <c r="E513" s="61" t="s">
        <v>934</v>
      </c>
      <c r="F513" s="62">
        <v>4.9000000000000004</v>
      </c>
      <c r="G513" s="61"/>
      <c r="H513" s="172" t="s">
        <v>935</v>
      </c>
      <c r="I513" s="172"/>
      <c r="J513" s="63">
        <v>20.61</v>
      </c>
    </row>
    <row r="514" spans="1:10" ht="30" customHeight="1" thickBot="1">
      <c r="A514" s="64"/>
      <c r="B514" s="37"/>
      <c r="C514" s="37"/>
      <c r="D514" s="37"/>
      <c r="E514" s="37"/>
      <c r="F514" s="37"/>
      <c r="G514" s="37" t="s">
        <v>936</v>
      </c>
      <c r="H514" s="65">
        <v>356.4</v>
      </c>
      <c r="I514" s="37" t="s">
        <v>937</v>
      </c>
      <c r="J514" s="66">
        <v>7345.4</v>
      </c>
    </row>
    <row r="515" spans="1:10" ht="1.1499999999999999" customHeight="1" thickTop="1">
      <c r="A515" s="67"/>
      <c r="B515" s="52"/>
      <c r="C515" s="52"/>
      <c r="D515" s="52"/>
      <c r="E515" s="52"/>
      <c r="F515" s="52"/>
      <c r="G515" s="52"/>
      <c r="H515" s="52"/>
      <c r="I515" s="52"/>
      <c r="J515" s="68"/>
    </row>
    <row r="516" spans="1:10" ht="18" customHeight="1">
      <c r="A516" s="25" t="s">
        <v>170</v>
      </c>
      <c r="B516" s="10" t="s">
        <v>56</v>
      </c>
      <c r="C516" s="9" t="s">
        <v>57</v>
      </c>
      <c r="D516" s="9" t="s">
        <v>1</v>
      </c>
      <c r="E516" s="169" t="s">
        <v>908</v>
      </c>
      <c r="F516" s="169"/>
      <c r="G516" s="11" t="s">
        <v>58</v>
      </c>
      <c r="H516" s="10" t="s">
        <v>59</v>
      </c>
      <c r="I516" s="10" t="s">
        <v>60</v>
      </c>
      <c r="J516" s="26" t="s">
        <v>2</v>
      </c>
    </row>
    <row r="517" spans="1:10" ht="39" customHeight="1">
      <c r="A517" s="29" t="s">
        <v>909</v>
      </c>
      <c r="B517" s="16" t="s">
        <v>171</v>
      </c>
      <c r="C517" s="15" t="s">
        <v>74</v>
      </c>
      <c r="D517" s="15" t="s">
        <v>172</v>
      </c>
      <c r="E517" s="170" t="s">
        <v>914</v>
      </c>
      <c r="F517" s="170"/>
      <c r="G517" s="17" t="s">
        <v>157</v>
      </c>
      <c r="H517" s="41">
        <v>1</v>
      </c>
      <c r="I517" s="18">
        <v>13.15</v>
      </c>
      <c r="J517" s="55">
        <v>13.15</v>
      </c>
    </row>
    <row r="518" spans="1:10" ht="24" customHeight="1">
      <c r="A518" s="56" t="s">
        <v>911</v>
      </c>
      <c r="B518" s="43" t="s">
        <v>1266</v>
      </c>
      <c r="C518" s="42" t="s">
        <v>74</v>
      </c>
      <c r="D518" s="42" t="s">
        <v>1267</v>
      </c>
      <c r="E518" s="171" t="s">
        <v>917</v>
      </c>
      <c r="F518" s="171"/>
      <c r="G518" s="44" t="s">
        <v>918</v>
      </c>
      <c r="H518" s="45">
        <v>1.66E-2</v>
      </c>
      <c r="I518" s="46">
        <v>20.37</v>
      </c>
      <c r="J518" s="57">
        <v>0.33</v>
      </c>
    </row>
    <row r="519" spans="1:10" ht="24" customHeight="1">
      <c r="A519" s="56" t="s">
        <v>911</v>
      </c>
      <c r="B519" s="43" t="s">
        <v>1268</v>
      </c>
      <c r="C519" s="42" t="s">
        <v>74</v>
      </c>
      <c r="D519" s="42" t="s">
        <v>1269</v>
      </c>
      <c r="E519" s="171" t="s">
        <v>917</v>
      </c>
      <c r="F519" s="171"/>
      <c r="G519" s="44" t="s">
        <v>918</v>
      </c>
      <c r="H519" s="45">
        <v>0.10150000000000001</v>
      </c>
      <c r="I519" s="46">
        <v>24.53</v>
      </c>
      <c r="J519" s="57">
        <v>2.48</v>
      </c>
    </row>
    <row r="520" spans="1:10" ht="25.9" customHeight="1">
      <c r="A520" s="56" t="s">
        <v>911</v>
      </c>
      <c r="B520" s="43" t="s">
        <v>1286</v>
      </c>
      <c r="C520" s="42" t="s">
        <v>74</v>
      </c>
      <c r="D520" s="42" t="s">
        <v>1287</v>
      </c>
      <c r="E520" s="171" t="s">
        <v>914</v>
      </c>
      <c r="F520" s="171"/>
      <c r="G520" s="44" t="s">
        <v>157</v>
      </c>
      <c r="H520" s="45">
        <v>1</v>
      </c>
      <c r="I520" s="46">
        <v>9.59</v>
      </c>
      <c r="J520" s="57">
        <v>9.59</v>
      </c>
    </row>
    <row r="521" spans="1:10" ht="39" customHeight="1">
      <c r="A521" s="58" t="s">
        <v>921</v>
      </c>
      <c r="B521" s="48" t="s">
        <v>1272</v>
      </c>
      <c r="C521" s="47" t="s">
        <v>74</v>
      </c>
      <c r="D521" s="47" t="s">
        <v>1273</v>
      </c>
      <c r="E521" s="173" t="s">
        <v>924</v>
      </c>
      <c r="F521" s="173"/>
      <c r="G521" s="49" t="s">
        <v>71</v>
      </c>
      <c r="H521" s="50">
        <v>0.74299999999999999</v>
      </c>
      <c r="I521" s="51">
        <v>0.22</v>
      </c>
      <c r="J521" s="59">
        <v>0.16</v>
      </c>
    </row>
    <row r="522" spans="1:10" ht="25.9" customHeight="1">
      <c r="A522" s="58" t="s">
        <v>921</v>
      </c>
      <c r="B522" s="48" t="s">
        <v>979</v>
      </c>
      <c r="C522" s="47" t="s">
        <v>74</v>
      </c>
      <c r="D522" s="47" t="s">
        <v>980</v>
      </c>
      <c r="E522" s="173" t="s">
        <v>924</v>
      </c>
      <c r="F522" s="173"/>
      <c r="G522" s="49" t="s">
        <v>157</v>
      </c>
      <c r="H522" s="50">
        <v>2.5000000000000001E-2</v>
      </c>
      <c r="I522" s="51">
        <v>23.9</v>
      </c>
      <c r="J522" s="59">
        <v>0.59</v>
      </c>
    </row>
    <row r="523" spans="1:10">
      <c r="A523" s="60"/>
      <c r="B523" s="61"/>
      <c r="C523" s="61"/>
      <c r="D523" s="61"/>
      <c r="E523" s="61" t="s">
        <v>931</v>
      </c>
      <c r="F523" s="62">
        <v>2.17</v>
      </c>
      <c r="G523" s="61" t="s">
        <v>932</v>
      </c>
      <c r="H523" s="62">
        <v>0</v>
      </c>
      <c r="I523" s="61" t="s">
        <v>933</v>
      </c>
      <c r="J523" s="63">
        <v>2.17</v>
      </c>
    </row>
    <row r="524" spans="1:10">
      <c r="A524" s="60"/>
      <c r="B524" s="61"/>
      <c r="C524" s="61"/>
      <c r="D524" s="61"/>
      <c r="E524" s="61" t="s">
        <v>934</v>
      </c>
      <c r="F524" s="62">
        <v>4.0999999999999996</v>
      </c>
      <c r="G524" s="61"/>
      <c r="H524" s="172" t="s">
        <v>935</v>
      </c>
      <c r="I524" s="172"/>
      <c r="J524" s="63">
        <v>17.25</v>
      </c>
    </row>
    <row r="525" spans="1:10" ht="30" customHeight="1" thickBot="1">
      <c r="A525" s="64"/>
      <c r="B525" s="37"/>
      <c r="C525" s="37"/>
      <c r="D525" s="37"/>
      <c r="E525" s="37"/>
      <c r="F525" s="37"/>
      <c r="G525" s="37" t="s">
        <v>936</v>
      </c>
      <c r="H525" s="65">
        <v>987.92</v>
      </c>
      <c r="I525" s="37" t="s">
        <v>937</v>
      </c>
      <c r="J525" s="66">
        <v>17041.62</v>
      </c>
    </row>
    <row r="526" spans="1:10" ht="1.1499999999999999" customHeight="1" thickTop="1">
      <c r="A526" s="67"/>
      <c r="B526" s="52"/>
      <c r="C526" s="52"/>
      <c r="D526" s="52"/>
      <c r="E526" s="52"/>
      <c r="F526" s="52"/>
      <c r="G526" s="52"/>
      <c r="H526" s="52"/>
      <c r="I526" s="52"/>
      <c r="J526" s="68"/>
    </row>
    <row r="527" spans="1:10" ht="18" customHeight="1">
      <c r="A527" s="25" t="s">
        <v>173</v>
      </c>
      <c r="B527" s="10" t="s">
        <v>56</v>
      </c>
      <c r="C527" s="9" t="s">
        <v>57</v>
      </c>
      <c r="D527" s="9" t="s">
        <v>1</v>
      </c>
      <c r="E527" s="169" t="s">
        <v>908</v>
      </c>
      <c r="F527" s="169"/>
      <c r="G527" s="11" t="s">
        <v>58</v>
      </c>
      <c r="H527" s="10" t="s">
        <v>59</v>
      </c>
      <c r="I527" s="10" t="s">
        <v>60</v>
      </c>
      <c r="J527" s="26" t="s">
        <v>2</v>
      </c>
    </row>
    <row r="528" spans="1:10" ht="39" customHeight="1">
      <c r="A528" s="29" t="s">
        <v>909</v>
      </c>
      <c r="B528" s="16" t="s">
        <v>162</v>
      </c>
      <c r="C528" s="15" t="s">
        <v>74</v>
      </c>
      <c r="D528" s="15" t="s">
        <v>163</v>
      </c>
      <c r="E528" s="170" t="s">
        <v>914</v>
      </c>
      <c r="F528" s="170"/>
      <c r="G528" s="17" t="s">
        <v>133</v>
      </c>
      <c r="H528" s="41">
        <v>1</v>
      </c>
      <c r="I528" s="18">
        <v>1002.67</v>
      </c>
      <c r="J528" s="55">
        <v>1002.67</v>
      </c>
    </row>
    <row r="529" spans="1:10" ht="24" customHeight="1">
      <c r="A529" s="56" t="s">
        <v>911</v>
      </c>
      <c r="B529" s="43" t="s">
        <v>919</v>
      </c>
      <c r="C529" s="42" t="s">
        <v>74</v>
      </c>
      <c r="D529" s="42" t="s">
        <v>920</v>
      </c>
      <c r="E529" s="171" t="s">
        <v>917</v>
      </c>
      <c r="F529" s="171"/>
      <c r="G529" s="44" t="s">
        <v>918</v>
      </c>
      <c r="H529" s="45">
        <v>1.9950000000000001</v>
      </c>
      <c r="I529" s="46">
        <v>19.940000000000001</v>
      </c>
      <c r="J529" s="57">
        <v>39.78</v>
      </c>
    </row>
    <row r="530" spans="1:10" ht="25.9" customHeight="1">
      <c r="A530" s="56" t="s">
        <v>911</v>
      </c>
      <c r="B530" s="43" t="s">
        <v>1276</v>
      </c>
      <c r="C530" s="42" t="s">
        <v>74</v>
      </c>
      <c r="D530" s="42" t="s">
        <v>1277</v>
      </c>
      <c r="E530" s="171" t="s">
        <v>917</v>
      </c>
      <c r="F530" s="171"/>
      <c r="G530" s="44" t="s">
        <v>918</v>
      </c>
      <c r="H530" s="45">
        <v>1.2574000000000001</v>
      </c>
      <c r="I530" s="46">
        <v>21.43</v>
      </c>
      <c r="J530" s="57">
        <v>26.94</v>
      </c>
    </row>
    <row r="531" spans="1:10" ht="52.15" customHeight="1">
      <c r="A531" s="56" t="s">
        <v>911</v>
      </c>
      <c r="B531" s="43" t="s">
        <v>1278</v>
      </c>
      <c r="C531" s="42" t="s">
        <v>74</v>
      </c>
      <c r="D531" s="42" t="s">
        <v>1279</v>
      </c>
      <c r="E531" s="171" t="s">
        <v>1230</v>
      </c>
      <c r="F531" s="171"/>
      <c r="G531" s="44" t="s">
        <v>1231</v>
      </c>
      <c r="H531" s="45">
        <v>0.6472</v>
      </c>
      <c r="I531" s="46">
        <v>6.52</v>
      </c>
      <c r="J531" s="57">
        <v>4.21</v>
      </c>
    </row>
    <row r="532" spans="1:10" ht="52.15" customHeight="1">
      <c r="A532" s="56" t="s">
        <v>911</v>
      </c>
      <c r="B532" s="43" t="s">
        <v>1280</v>
      </c>
      <c r="C532" s="42" t="s">
        <v>74</v>
      </c>
      <c r="D532" s="42" t="s">
        <v>1281</v>
      </c>
      <c r="E532" s="171" t="s">
        <v>1230</v>
      </c>
      <c r="F532" s="171"/>
      <c r="G532" s="44" t="s">
        <v>1234</v>
      </c>
      <c r="H532" s="45">
        <v>0.61019999999999996</v>
      </c>
      <c r="I532" s="46">
        <v>1.87</v>
      </c>
      <c r="J532" s="57">
        <v>1.1399999999999999</v>
      </c>
    </row>
    <row r="533" spans="1:10" ht="25.9" customHeight="1">
      <c r="A533" s="58" t="s">
        <v>921</v>
      </c>
      <c r="B533" s="48" t="s">
        <v>1282</v>
      </c>
      <c r="C533" s="47" t="s">
        <v>74</v>
      </c>
      <c r="D533" s="47" t="s">
        <v>1283</v>
      </c>
      <c r="E533" s="173" t="s">
        <v>924</v>
      </c>
      <c r="F533" s="173"/>
      <c r="G533" s="49" t="s">
        <v>133</v>
      </c>
      <c r="H533" s="50">
        <v>0.73270000000000002</v>
      </c>
      <c r="I533" s="51">
        <v>90</v>
      </c>
      <c r="J533" s="59">
        <v>65.94</v>
      </c>
    </row>
    <row r="534" spans="1:10" ht="24" customHeight="1">
      <c r="A534" s="58" t="s">
        <v>921</v>
      </c>
      <c r="B534" s="48" t="s">
        <v>985</v>
      </c>
      <c r="C534" s="47" t="s">
        <v>74</v>
      </c>
      <c r="D534" s="47" t="s">
        <v>986</v>
      </c>
      <c r="E534" s="173" t="s">
        <v>924</v>
      </c>
      <c r="F534" s="173"/>
      <c r="G534" s="49" t="s">
        <v>157</v>
      </c>
      <c r="H534" s="50">
        <v>384.26089999999999</v>
      </c>
      <c r="I534" s="51">
        <v>1.1399999999999999</v>
      </c>
      <c r="J534" s="59">
        <v>438.05</v>
      </c>
    </row>
    <row r="535" spans="1:10" ht="25.9" customHeight="1">
      <c r="A535" s="58" t="s">
        <v>921</v>
      </c>
      <c r="B535" s="48" t="s">
        <v>1284</v>
      </c>
      <c r="C535" s="47" t="s">
        <v>74</v>
      </c>
      <c r="D535" s="47" t="s">
        <v>1285</v>
      </c>
      <c r="E535" s="173" t="s">
        <v>924</v>
      </c>
      <c r="F535" s="173"/>
      <c r="G535" s="49" t="s">
        <v>133</v>
      </c>
      <c r="H535" s="50">
        <v>0.59299999999999997</v>
      </c>
      <c r="I535" s="51">
        <v>719.41</v>
      </c>
      <c r="J535" s="59">
        <v>426.61</v>
      </c>
    </row>
    <row r="536" spans="1:10">
      <c r="A536" s="60"/>
      <c r="B536" s="61"/>
      <c r="C536" s="61"/>
      <c r="D536" s="61"/>
      <c r="E536" s="61" t="s">
        <v>931</v>
      </c>
      <c r="F536" s="62">
        <v>42.72</v>
      </c>
      <c r="G536" s="61" t="s">
        <v>932</v>
      </c>
      <c r="H536" s="62">
        <v>0</v>
      </c>
      <c r="I536" s="61" t="s">
        <v>933</v>
      </c>
      <c r="J536" s="63">
        <v>42.72</v>
      </c>
    </row>
    <row r="537" spans="1:10">
      <c r="A537" s="60"/>
      <c r="B537" s="61"/>
      <c r="C537" s="61"/>
      <c r="D537" s="61"/>
      <c r="E537" s="61" t="s">
        <v>934</v>
      </c>
      <c r="F537" s="62">
        <v>313.33</v>
      </c>
      <c r="G537" s="61"/>
      <c r="H537" s="172" t="s">
        <v>935</v>
      </c>
      <c r="I537" s="172"/>
      <c r="J537" s="63">
        <v>1316</v>
      </c>
    </row>
    <row r="538" spans="1:10" ht="30" customHeight="1" thickBot="1">
      <c r="A538" s="64"/>
      <c r="B538" s="37"/>
      <c r="C538" s="37"/>
      <c r="D538" s="37"/>
      <c r="E538" s="37"/>
      <c r="F538" s="37"/>
      <c r="G538" s="37" t="s">
        <v>936</v>
      </c>
      <c r="H538" s="65">
        <v>26.73</v>
      </c>
      <c r="I538" s="37" t="s">
        <v>937</v>
      </c>
      <c r="J538" s="66">
        <v>35176.68</v>
      </c>
    </row>
    <row r="539" spans="1:10" ht="1.1499999999999999" customHeight="1" thickTop="1">
      <c r="A539" s="67"/>
      <c r="B539" s="52"/>
      <c r="C539" s="52"/>
      <c r="D539" s="52"/>
      <c r="E539" s="52"/>
      <c r="F539" s="52"/>
      <c r="G539" s="52"/>
      <c r="H539" s="52"/>
      <c r="I539" s="52"/>
      <c r="J539" s="68"/>
    </row>
    <row r="540" spans="1:10" ht="24" customHeight="1">
      <c r="A540" s="27" t="s">
        <v>12</v>
      </c>
      <c r="B540" s="12"/>
      <c r="C540" s="12"/>
      <c r="D540" s="12" t="s">
        <v>13</v>
      </c>
      <c r="E540" s="12"/>
      <c r="F540" s="174"/>
      <c r="G540" s="174"/>
      <c r="H540" s="13"/>
      <c r="I540" s="12"/>
      <c r="J540" s="54">
        <v>189528.73</v>
      </c>
    </row>
    <row r="541" spans="1:10" ht="24" customHeight="1">
      <c r="A541" s="27" t="s">
        <v>174</v>
      </c>
      <c r="B541" s="12"/>
      <c r="C541" s="12"/>
      <c r="D541" s="12" t="s">
        <v>175</v>
      </c>
      <c r="E541" s="12"/>
      <c r="F541" s="174"/>
      <c r="G541" s="174"/>
      <c r="H541" s="13"/>
      <c r="I541" s="12"/>
      <c r="J541" s="54">
        <v>84099.43</v>
      </c>
    </row>
    <row r="542" spans="1:10" ht="18" customHeight="1">
      <c r="A542" s="25" t="s">
        <v>176</v>
      </c>
      <c r="B542" s="10" t="s">
        <v>56</v>
      </c>
      <c r="C542" s="9" t="s">
        <v>57</v>
      </c>
      <c r="D542" s="9" t="s">
        <v>1</v>
      </c>
      <c r="E542" s="169" t="s">
        <v>908</v>
      </c>
      <c r="F542" s="169"/>
      <c r="G542" s="11" t="s">
        <v>58</v>
      </c>
      <c r="H542" s="10" t="s">
        <v>59</v>
      </c>
      <c r="I542" s="10" t="s">
        <v>60</v>
      </c>
      <c r="J542" s="26" t="s">
        <v>2</v>
      </c>
    </row>
    <row r="543" spans="1:10" ht="52.15" customHeight="1">
      <c r="A543" s="29" t="s">
        <v>909</v>
      </c>
      <c r="B543" s="16" t="s">
        <v>177</v>
      </c>
      <c r="C543" s="15" t="s">
        <v>74</v>
      </c>
      <c r="D543" s="15" t="s">
        <v>178</v>
      </c>
      <c r="E543" s="170" t="s">
        <v>914</v>
      </c>
      <c r="F543" s="170"/>
      <c r="G543" s="17" t="s">
        <v>66</v>
      </c>
      <c r="H543" s="41">
        <v>1</v>
      </c>
      <c r="I543" s="18">
        <v>90.98</v>
      </c>
      <c r="J543" s="55">
        <v>90.98</v>
      </c>
    </row>
    <row r="544" spans="1:10" ht="25.9" customHeight="1">
      <c r="A544" s="56" t="s">
        <v>911</v>
      </c>
      <c r="B544" s="43" t="s">
        <v>1249</v>
      </c>
      <c r="C544" s="42" t="s">
        <v>74</v>
      </c>
      <c r="D544" s="42" t="s">
        <v>1250</v>
      </c>
      <c r="E544" s="171" t="s">
        <v>917</v>
      </c>
      <c r="F544" s="171"/>
      <c r="G544" s="44" t="s">
        <v>918</v>
      </c>
      <c r="H544" s="45">
        <v>0.13900000000000001</v>
      </c>
      <c r="I544" s="46">
        <v>20.27</v>
      </c>
      <c r="J544" s="57">
        <v>2.81</v>
      </c>
    </row>
    <row r="545" spans="1:10" ht="24" customHeight="1">
      <c r="A545" s="56" t="s">
        <v>911</v>
      </c>
      <c r="B545" s="43" t="s">
        <v>915</v>
      </c>
      <c r="C545" s="42" t="s">
        <v>74</v>
      </c>
      <c r="D545" s="42" t="s">
        <v>916</v>
      </c>
      <c r="E545" s="171" t="s">
        <v>917</v>
      </c>
      <c r="F545" s="171"/>
      <c r="G545" s="44" t="s">
        <v>918</v>
      </c>
      <c r="H545" s="45">
        <v>0.755</v>
      </c>
      <c r="I545" s="46">
        <v>24.39</v>
      </c>
      <c r="J545" s="57">
        <v>18.41</v>
      </c>
    </row>
    <row r="546" spans="1:10" ht="25.9" customHeight="1">
      <c r="A546" s="56" t="s">
        <v>911</v>
      </c>
      <c r="B546" s="43" t="s">
        <v>1288</v>
      </c>
      <c r="C546" s="42" t="s">
        <v>74</v>
      </c>
      <c r="D546" s="42" t="s">
        <v>1289</v>
      </c>
      <c r="E546" s="171" t="s">
        <v>914</v>
      </c>
      <c r="F546" s="171"/>
      <c r="G546" s="44" t="s">
        <v>66</v>
      </c>
      <c r="H546" s="45">
        <v>0.14799999999999999</v>
      </c>
      <c r="I546" s="46">
        <v>164.78</v>
      </c>
      <c r="J546" s="57">
        <v>24.38</v>
      </c>
    </row>
    <row r="547" spans="1:10" ht="25.9" customHeight="1">
      <c r="A547" s="56" t="s">
        <v>911</v>
      </c>
      <c r="B547" s="43" t="s">
        <v>1290</v>
      </c>
      <c r="C547" s="42" t="s">
        <v>74</v>
      </c>
      <c r="D547" s="42" t="s">
        <v>1291</v>
      </c>
      <c r="E547" s="171" t="s">
        <v>914</v>
      </c>
      <c r="F547" s="171"/>
      <c r="G547" s="44" t="s">
        <v>193</v>
      </c>
      <c r="H547" s="45">
        <v>0.93100000000000005</v>
      </c>
      <c r="I547" s="46">
        <v>41.44</v>
      </c>
      <c r="J547" s="57">
        <v>38.58</v>
      </c>
    </row>
    <row r="548" spans="1:10" ht="25.9" customHeight="1">
      <c r="A548" s="58" t="s">
        <v>921</v>
      </c>
      <c r="B548" s="48" t="s">
        <v>1255</v>
      </c>
      <c r="C548" s="47" t="s">
        <v>74</v>
      </c>
      <c r="D548" s="47" t="s">
        <v>1256</v>
      </c>
      <c r="E548" s="173" t="s">
        <v>924</v>
      </c>
      <c r="F548" s="173"/>
      <c r="G548" s="49" t="s">
        <v>1257</v>
      </c>
      <c r="H548" s="50">
        <v>4.0000000000000001E-3</v>
      </c>
      <c r="I548" s="51">
        <v>7.96</v>
      </c>
      <c r="J548" s="59">
        <v>0.03</v>
      </c>
    </row>
    <row r="549" spans="1:10" ht="39" customHeight="1">
      <c r="A549" s="58" t="s">
        <v>921</v>
      </c>
      <c r="B549" s="48" t="s">
        <v>1292</v>
      </c>
      <c r="C549" s="47" t="s">
        <v>74</v>
      </c>
      <c r="D549" s="47" t="s">
        <v>1293</v>
      </c>
      <c r="E549" s="173" t="s">
        <v>924</v>
      </c>
      <c r="F549" s="173"/>
      <c r="G549" s="49" t="s">
        <v>193</v>
      </c>
      <c r="H549" s="50">
        <v>0.32800000000000001</v>
      </c>
      <c r="I549" s="51">
        <v>16.95</v>
      </c>
      <c r="J549" s="59">
        <v>5.55</v>
      </c>
    </row>
    <row r="550" spans="1:10" ht="25.9" customHeight="1">
      <c r="A550" s="58" t="s">
        <v>921</v>
      </c>
      <c r="B550" s="48" t="s">
        <v>1264</v>
      </c>
      <c r="C550" s="47" t="s">
        <v>74</v>
      </c>
      <c r="D550" s="47" t="s">
        <v>1265</v>
      </c>
      <c r="E550" s="173" t="s">
        <v>924</v>
      </c>
      <c r="F550" s="173"/>
      <c r="G550" s="49" t="s">
        <v>157</v>
      </c>
      <c r="H550" s="50">
        <v>4.9000000000000002E-2</v>
      </c>
      <c r="I550" s="51">
        <v>24.92</v>
      </c>
      <c r="J550" s="59">
        <v>1.22</v>
      </c>
    </row>
    <row r="551" spans="1:10">
      <c r="A551" s="60"/>
      <c r="B551" s="61"/>
      <c r="C551" s="61"/>
      <c r="D551" s="61"/>
      <c r="E551" s="61" t="s">
        <v>931</v>
      </c>
      <c r="F551" s="62">
        <v>21.09</v>
      </c>
      <c r="G551" s="61" t="s">
        <v>932</v>
      </c>
      <c r="H551" s="62">
        <v>0</v>
      </c>
      <c r="I551" s="61" t="s">
        <v>933</v>
      </c>
      <c r="J551" s="63">
        <v>21.09</v>
      </c>
    </row>
    <row r="552" spans="1:10">
      <c r="A552" s="60"/>
      <c r="B552" s="61"/>
      <c r="C552" s="61"/>
      <c r="D552" s="61"/>
      <c r="E552" s="61" t="s">
        <v>934</v>
      </c>
      <c r="F552" s="62">
        <v>28.43</v>
      </c>
      <c r="G552" s="61"/>
      <c r="H552" s="172" t="s">
        <v>935</v>
      </c>
      <c r="I552" s="172"/>
      <c r="J552" s="63">
        <v>119.41</v>
      </c>
    </row>
    <row r="553" spans="1:10" ht="30" customHeight="1" thickBot="1">
      <c r="A553" s="64"/>
      <c r="B553" s="37"/>
      <c r="C553" s="37"/>
      <c r="D553" s="37"/>
      <c r="E553" s="37"/>
      <c r="F553" s="37"/>
      <c r="G553" s="37" t="s">
        <v>936</v>
      </c>
      <c r="H553" s="65">
        <v>275.67</v>
      </c>
      <c r="I553" s="37" t="s">
        <v>937</v>
      </c>
      <c r="J553" s="66">
        <v>32917.75</v>
      </c>
    </row>
    <row r="554" spans="1:10" ht="1.1499999999999999" customHeight="1" thickTop="1">
      <c r="A554" s="67"/>
      <c r="B554" s="52"/>
      <c r="C554" s="52"/>
      <c r="D554" s="52"/>
      <c r="E554" s="52"/>
      <c r="F554" s="52"/>
      <c r="G554" s="52"/>
      <c r="H554" s="52"/>
      <c r="I554" s="52"/>
      <c r="J554" s="68"/>
    </row>
    <row r="555" spans="1:10" ht="18" customHeight="1">
      <c r="A555" s="25" t="s">
        <v>179</v>
      </c>
      <c r="B555" s="10" t="s">
        <v>56</v>
      </c>
      <c r="C555" s="9" t="s">
        <v>57</v>
      </c>
      <c r="D555" s="9" t="s">
        <v>1</v>
      </c>
      <c r="E555" s="169" t="s">
        <v>908</v>
      </c>
      <c r="F555" s="169"/>
      <c r="G555" s="11" t="s">
        <v>58</v>
      </c>
      <c r="H555" s="10" t="s">
        <v>59</v>
      </c>
      <c r="I555" s="10" t="s">
        <v>60</v>
      </c>
      <c r="J555" s="26" t="s">
        <v>2</v>
      </c>
    </row>
    <row r="556" spans="1:10" ht="39" customHeight="1">
      <c r="A556" s="29" t="s">
        <v>909</v>
      </c>
      <c r="B556" s="16" t="s">
        <v>155</v>
      </c>
      <c r="C556" s="15" t="s">
        <v>74</v>
      </c>
      <c r="D556" s="15" t="s">
        <v>156</v>
      </c>
      <c r="E556" s="170" t="s">
        <v>914</v>
      </c>
      <c r="F556" s="170"/>
      <c r="G556" s="17" t="s">
        <v>157</v>
      </c>
      <c r="H556" s="41">
        <v>1</v>
      </c>
      <c r="I556" s="18">
        <v>15.71</v>
      </c>
      <c r="J556" s="55">
        <v>15.71</v>
      </c>
    </row>
    <row r="557" spans="1:10" ht="24" customHeight="1">
      <c r="A557" s="56" t="s">
        <v>911</v>
      </c>
      <c r="B557" s="43" t="s">
        <v>1266</v>
      </c>
      <c r="C557" s="42" t="s">
        <v>74</v>
      </c>
      <c r="D557" s="42" t="s">
        <v>1267</v>
      </c>
      <c r="E557" s="171" t="s">
        <v>917</v>
      </c>
      <c r="F557" s="171"/>
      <c r="G557" s="44" t="s">
        <v>918</v>
      </c>
      <c r="H557" s="45">
        <v>3.1600000000000003E-2</v>
      </c>
      <c r="I557" s="46">
        <v>20.37</v>
      </c>
      <c r="J557" s="57">
        <v>0.64</v>
      </c>
    </row>
    <row r="558" spans="1:10" ht="24" customHeight="1">
      <c r="A558" s="56" t="s">
        <v>911</v>
      </c>
      <c r="B558" s="43" t="s">
        <v>1268</v>
      </c>
      <c r="C558" s="42" t="s">
        <v>74</v>
      </c>
      <c r="D558" s="42" t="s">
        <v>1269</v>
      </c>
      <c r="E558" s="171" t="s">
        <v>917</v>
      </c>
      <c r="F558" s="171"/>
      <c r="G558" s="44" t="s">
        <v>918</v>
      </c>
      <c r="H558" s="45">
        <v>0.1933</v>
      </c>
      <c r="I558" s="46">
        <v>24.53</v>
      </c>
      <c r="J558" s="57">
        <v>4.74</v>
      </c>
    </row>
    <row r="559" spans="1:10" ht="25.9" customHeight="1">
      <c r="A559" s="56" t="s">
        <v>911</v>
      </c>
      <c r="B559" s="43" t="s">
        <v>1270</v>
      </c>
      <c r="C559" s="42" t="s">
        <v>74</v>
      </c>
      <c r="D559" s="42" t="s">
        <v>1271</v>
      </c>
      <c r="E559" s="171" t="s">
        <v>914</v>
      </c>
      <c r="F559" s="171"/>
      <c r="G559" s="44" t="s">
        <v>157</v>
      </c>
      <c r="H559" s="45">
        <v>1</v>
      </c>
      <c r="I559" s="46">
        <v>9.48</v>
      </c>
      <c r="J559" s="57">
        <v>9.48</v>
      </c>
    </row>
    <row r="560" spans="1:10" ht="39" customHeight="1">
      <c r="A560" s="58" t="s">
        <v>921</v>
      </c>
      <c r="B560" s="48" t="s">
        <v>1272</v>
      </c>
      <c r="C560" s="47" t="s">
        <v>74</v>
      </c>
      <c r="D560" s="47" t="s">
        <v>1273</v>
      </c>
      <c r="E560" s="173" t="s">
        <v>924</v>
      </c>
      <c r="F560" s="173"/>
      <c r="G560" s="49" t="s">
        <v>71</v>
      </c>
      <c r="H560" s="50">
        <v>1.19</v>
      </c>
      <c r="I560" s="51">
        <v>0.22</v>
      </c>
      <c r="J560" s="59">
        <v>0.26</v>
      </c>
    </row>
    <row r="561" spans="1:10" ht="25.9" customHeight="1">
      <c r="A561" s="58" t="s">
        <v>921</v>
      </c>
      <c r="B561" s="48" t="s">
        <v>979</v>
      </c>
      <c r="C561" s="47" t="s">
        <v>74</v>
      </c>
      <c r="D561" s="47" t="s">
        <v>980</v>
      </c>
      <c r="E561" s="173" t="s">
        <v>924</v>
      </c>
      <c r="F561" s="173"/>
      <c r="G561" s="49" t="s">
        <v>157</v>
      </c>
      <c r="H561" s="50">
        <v>2.5000000000000001E-2</v>
      </c>
      <c r="I561" s="51">
        <v>23.9</v>
      </c>
      <c r="J561" s="59">
        <v>0.59</v>
      </c>
    </row>
    <row r="562" spans="1:10">
      <c r="A562" s="60"/>
      <c r="B562" s="61"/>
      <c r="C562" s="61"/>
      <c r="D562" s="61"/>
      <c r="E562" s="61" t="s">
        <v>931</v>
      </c>
      <c r="F562" s="62">
        <v>4.67</v>
      </c>
      <c r="G562" s="61" t="s">
        <v>932</v>
      </c>
      <c r="H562" s="62">
        <v>0</v>
      </c>
      <c r="I562" s="61" t="s">
        <v>933</v>
      </c>
      <c r="J562" s="63">
        <v>4.67</v>
      </c>
    </row>
    <row r="563" spans="1:10">
      <c r="A563" s="60"/>
      <c r="B563" s="61"/>
      <c r="C563" s="61"/>
      <c r="D563" s="61"/>
      <c r="E563" s="61" t="s">
        <v>934</v>
      </c>
      <c r="F563" s="62">
        <v>4.9000000000000004</v>
      </c>
      <c r="G563" s="61"/>
      <c r="H563" s="172" t="s">
        <v>935</v>
      </c>
      <c r="I563" s="172"/>
      <c r="J563" s="63">
        <v>20.61</v>
      </c>
    </row>
    <row r="564" spans="1:10" ht="30" customHeight="1" thickBot="1">
      <c r="A564" s="64"/>
      <c r="B564" s="37"/>
      <c r="C564" s="37"/>
      <c r="D564" s="37"/>
      <c r="E564" s="37"/>
      <c r="F564" s="37"/>
      <c r="G564" s="37" t="s">
        <v>936</v>
      </c>
      <c r="H564" s="65">
        <v>339.2</v>
      </c>
      <c r="I564" s="37" t="s">
        <v>937</v>
      </c>
      <c r="J564" s="66">
        <v>6990.91</v>
      </c>
    </row>
    <row r="565" spans="1:10" ht="1.1499999999999999" customHeight="1" thickTop="1">
      <c r="A565" s="67"/>
      <c r="B565" s="52"/>
      <c r="C565" s="52"/>
      <c r="D565" s="52"/>
      <c r="E565" s="52"/>
      <c r="F565" s="52"/>
      <c r="G565" s="52"/>
      <c r="H565" s="52"/>
      <c r="I565" s="52"/>
      <c r="J565" s="68"/>
    </row>
    <row r="566" spans="1:10" ht="18" customHeight="1">
      <c r="A566" s="25" t="s">
        <v>180</v>
      </c>
      <c r="B566" s="10" t="s">
        <v>56</v>
      </c>
      <c r="C566" s="9" t="s">
        <v>57</v>
      </c>
      <c r="D566" s="9" t="s">
        <v>1</v>
      </c>
      <c r="E566" s="169" t="s">
        <v>908</v>
      </c>
      <c r="F566" s="169"/>
      <c r="G566" s="11" t="s">
        <v>58</v>
      </c>
      <c r="H566" s="10" t="s">
        <v>59</v>
      </c>
      <c r="I566" s="10" t="s">
        <v>60</v>
      </c>
      <c r="J566" s="26" t="s">
        <v>2</v>
      </c>
    </row>
    <row r="567" spans="1:10" ht="39" customHeight="1">
      <c r="A567" s="29" t="s">
        <v>909</v>
      </c>
      <c r="B567" s="16" t="s">
        <v>159</v>
      </c>
      <c r="C567" s="15" t="s">
        <v>74</v>
      </c>
      <c r="D567" s="15" t="s">
        <v>160</v>
      </c>
      <c r="E567" s="170" t="s">
        <v>914</v>
      </c>
      <c r="F567" s="170"/>
      <c r="G567" s="17" t="s">
        <v>157</v>
      </c>
      <c r="H567" s="41">
        <v>1</v>
      </c>
      <c r="I567" s="18">
        <v>11.52</v>
      </c>
      <c r="J567" s="55">
        <v>11.52</v>
      </c>
    </row>
    <row r="568" spans="1:10" ht="24" customHeight="1">
      <c r="A568" s="56" t="s">
        <v>911</v>
      </c>
      <c r="B568" s="43" t="s">
        <v>1266</v>
      </c>
      <c r="C568" s="42" t="s">
        <v>74</v>
      </c>
      <c r="D568" s="42" t="s">
        <v>1267</v>
      </c>
      <c r="E568" s="171" t="s">
        <v>917</v>
      </c>
      <c r="F568" s="171"/>
      <c r="G568" s="44" t="s">
        <v>918</v>
      </c>
      <c r="H568" s="45">
        <v>1.1599999999999999E-2</v>
      </c>
      <c r="I568" s="46">
        <v>20.37</v>
      </c>
      <c r="J568" s="57">
        <v>0.23</v>
      </c>
    </row>
    <row r="569" spans="1:10" ht="24" customHeight="1">
      <c r="A569" s="56" t="s">
        <v>911</v>
      </c>
      <c r="B569" s="43" t="s">
        <v>1268</v>
      </c>
      <c r="C569" s="42" t="s">
        <v>74</v>
      </c>
      <c r="D569" s="42" t="s">
        <v>1269</v>
      </c>
      <c r="E569" s="171" t="s">
        <v>917</v>
      </c>
      <c r="F569" s="171"/>
      <c r="G569" s="44" t="s">
        <v>918</v>
      </c>
      <c r="H569" s="45">
        <v>7.0900000000000005E-2</v>
      </c>
      <c r="I569" s="46">
        <v>24.53</v>
      </c>
      <c r="J569" s="57">
        <v>1.73</v>
      </c>
    </row>
    <row r="570" spans="1:10" ht="25.9" customHeight="1">
      <c r="A570" s="56" t="s">
        <v>911</v>
      </c>
      <c r="B570" s="43" t="s">
        <v>1274</v>
      </c>
      <c r="C570" s="42" t="s">
        <v>74</v>
      </c>
      <c r="D570" s="42" t="s">
        <v>1275</v>
      </c>
      <c r="E570" s="171" t="s">
        <v>914</v>
      </c>
      <c r="F570" s="171"/>
      <c r="G570" s="44" t="s">
        <v>157</v>
      </c>
      <c r="H570" s="45">
        <v>1</v>
      </c>
      <c r="I570" s="46">
        <v>8.86</v>
      </c>
      <c r="J570" s="57">
        <v>8.86</v>
      </c>
    </row>
    <row r="571" spans="1:10" ht="39" customHeight="1">
      <c r="A571" s="58" t="s">
        <v>921</v>
      </c>
      <c r="B571" s="48" t="s">
        <v>1272</v>
      </c>
      <c r="C571" s="47" t="s">
        <v>74</v>
      </c>
      <c r="D571" s="47" t="s">
        <v>1273</v>
      </c>
      <c r="E571" s="173" t="s">
        <v>924</v>
      </c>
      <c r="F571" s="173"/>
      <c r="G571" s="49" t="s">
        <v>71</v>
      </c>
      <c r="H571" s="50">
        <v>0.54300000000000004</v>
      </c>
      <c r="I571" s="51">
        <v>0.22</v>
      </c>
      <c r="J571" s="59">
        <v>0.11</v>
      </c>
    </row>
    <row r="572" spans="1:10" ht="25.9" customHeight="1">
      <c r="A572" s="58" t="s">
        <v>921</v>
      </c>
      <c r="B572" s="48" t="s">
        <v>979</v>
      </c>
      <c r="C572" s="47" t="s">
        <v>74</v>
      </c>
      <c r="D572" s="47" t="s">
        <v>980</v>
      </c>
      <c r="E572" s="173" t="s">
        <v>924</v>
      </c>
      <c r="F572" s="173"/>
      <c r="G572" s="49" t="s">
        <v>157</v>
      </c>
      <c r="H572" s="50">
        <v>2.5000000000000001E-2</v>
      </c>
      <c r="I572" s="51">
        <v>23.9</v>
      </c>
      <c r="J572" s="59">
        <v>0.59</v>
      </c>
    </row>
    <row r="573" spans="1:10">
      <c r="A573" s="60"/>
      <c r="B573" s="61"/>
      <c r="C573" s="61"/>
      <c r="D573" s="61"/>
      <c r="E573" s="61" t="s">
        <v>931</v>
      </c>
      <c r="F573" s="62">
        <v>1.46</v>
      </c>
      <c r="G573" s="61" t="s">
        <v>932</v>
      </c>
      <c r="H573" s="62">
        <v>0</v>
      </c>
      <c r="I573" s="61" t="s">
        <v>933</v>
      </c>
      <c r="J573" s="63">
        <v>1.46</v>
      </c>
    </row>
    <row r="574" spans="1:10">
      <c r="A574" s="60"/>
      <c r="B574" s="61"/>
      <c r="C574" s="61"/>
      <c r="D574" s="61"/>
      <c r="E574" s="61" t="s">
        <v>934</v>
      </c>
      <c r="F574" s="62">
        <v>3.6</v>
      </c>
      <c r="G574" s="61"/>
      <c r="H574" s="172" t="s">
        <v>935</v>
      </c>
      <c r="I574" s="172"/>
      <c r="J574" s="63">
        <v>15.12</v>
      </c>
    </row>
    <row r="575" spans="1:10" ht="30" customHeight="1" thickBot="1">
      <c r="A575" s="64"/>
      <c r="B575" s="37"/>
      <c r="C575" s="37"/>
      <c r="D575" s="37"/>
      <c r="E575" s="37"/>
      <c r="F575" s="37"/>
      <c r="G575" s="37" t="s">
        <v>936</v>
      </c>
      <c r="H575" s="65">
        <v>1723.3</v>
      </c>
      <c r="I575" s="37" t="s">
        <v>937</v>
      </c>
      <c r="J575" s="66">
        <v>26056.29</v>
      </c>
    </row>
    <row r="576" spans="1:10" ht="1.1499999999999999" customHeight="1" thickTop="1">
      <c r="A576" s="67"/>
      <c r="B576" s="52"/>
      <c r="C576" s="52"/>
      <c r="D576" s="52"/>
      <c r="E576" s="52"/>
      <c r="F576" s="52"/>
      <c r="G576" s="52"/>
      <c r="H576" s="52"/>
      <c r="I576" s="52"/>
      <c r="J576" s="68"/>
    </row>
    <row r="577" spans="1:10" ht="18" customHeight="1">
      <c r="A577" s="25" t="s">
        <v>181</v>
      </c>
      <c r="B577" s="10" t="s">
        <v>56</v>
      </c>
      <c r="C577" s="9" t="s">
        <v>57</v>
      </c>
      <c r="D577" s="9" t="s">
        <v>1</v>
      </c>
      <c r="E577" s="169" t="s">
        <v>908</v>
      </c>
      <c r="F577" s="169"/>
      <c r="G577" s="11" t="s">
        <v>58</v>
      </c>
      <c r="H577" s="10" t="s">
        <v>59</v>
      </c>
      <c r="I577" s="10" t="s">
        <v>60</v>
      </c>
      <c r="J577" s="26" t="s">
        <v>2</v>
      </c>
    </row>
    <row r="578" spans="1:10" ht="39" customHeight="1">
      <c r="A578" s="29" t="s">
        <v>909</v>
      </c>
      <c r="B578" s="16" t="s">
        <v>162</v>
      </c>
      <c r="C578" s="15" t="s">
        <v>74</v>
      </c>
      <c r="D578" s="15" t="s">
        <v>163</v>
      </c>
      <c r="E578" s="170" t="s">
        <v>914</v>
      </c>
      <c r="F578" s="170"/>
      <c r="G578" s="17" t="s">
        <v>133</v>
      </c>
      <c r="H578" s="41">
        <v>1</v>
      </c>
      <c r="I578" s="18">
        <v>1002.67</v>
      </c>
      <c r="J578" s="55">
        <v>1002.67</v>
      </c>
    </row>
    <row r="579" spans="1:10" ht="24" customHeight="1">
      <c r="A579" s="56" t="s">
        <v>911</v>
      </c>
      <c r="B579" s="43" t="s">
        <v>919</v>
      </c>
      <c r="C579" s="42" t="s">
        <v>74</v>
      </c>
      <c r="D579" s="42" t="s">
        <v>920</v>
      </c>
      <c r="E579" s="171" t="s">
        <v>917</v>
      </c>
      <c r="F579" s="171"/>
      <c r="G579" s="44" t="s">
        <v>918</v>
      </c>
      <c r="H579" s="45">
        <v>1.9950000000000001</v>
      </c>
      <c r="I579" s="46">
        <v>19.940000000000001</v>
      </c>
      <c r="J579" s="57">
        <v>39.78</v>
      </c>
    </row>
    <row r="580" spans="1:10" ht="25.9" customHeight="1">
      <c r="A580" s="56" t="s">
        <v>911</v>
      </c>
      <c r="B580" s="43" t="s">
        <v>1276</v>
      </c>
      <c r="C580" s="42" t="s">
        <v>74</v>
      </c>
      <c r="D580" s="42" t="s">
        <v>1277</v>
      </c>
      <c r="E580" s="171" t="s">
        <v>917</v>
      </c>
      <c r="F580" s="171"/>
      <c r="G580" s="44" t="s">
        <v>918</v>
      </c>
      <c r="H580" s="45">
        <v>1.2574000000000001</v>
      </c>
      <c r="I580" s="46">
        <v>21.43</v>
      </c>
      <c r="J580" s="57">
        <v>26.94</v>
      </c>
    </row>
    <row r="581" spans="1:10" ht="52.15" customHeight="1">
      <c r="A581" s="56" t="s">
        <v>911</v>
      </c>
      <c r="B581" s="43" t="s">
        <v>1278</v>
      </c>
      <c r="C581" s="42" t="s">
        <v>74</v>
      </c>
      <c r="D581" s="42" t="s">
        <v>1279</v>
      </c>
      <c r="E581" s="171" t="s">
        <v>1230</v>
      </c>
      <c r="F581" s="171"/>
      <c r="G581" s="44" t="s">
        <v>1231</v>
      </c>
      <c r="H581" s="45">
        <v>0.6472</v>
      </c>
      <c r="I581" s="46">
        <v>6.52</v>
      </c>
      <c r="J581" s="57">
        <v>4.21</v>
      </c>
    </row>
    <row r="582" spans="1:10" ht="52.15" customHeight="1">
      <c r="A582" s="56" t="s">
        <v>911</v>
      </c>
      <c r="B582" s="43" t="s">
        <v>1280</v>
      </c>
      <c r="C582" s="42" t="s">
        <v>74</v>
      </c>
      <c r="D582" s="42" t="s">
        <v>1281</v>
      </c>
      <c r="E582" s="171" t="s">
        <v>1230</v>
      </c>
      <c r="F582" s="171"/>
      <c r="G582" s="44" t="s">
        <v>1234</v>
      </c>
      <c r="H582" s="45">
        <v>0.61019999999999996</v>
      </c>
      <c r="I582" s="46">
        <v>1.87</v>
      </c>
      <c r="J582" s="57">
        <v>1.1399999999999999</v>
      </c>
    </row>
    <row r="583" spans="1:10" ht="25.9" customHeight="1">
      <c r="A583" s="58" t="s">
        <v>921</v>
      </c>
      <c r="B583" s="48" t="s">
        <v>1282</v>
      </c>
      <c r="C583" s="47" t="s">
        <v>74</v>
      </c>
      <c r="D583" s="47" t="s">
        <v>1283</v>
      </c>
      <c r="E583" s="173" t="s">
        <v>924</v>
      </c>
      <c r="F583" s="173"/>
      <c r="G583" s="49" t="s">
        <v>133</v>
      </c>
      <c r="H583" s="50">
        <v>0.73270000000000002</v>
      </c>
      <c r="I583" s="51">
        <v>90</v>
      </c>
      <c r="J583" s="59">
        <v>65.94</v>
      </c>
    </row>
    <row r="584" spans="1:10" ht="24" customHeight="1">
      <c r="A584" s="58" t="s">
        <v>921</v>
      </c>
      <c r="B584" s="48" t="s">
        <v>985</v>
      </c>
      <c r="C584" s="47" t="s">
        <v>74</v>
      </c>
      <c r="D584" s="47" t="s">
        <v>986</v>
      </c>
      <c r="E584" s="173" t="s">
        <v>924</v>
      </c>
      <c r="F584" s="173"/>
      <c r="G584" s="49" t="s">
        <v>157</v>
      </c>
      <c r="H584" s="50">
        <v>384.26089999999999</v>
      </c>
      <c r="I584" s="51">
        <v>1.1399999999999999</v>
      </c>
      <c r="J584" s="59">
        <v>438.05</v>
      </c>
    </row>
    <row r="585" spans="1:10" ht="25.9" customHeight="1">
      <c r="A585" s="58" t="s">
        <v>921</v>
      </c>
      <c r="B585" s="48" t="s">
        <v>1284</v>
      </c>
      <c r="C585" s="47" t="s">
        <v>74</v>
      </c>
      <c r="D585" s="47" t="s">
        <v>1285</v>
      </c>
      <c r="E585" s="173" t="s">
        <v>924</v>
      </c>
      <c r="F585" s="173"/>
      <c r="G585" s="49" t="s">
        <v>133</v>
      </c>
      <c r="H585" s="50">
        <v>0.59299999999999997</v>
      </c>
      <c r="I585" s="51">
        <v>719.41</v>
      </c>
      <c r="J585" s="59">
        <v>426.61</v>
      </c>
    </row>
    <row r="586" spans="1:10">
      <c r="A586" s="60"/>
      <c r="B586" s="61"/>
      <c r="C586" s="61"/>
      <c r="D586" s="61"/>
      <c r="E586" s="61" t="s">
        <v>931</v>
      </c>
      <c r="F586" s="62">
        <v>42.72</v>
      </c>
      <c r="G586" s="61" t="s">
        <v>932</v>
      </c>
      <c r="H586" s="62">
        <v>0</v>
      </c>
      <c r="I586" s="61" t="s">
        <v>933</v>
      </c>
      <c r="J586" s="63">
        <v>42.72</v>
      </c>
    </row>
    <row r="587" spans="1:10">
      <c r="A587" s="60"/>
      <c r="B587" s="61"/>
      <c r="C587" s="61"/>
      <c r="D587" s="61"/>
      <c r="E587" s="61" t="s">
        <v>934</v>
      </c>
      <c r="F587" s="62">
        <v>313.33</v>
      </c>
      <c r="G587" s="61"/>
      <c r="H587" s="172" t="s">
        <v>935</v>
      </c>
      <c r="I587" s="172"/>
      <c r="J587" s="63">
        <v>1316</v>
      </c>
    </row>
    <row r="588" spans="1:10" ht="30" customHeight="1" thickBot="1">
      <c r="A588" s="64"/>
      <c r="B588" s="37"/>
      <c r="C588" s="37"/>
      <c r="D588" s="37"/>
      <c r="E588" s="37"/>
      <c r="F588" s="37"/>
      <c r="G588" s="37" t="s">
        <v>936</v>
      </c>
      <c r="H588" s="65">
        <v>13.78</v>
      </c>
      <c r="I588" s="37" t="s">
        <v>937</v>
      </c>
      <c r="J588" s="66">
        <v>18134.48</v>
      </c>
    </row>
    <row r="589" spans="1:10" ht="1.1499999999999999" customHeight="1" thickTop="1">
      <c r="A589" s="67"/>
      <c r="B589" s="52"/>
      <c r="C589" s="52"/>
      <c r="D589" s="52"/>
      <c r="E589" s="52"/>
      <c r="F589" s="52"/>
      <c r="G589" s="52"/>
      <c r="H589" s="52"/>
      <c r="I589" s="52"/>
      <c r="J589" s="68"/>
    </row>
    <row r="590" spans="1:10" ht="24" customHeight="1">
      <c r="A590" s="27" t="s">
        <v>182</v>
      </c>
      <c r="B590" s="12"/>
      <c r="C590" s="12"/>
      <c r="D590" s="12" t="s">
        <v>183</v>
      </c>
      <c r="E590" s="12"/>
      <c r="F590" s="174"/>
      <c r="G590" s="174"/>
      <c r="H590" s="13"/>
      <c r="I590" s="12"/>
      <c r="J590" s="54">
        <v>86123.16</v>
      </c>
    </row>
    <row r="591" spans="1:10" ht="18" customHeight="1">
      <c r="A591" s="25" t="s">
        <v>184</v>
      </c>
      <c r="B591" s="10" t="s">
        <v>56</v>
      </c>
      <c r="C591" s="9" t="s">
        <v>57</v>
      </c>
      <c r="D591" s="9" t="s">
        <v>1</v>
      </c>
      <c r="E591" s="169" t="s">
        <v>908</v>
      </c>
      <c r="F591" s="169"/>
      <c r="G591" s="11" t="s">
        <v>58</v>
      </c>
      <c r="H591" s="10" t="s">
        <v>59</v>
      </c>
      <c r="I591" s="10" t="s">
        <v>60</v>
      </c>
      <c r="J591" s="26" t="s">
        <v>2</v>
      </c>
    </row>
    <row r="592" spans="1:10" ht="52.15" customHeight="1">
      <c r="A592" s="29" t="s">
        <v>909</v>
      </c>
      <c r="B592" s="16" t="s">
        <v>177</v>
      </c>
      <c r="C592" s="15" t="s">
        <v>74</v>
      </c>
      <c r="D592" s="15" t="s">
        <v>178</v>
      </c>
      <c r="E592" s="170" t="s">
        <v>914</v>
      </c>
      <c r="F592" s="170"/>
      <c r="G592" s="17" t="s">
        <v>66</v>
      </c>
      <c r="H592" s="41">
        <v>1</v>
      </c>
      <c r="I592" s="18">
        <v>90.98</v>
      </c>
      <c r="J592" s="55">
        <v>90.98</v>
      </c>
    </row>
    <row r="593" spans="1:10" ht="25.9" customHeight="1">
      <c r="A593" s="56" t="s">
        <v>911</v>
      </c>
      <c r="B593" s="43" t="s">
        <v>1249</v>
      </c>
      <c r="C593" s="42" t="s">
        <v>74</v>
      </c>
      <c r="D593" s="42" t="s">
        <v>1250</v>
      </c>
      <c r="E593" s="171" t="s">
        <v>917</v>
      </c>
      <c r="F593" s="171"/>
      <c r="G593" s="44" t="s">
        <v>918</v>
      </c>
      <c r="H593" s="45">
        <v>0.13900000000000001</v>
      </c>
      <c r="I593" s="46">
        <v>20.27</v>
      </c>
      <c r="J593" s="57">
        <v>2.81</v>
      </c>
    </row>
    <row r="594" spans="1:10" ht="24" customHeight="1">
      <c r="A594" s="56" t="s">
        <v>911</v>
      </c>
      <c r="B594" s="43" t="s">
        <v>915</v>
      </c>
      <c r="C594" s="42" t="s">
        <v>74</v>
      </c>
      <c r="D594" s="42" t="s">
        <v>916</v>
      </c>
      <c r="E594" s="171" t="s">
        <v>917</v>
      </c>
      <c r="F594" s="171"/>
      <c r="G594" s="44" t="s">
        <v>918</v>
      </c>
      <c r="H594" s="45">
        <v>0.755</v>
      </c>
      <c r="I594" s="46">
        <v>24.39</v>
      </c>
      <c r="J594" s="57">
        <v>18.41</v>
      </c>
    </row>
    <row r="595" spans="1:10" ht="25.9" customHeight="1">
      <c r="A595" s="56" t="s">
        <v>911</v>
      </c>
      <c r="B595" s="43" t="s">
        <v>1288</v>
      </c>
      <c r="C595" s="42" t="s">
        <v>74</v>
      </c>
      <c r="D595" s="42" t="s">
        <v>1289</v>
      </c>
      <c r="E595" s="171" t="s">
        <v>914</v>
      </c>
      <c r="F595" s="171"/>
      <c r="G595" s="44" t="s">
        <v>66</v>
      </c>
      <c r="H595" s="45">
        <v>0.14799999999999999</v>
      </c>
      <c r="I595" s="46">
        <v>164.78</v>
      </c>
      <c r="J595" s="57">
        <v>24.38</v>
      </c>
    </row>
    <row r="596" spans="1:10" ht="25.9" customHeight="1">
      <c r="A596" s="56" t="s">
        <v>911</v>
      </c>
      <c r="B596" s="43" t="s">
        <v>1290</v>
      </c>
      <c r="C596" s="42" t="s">
        <v>74</v>
      </c>
      <c r="D596" s="42" t="s">
        <v>1291</v>
      </c>
      <c r="E596" s="171" t="s">
        <v>914</v>
      </c>
      <c r="F596" s="171"/>
      <c r="G596" s="44" t="s">
        <v>193</v>
      </c>
      <c r="H596" s="45">
        <v>0.93100000000000005</v>
      </c>
      <c r="I596" s="46">
        <v>41.44</v>
      </c>
      <c r="J596" s="57">
        <v>38.58</v>
      </c>
    </row>
    <row r="597" spans="1:10" ht="25.9" customHeight="1">
      <c r="A597" s="58" t="s">
        <v>921</v>
      </c>
      <c r="B597" s="48" t="s">
        <v>1255</v>
      </c>
      <c r="C597" s="47" t="s">
        <v>74</v>
      </c>
      <c r="D597" s="47" t="s">
        <v>1256</v>
      </c>
      <c r="E597" s="173" t="s">
        <v>924</v>
      </c>
      <c r="F597" s="173"/>
      <c r="G597" s="49" t="s">
        <v>1257</v>
      </c>
      <c r="H597" s="50">
        <v>4.0000000000000001E-3</v>
      </c>
      <c r="I597" s="51">
        <v>7.96</v>
      </c>
      <c r="J597" s="59">
        <v>0.03</v>
      </c>
    </row>
    <row r="598" spans="1:10" ht="39" customHeight="1">
      <c r="A598" s="58" t="s">
        <v>921</v>
      </c>
      <c r="B598" s="48" t="s">
        <v>1292</v>
      </c>
      <c r="C598" s="47" t="s">
        <v>74</v>
      </c>
      <c r="D598" s="47" t="s">
        <v>1293</v>
      </c>
      <c r="E598" s="173" t="s">
        <v>924</v>
      </c>
      <c r="F598" s="173"/>
      <c r="G598" s="49" t="s">
        <v>193</v>
      </c>
      <c r="H598" s="50">
        <v>0.32800000000000001</v>
      </c>
      <c r="I598" s="51">
        <v>16.95</v>
      </c>
      <c r="J598" s="59">
        <v>5.55</v>
      </c>
    </row>
    <row r="599" spans="1:10" ht="25.9" customHeight="1">
      <c r="A599" s="58" t="s">
        <v>921</v>
      </c>
      <c r="B599" s="48" t="s">
        <v>1264</v>
      </c>
      <c r="C599" s="47" t="s">
        <v>74</v>
      </c>
      <c r="D599" s="47" t="s">
        <v>1265</v>
      </c>
      <c r="E599" s="173" t="s">
        <v>924</v>
      </c>
      <c r="F599" s="173"/>
      <c r="G599" s="49" t="s">
        <v>157</v>
      </c>
      <c r="H599" s="50">
        <v>4.9000000000000002E-2</v>
      </c>
      <c r="I599" s="51">
        <v>24.92</v>
      </c>
      <c r="J599" s="59">
        <v>1.22</v>
      </c>
    </row>
    <row r="600" spans="1:10">
      <c r="A600" s="60"/>
      <c r="B600" s="61"/>
      <c r="C600" s="61"/>
      <c r="D600" s="61"/>
      <c r="E600" s="61" t="s">
        <v>931</v>
      </c>
      <c r="F600" s="62">
        <v>21.09</v>
      </c>
      <c r="G600" s="61" t="s">
        <v>932</v>
      </c>
      <c r="H600" s="62">
        <v>0</v>
      </c>
      <c r="I600" s="61" t="s">
        <v>933</v>
      </c>
      <c r="J600" s="63">
        <v>21.09</v>
      </c>
    </row>
    <row r="601" spans="1:10">
      <c r="A601" s="60"/>
      <c r="B601" s="61"/>
      <c r="C601" s="61"/>
      <c r="D601" s="61"/>
      <c r="E601" s="61" t="s">
        <v>934</v>
      </c>
      <c r="F601" s="62">
        <v>28.43</v>
      </c>
      <c r="G601" s="61"/>
      <c r="H601" s="172" t="s">
        <v>935</v>
      </c>
      <c r="I601" s="172"/>
      <c r="J601" s="63">
        <v>119.41</v>
      </c>
    </row>
    <row r="602" spans="1:10" ht="30" customHeight="1" thickBot="1">
      <c r="A602" s="64"/>
      <c r="B602" s="37"/>
      <c r="C602" s="37"/>
      <c r="D602" s="37"/>
      <c r="E602" s="37"/>
      <c r="F602" s="37"/>
      <c r="G602" s="37" t="s">
        <v>936</v>
      </c>
      <c r="H602" s="65">
        <v>322.3</v>
      </c>
      <c r="I602" s="37" t="s">
        <v>937</v>
      </c>
      <c r="J602" s="66">
        <v>38485.839999999997</v>
      </c>
    </row>
    <row r="603" spans="1:10" ht="1.1499999999999999" customHeight="1" thickTop="1">
      <c r="A603" s="67"/>
      <c r="B603" s="52"/>
      <c r="C603" s="52"/>
      <c r="D603" s="52"/>
      <c r="E603" s="52"/>
      <c r="F603" s="52"/>
      <c r="G603" s="52"/>
      <c r="H603" s="52"/>
      <c r="I603" s="52"/>
      <c r="J603" s="68"/>
    </row>
    <row r="604" spans="1:10" ht="18" customHeight="1">
      <c r="A604" s="25" t="s">
        <v>185</v>
      </c>
      <c r="B604" s="10" t="s">
        <v>56</v>
      </c>
      <c r="C604" s="9" t="s">
        <v>57</v>
      </c>
      <c r="D604" s="9" t="s">
        <v>1</v>
      </c>
      <c r="E604" s="169" t="s">
        <v>908</v>
      </c>
      <c r="F604" s="169"/>
      <c r="G604" s="11" t="s">
        <v>58</v>
      </c>
      <c r="H604" s="10" t="s">
        <v>59</v>
      </c>
      <c r="I604" s="10" t="s">
        <v>60</v>
      </c>
      <c r="J604" s="26" t="s">
        <v>2</v>
      </c>
    </row>
    <row r="605" spans="1:10" ht="39" customHeight="1">
      <c r="A605" s="29" t="s">
        <v>909</v>
      </c>
      <c r="B605" s="16" t="s">
        <v>155</v>
      </c>
      <c r="C605" s="15" t="s">
        <v>74</v>
      </c>
      <c r="D605" s="15" t="s">
        <v>156</v>
      </c>
      <c r="E605" s="170" t="s">
        <v>914</v>
      </c>
      <c r="F605" s="170"/>
      <c r="G605" s="17" t="s">
        <v>157</v>
      </c>
      <c r="H605" s="41">
        <v>1</v>
      </c>
      <c r="I605" s="18">
        <v>15.71</v>
      </c>
      <c r="J605" s="55">
        <v>15.71</v>
      </c>
    </row>
    <row r="606" spans="1:10" ht="24" customHeight="1">
      <c r="A606" s="56" t="s">
        <v>911</v>
      </c>
      <c r="B606" s="43" t="s">
        <v>1266</v>
      </c>
      <c r="C606" s="42" t="s">
        <v>74</v>
      </c>
      <c r="D606" s="42" t="s">
        <v>1267</v>
      </c>
      <c r="E606" s="171" t="s">
        <v>917</v>
      </c>
      <c r="F606" s="171"/>
      <c r="G606" s="44" t="s">
        <v>918</v>
      </c>
      <c r="H606" s="45">
        <v>3.1600000000000003E-2</v>
      </c>
      <c r="I606" s="46">
        <v>20.37</v>
      </c>
      <c r="J606" s="57">
        <v>0.64</v>
      </c>
    </row>
    <row r="607" spans="1:10" ht="24" customHeight="1">
      <c r="A607" s="56" t="s">
        <v>911</v>
      </c>
      <c r="B607" s="43" t="s">
        <v>1268</v>
      </c>
      <c r="C607" s="42" t="s">
        <v>74</v>
      </c>
      <c r="D607" s="42" t="s">
        <v>1269</v>
      </c>
      <c r="E607" s="171" t="s">
        <v>917</v>
      </c>
      <c r="F607" s="171"/>
      <c r="G607" s="44" t="s">
        <v>918</v>
      </c>
      <c r="H607" s="45">
        <v>0.1933</v>
      </c>
      <c r="I607" s="46">
        <v>24.53</v>
      </c>
      <c r="J607" s="57">
        <v>4.74</v>
      </c>
    </row>
    <row r="608" spans="1:10" ht="25.9" customHeight="1">
      <c r="A608" s="56" t="s">
        <v>911</v>
      </c>
      <c r="B608" s="43" t="s">
        <v>1270</v>
      </c>
      <c r="C608" s="42" t="s">
        <v>74</v>
      </c>
      <c r="D608" s="42" t="s">
        <v>1271</v>
      </c>
      <c r="E608" s="171" t="s">
        <v>914</v>
      </c>
      <c r="F608" s="171"/>
      <c r="G608" s="44" t="s">
        <v>157</v>
      </c>
      <c r="H608" s="45">
        <v>1</v>
      </c>
      <c r="I608" s="46">
        <v>9.48</v>
      </c>
      <c r="J608" s="57">
        <v>9.48</v>
      </c>
    </row>
    <row r="609" spans="1:10" ht="39" customHeight="1">
      <c r="A609" s="58" t="s">
        <v>921</v>
      </c>
      <c r="B609" s="48" t="s">
        <v>1272</v>
      </c>
      <c r="C609" s="47" t="s">
        <v>74</v>
      </c>
      <c r="D609" s="47" t="s">
        <v>1273</v>
      </c>
      <c r="E609" s="173" t="s">
        <v>924</v>
      </c>
      <c r="F609" s="173"/>
      <c r="G609" s="49" t="s">
        <v>71</v>
      </c>
      <c r="H609" s="50">
        <v>1.19</v>
      </c>
      <c r="I609" s="51">
        <v>0.22</v>
      </c>
      <c r="J609" s="59">
        <v>0.26</v>
      </c>
    </row>
    <row r="610" spans="1:10" ht="25.9" customHeight="1">
      <c r="A610" s="58" t="s">
        <v>921</v>
      </c>
      <c r="B610" s="48" t="s">
        <v>979</v>
      </c>
      <c r="C610" s="47" t="s">
        <v>74</v>
      </c>
      <c r="D610" s="47" t="s">
        <v>980</v>
      </c>
      <c r="E610" s="173" t="s">
        <v>924</v>
      </c>
      <c r="F610" s="173"/>
      <c r="G610" s="49" t="s">
        <v>157</v>
      </c>
      <c r="H610" s="50">
        <v>2.5000000000000001E-2</v>
      </c>
      <c r="I610" s="51">
        <v>23.9</v>
      </c>
      <c r="J610" s="59">
        <v>0.59</v>
      </c>
    </row>
    <row r="611" spans="1:10">
      <c r="A611" s="60"/>
      <c r="B611" s="61"/>
      <c r="C611" s="61"/>
      <c r="D611" s="61"/>
      <c r="E611" s="61" t="s">
        <v>931</v>
      </c>
      <c r="F611" s="62">
        <v>4.67</v>
      </c>
      <c r="G611" s="61" t="s">
        <v>932</v>
      </c>
      <c r="H611" s="62">
        <v>0</v>
      </c>
      <c r="I611" s="61" t="s">
        <v>933</v>
      </c>
      <c r="J611" s="63">
        <v>4.67</v>
      </c>
    </row>
    <row r="612" spans="1:10">
      <c r="A612" s="60"/>
      <c r="B612" s="61"/>
      <c r="C612" s="61"/>
      <c r="D612" s="61"/>
      <c r="E612" s="61" t="s">
        <v>934</v>
      </c>
      <c r="F612" s="62">
        <v>4.9000000000000004</v>
      </c>
      <c r="G612" s="61"/>
      <c r="H612" s="172" t="s">
        <v>935</v>
      </c>
      <c r="I612" s="172"/>
      <c r="J612" s="63">
        <v>20.61</v>
      </c>
    </row>
    <row r="613" spans="1:10" ht="30" customHeight="1" thickBot="1">
      <c r="A613" s="64"/>
      <c r="B613" s="37"/>
      <c r="C613" s="37"/>
      <c r="D613" s="37"/>
      <c r="E613" s="37"/>
      <c r="F613" s="37"/>
      <c r="G613" s="37" t="s">
        <v>936</v>
      </c>
      <c r="H613" s="65">
        <v>478</v>
      </c>
      <c r="I613" s="37" t="s">
        <v>937</v>
      </c>
      <c r="J613" s="66">
        <v>9851.58</v>
      </c>
    </row>
    <row r="614" spans="1:10" ht="1.1499999999999999" customHeight="1" thickTop="1">
      <c r="A614" s="67"/>
      <c r="B614" s="52"/>
      <c r="C614" s="52"/>
      <c r="D614" s="52"/>
      <c r="E614" s="52"/>
      <c r="F614" s="52"/>
      <c r="G614" s="52"/>
      <c r="H614" s="52"/>
      <c r="I614" s="52"/>
      <c r="J614" s="68"/>
    </row>
    <row r="615" spans="1:10" ht="18" customHeight="1">
      <c r="A615" s="25" t="s">
        <v>186</v>
      </c>
      <c r="B615" s="10" t="s">
        <v>56</v>
      </c>
      <c r="C615" s="9" t="s">
        <v>57</v>
      </c>
      <c r="D615" s="9" t="s">
        <v>1</v>
      </c>
      <c r="E615" s="169" t="s">
        <v>908</v>
      </c>
      <c r="F615" s="169"/>
      <c r="G615" s="11" t="s">
        <v>58</v>
      </c>
      <c r="H615" s="10" t="s">
        <v>59</v>
      </c>
      <c r="I615" s="10" t="s">
        <v>60</v>
      </c>
      <c r="J615" s="26" t="s">
        <v>2</v>
      </c>
    </row>
    <row r="616" spans="1:10" ht="39" customHeight="1">
      <c r="A616" s="29" t="s">
        <v>909</v>
      </c>
      <c r="B616" s="16" t="s">
        <v>171</v>
      </c>
      <c r="C616" s="15" t="s">
        <v>74</v>
      </c>
      <c r="D616" s="15" t="s">
        <v>172</v>
      </c>
      <c r="E616" s="170" t="s">
        <v>914</v>
      </c>
      <c r="F616" s="170"/>
      <c r="G616" s="17" t="s">
        <v>157</v>
      </c>
      <c r="H616" s="41">
        <v>1</v>
      </c>
      <c r="I616" s="18">
        <v>13.15</v>
      </c>
      <c r="J616" s="55">
        <v>13.15</v>
      </c>
    </row>
    <row r="617" spans="1:10" ht="24" customHeight="1">
      <c r="A617" s="56" t="s">
        <v>911</v>
      </c>
      <c r="B617" s="43" t="s">
        <v>1266</v>
      </c>
      <c r="C617" s="42" t="s">
        <v>74</v>
      </c>
      <c r="D617" s="42" t="s">
        <v>1267</v>
      </c>
      <c r="E617" s="171" t="s">
        <v>917</v>
      </c>
      <c r="F617" s="171"/>
      <c r="G617" s="44" t="s">
        <v>918</v>
      </c>
      <c r="H617" s="45">
        <v>1.66E-2</v>
      </c>
      <c r="I617" s="46">
        <v>20.37</v>
      </c>
      <c r="J617" s="57">
        <v>0.33</v>
      </c>
    </row>
    <row r="618" spans="1:10" ht="24" customHeight="1">
      <c r="A618" s="56" t="s">
        <v>911</v>
      </c>
      <c r="B618" s="43" t="s">
        <v>1268</v>
      </c>
      <c r="C618" s="42" t="s">
        <v>74</v>
      </c>
      <c r="D618" s="42" t="s">
        <v>1269</v>
      </c>
      <c r="E618" s="171" t="s">
        <v>917</v>
      </c>
      <c r="F618" s="171"/>
      <c r="G618" s="44" t="s">
        <v>918</v>
      </c>
      <c r="H618" s="45">
        <v>0.10150000000000001</v>
      </c>
      <c r="I618" s="46">
        <v>24.53</v>
      </c>
      <c r="J618" s="57">
        <v>2.48</v>
      </c>
    </row>
    <row r="619" spans="1:10" ht="25.9" customHeight="1">
      <c r="A619" s="56" t="s">
        <v>911</v>
      </c>
      <c r="B619" s="43" t="s">
        <v>1286</v>
      </c>
      <c r="C619" s="42" t="s">
        <v>74</v>
      </c>
      <c r="D619" s="42" t="s">
        <v>1287</v>
      </c>
      <c r="E619" s="171" t="s">
        <v>914</v>
      </c>
      <c r="F619" s="171"/>
      <c r="G619" s="44" t="s">
        <v>157</v>
      </c>
      <c r="H619" s="45">
        <v>1</v>
      </c>
      <c r="I619" s="46">
        <v>9.59</v>
      </c>
      <c r="J619" s="57">
        <v>9.59</v>
      </c>
    </row>
    <row r="620" spans="1:10" ht="39" customHeight="1">
      <c r="A620" s="58" t="s">
        <v>921</v>
      </c>
      <c r="B620" s="48" t="s">
        <v>1272</v>
      </c>
      <c r="C620" s="47" t="s">
        <v>74</v>
      </c>
      <c r="D620" s="47" t="s">
        <v>1273</v>
      </c>
      <c r="E620" s="173" t="s">
        <v>924</v>
      </c>
      <c r="F620" s="173"/>
      <c r="G620" s="49" t="s">
        <v>71</v>
      </c>
      <c r="H620" s="50">
        <v>0.74299999999999999</v>
      </c>
      <c r="I620" s="51">
        <v>0.22</v>
      </c>
      <c r="J620" s="59">
        <v>0.16</v>
      </c>
    </row>
    <row r="621" spans="1:10" ht="25.9" customHeight="1">
      <c r="A621" s="58" t="s">
        <v>921</v>
      </c>
      <c r="B621" s="48" t="s">
        <v>979</v>
      </c>
      <c r="C621" s="47" t="s">
        <v>74</v>
      </c>
      <c r="D621" s="47" t="s">
        <v>980</v>
      </c>
      <c r="E621" s="173" t="s">
        <v>924</v>
      </c>
      <c r="F621" s="173"/>
      <c r="G621" s="49" t="s">
        <v>157</v>
      </c>
      <c r="H621" s="50">
        <v>2.5000000000000001E-2</v>
      </c>
      <c r="I621" s="51">
        <v>23.9</v>
      </c>
      <c r="J621" s="59">
        <v>0.59</v>
      </c>
    </row>
    <row r="622" spans="1:10">
      <c r="A622" s="60"/>
      <c r="B622" s="61"/>
      <c r="C622" s="61"/>
      <c r="D622" s="61"/>
      <c r="E622" s="61" t="s">
        <v>931</v>
      </c>
      <c r="F622" s="62">
        <v>2.17</v>
      </c>
      <c r="G622" s="61" t="s">
        <v>932</v>
      </c>
      <c r="H622" s="62">
        <v>0</v>
      </c>
      <c r="I622" s="61" t="s">
        <v>933</v>
      </c>
      <c r="J622" s="63">
        <v>2.17</v>
      </c>
    </row>
    <row r="623" spans="1:10">
      <c r="A623" s="60"/>
      <c r="B623" s="61"/>
      <c r="C623" s="61"/>
      <c r="D623" s="61"/>
      <c r="E623" s="61" t="s">
        <v>934</v>
      </c>
      <c r="F623" s="62">
        <v>4.0999999999999996</v>
      </c>
      <c r="G623" s="61"/>
      <c r="H623" s="172" t="s">
        <v>935</v>
      </c>
      <c r="I623" s="172"/>
      <c r="J623" s="63">
        <v>17.25</v>
      </c>
    </row>
    <row r="624" spans="1:10" ht="30" customHeight="1" thickBot="1">
      <c r="A624" s="64"/>
      <c r="B624" s="37"/>
      <c r="C624" s="37"/>
      <c r="D624" s="37"/>
      <c r="E624" s="37"/>
      <c r="F624" s="37"/>
      <c r="G624" s="37" t="s">
        <v>936</v>
      </c>
      <c r="H624" s="65">
        <v>701.3</v>
      </c>
      <c r="I624" s="37" t="s">
        <v>937</v>
      </c>
      <c r="J624" s="66">
        <v>12097.42</v>
      </c>
    </row>
    <row r="625" spans="1:10" ht="1.1499999999999999" customHeight="1" thickTop="1">
      <c r="A625" s="67"/>
      <c r="B625" s="52"/>
      <c r="C625" s="52"/>
      <c r="D625" s="52"/>
      <c r="E625" s="52"/>
      <c r="F625" s="52"/>
      <c r="G625" s="52"/>
      <c r="H625" s="52"/>
      <c r="I625" s="52"/>
      <c r="J625" s="68"/>
    </row>
    <row r="626" spans="1:10" ht="18" customHeight="1">
      <c r="A626" s="25" t="s">
        <v>187</v>
      </c>
      <c r="B626" s="10" t="s">
        <v>56</v>
      </c>
      <c r="C626" s="9" t="s">
        <v>57</v>
      </c>
      <c r="D626" s="9" t="s">
        <v>1</v>
      </c>
      <c r="E626" s="169" t="s">
        <v>908</v>
      </c>
      <c r="F626" s="169"/>
      <c r="G626" s="11" t="s">
        <v>58</v>
      </c>
      <c r="H626" s="10" t="s">
        <v>59</v>
      </c>
      <c r="I626" s="10" t="s">
        <v>60</v>
      </c>
      <c r="J626" s="26" t="s">
        <v>2</v>
      </c>
    </row>
    <row r="627" spans="1:10" ht="39" customHeight="1">
      <c r="A627" s="29" t="s">
        <v>909</v>
      </c>
      <c r="B627" s="16" t="s">
        <v>162</v>
      </c>
      <c r="C627" s="15" t="s">
        <v>74</v>
      </c>
      <c r="D627" s="15" t="s">
        <v>163</v>
      </c>
      <c r="E627" s="170" t="s">
        <v>914</v>
      </c>
      <c r="F627" s="170"/>
      <c r="G627" s="17" t="s">
        <v>133</v>
      </c>
      <c r="H627" s="41">
        <v>1</v>
      </c>
      <c r="I627" s="18">
        <v>1002.67</v>
      </c>
      <c r="J627" s="55">
        <v>1002.67</v>
      </c>
    </row>
    <row r="628" spans="1:10" ht="24" customHeight="1">
      <c r="A628" s="56" t="s">
        <v>911</v>
      </c>
      <c r="B628" s="43" t="s">
        <v>919</v>
      </c>
      <c r="C628" s="42" t="s">
        <v>74</v>
      </c>
      <c r="D628" s="42" t="s">
        <v>920</v>
      </c>
      <c r="E628" s="171" t="s">
        <v>917</v>
      </c>
      <c r="F628" s="171"/>
      <c r="G628" s="44" t="s">
        <v>918</v>
      </c>
      <c r="H628" s="45">
        <v>1.9950000000000001</v>
      </c>
      <c r="I628" s="46">
        <v>19.940000000000001</v>
      </c>
      <c r="J628" s="57">
        <v>39.78</v>
      </c>
    </row>
    <row r="629" spans="1:10" ht="25.9" customHeight="1">
      <c r="A629" s="56" t="s">
        <v>911</v>
      </c>
      <c r="B629" s="43" t="s">
        <v>1276</v>
      </c>
      <c r="C629" s="42" t="s">
        <v>74</v>
      </c>
      <c r="D629" s="42" t="s">
        <v>1277</v>
      </c>
      <c r="E629" s="171" t="s">
        <v>917</v>
      </c>
      <c r="F629" s="171"/>
      <c r="G629" s="44" t="s">
        <v>918</v>
      </c>
      <c r="H629" s="45">
        <v>1.2574000000000001</v>
      </c>
      <c r="I629" s="46">
        <v>21.43</v>
      </c>
      <c r="J629" s="57">
        <v>26.94</v>
      </c>
    </row>
    <row r="630" spans="1:10" ht="52.15" customHeight="1">
      <c r="A630" s="56" t="s">
        <v>911</v>
      </c>
      <c r="B630" s="43" t="s">
        <v>1278</v>
      </c>
      <c r="C630" s="42" t="s">
        <v>74</v>
      </c>
      <c r="D630" s="42" t="s">
        <v>1279</v>
      </c>
      <c r="E630" s="171" t="s">
        <v>1230</v>
      </c>
      <c r="F630" s="171"/>
      <c r="G630" s="44" t="s">
        <v>1231</v>
      </c>
      <c r="H630" s="45">
        <v>0.6472</v>
      </c>
      <c r="I630" s="46">
        <v>6.52</v>
      </c>
      <c r="J630" s="57">
        <v>4.21</v>
      </c>
    </row>
    <row r="631" spans="1:10" ht="52.15" customHeight="1">
      <c r="A631" s="56" t="s">
        <v>911</v>
      </c>
      <c r="B631" s="43" t="s">
        <v>1280</v>
      </c>
      <c r="C631" s="42" t="s">
        <v>74</v>
      </c>
      <c r="D631" s="42" t="s">
        <v>1281</v>
      </c>
      <c r="E631" s="171" t="s">
        <v>1230</v>
      </c>
      <c r="F631" s="171"/>
      <c r="G631" s="44" t="s">
        <v>1234</v>
      </c>
      <c r="H631" s="45">
        <v>0.61019999999999996</v>
      </c>
      <c r="I631" s="46">
        <v>1.87</v>
      </c>
      <c r="J631" s="57">
        <v>1.1399999999999999</v>
      </c>
    </row>
    <row r="632" spans="1:10" ht="25.9" customHeight="1">
      <c r="A632" s="58" t="s">
        <v>921</v>
      </c>
      <c r="B632" s="48" t="s">
        <v>1282</v>
      </c>
      <c r="C632" s="47" t="s">
        <v>74</v>
      </c>
      <c r="D632" s="47" t="s">
        <v>1283</v>
      </c>
      <c r="E632" s="173" t="s">
        <v>924</v>
      </c>
      <c r="F632" s="173"/>
      <c r="G632" s="49" t="s">
        <v>133</v>
      </c>
      <c r="H632" s="50">
        <v>0.73270000000000002</v>
      </c>
      <c r="I632" s="51">
        <v>90</v>
      </c>
      <c r="J632" s="59">
        <v>65.94</v>
      </c>
    </row>
    <row r="633" spans="1:10" ht="24" customHeight="1">
      <c r="A633" s="58" t="s">
        <v>921</v>
      </c>
      <c r="B633" s="48" t="s">
        <v>985</v>
      </c>
      <c r="C633" s="47" t="s">
        <v>74</v>
      </c>
      <c r="D633" s="47" t="s">
        <v>986</v>
      </c>
      <c r="E633" s="173" t="s">
        <v>924</v>
      </c>
      <c r="F633" s="173"/>
      <c r="G633" s="49" t="s">
        <v>157</v>
      </c>
      <c r="H633" s="50">
        <v>384.26089999999999</v>
      </c>
      <c r="I633" s="51">
        <v>1.1399999999999999</v>
      </c>
      <c r="J633" s="59">
        <v>438.05</v>
      </c>
    </row>
    <row r="634" spans="1:10" ht="25.9" customHeight="1">
      <c r="A634" s="58" t="s">
        <v>921</v>
      </c>
      <c r="B634" s="48" t="s">
        <v>1284</v>
      </c>
      <c r="C634" s="47" t="s">
        <v>74</v>
      </c>
      <c r="D634" s="47" t="s">
        <v>1285</v>
      </c>
      <c r="E634" s="173" t="s">
        <v>924</v>
      </c>
      <c r="F634" s="173"/>
      <c r="G634" s="49" t="s">
        <v>133</v>
      </c>
      <c r="H634" s="50">
        <v>0.59299999999999997</v>
      </c>
      <c r="I634" s="51">
        <v>719.41</v>
      </c>
      <c r="J634" s="59">
        <v>426.61</v>
      </c>
    </row>
    <row r="635" spans="1:10">
      <c r="A635" s="60"/>
      <c r="B635" s="61"/>
      <c r="C635" s="61"/>
      <c r="D635" s="61"/>
      <c r="E635" s="61" t="s">
        <v>931</v>
      </c>
      <c r="F635" s="62">
        <v>42.72</v>
      </c>
      <c r="G635" s="61" t="s">
        <v>932</v>
      </c>
      <c r="H635" s="62">
        <v>0</v>
      </c>
      <c r="I635" s="61" t="s">
        <v>933</v>
      </c>
      <c r="J635" s="63">
        <v>42.72</v>
      </c>
    </row>
    <row r="636" spans="1:10">
      <c r="A636" s="60"/>
      <c r="B636" s="61"/>
      <c r="C636" s="61"/>
      <c r="D636" s="61"/>
      <c r="E636" s="61" t="s">
        <v>934</v>
      </c>
      <c r="F636" s="62">
        <v>313.33</v>
      </c>
      <c r="G636" s="61"/>
      <c r="H636" s="172" t="s">
        <v>935</v>
      </c>
      <c r="I636" s="172"/>
      <c r="J636" s="63">
        <v>1316</v>
      </c>
    </row>
    <row r="637" spans="1:10" ht="30" customHeight="1" thickBot="1">
      <c r="A637" s="64"/>
      <c r="B637" s="37"/>
      <c r="C637" s="37"/>
      <c r="D637" s="37"/>
      <c r="E637" s="37"/>
      <c r="F637" s="37"/>
      <c r="G637" s="37" t="s">
        <v>936</v>
      </c>
      <c r="H637" s="65">
        <v>19.52</v>
      </c>
      <c r="I637" s="37" t="s">
        <v>937</v>
      </c>
      <c r="J637" s="66">
        <v>25688.32</v>
      </c>
    </row>
    <row r="638" spans="1:10" ht="1.1499999999999999" customHeight="1" thickTop="1">
      <c r="A638" s="67"/>
      <c r="B638" s="52"/>
      <c r="C638" s="52"/>
      <c r="D638" s="52"/>
      <c r="E638" s="52"/>
      <c r="F638" s="52"/>
      <c r="G638" s="52"/>
      <c r="H638" s="52"/>
      <c r="I638" s="52"/>
      <c r="J638" s="68"/>
    </row>
    <row r="639" spans="1:10" ht="24" customHeight="1">
      <c r="A639" s="27" t="s">
        <v>188</v>
      </c>
      <c r="B639" s="12"/>
      <c r="C639" s="12"/>
      <c r="D639" s="12" t="s">
        <v>189</v>
      </c>
      <c r="E639" s="12"/>
      <c r="F639" s="174"/>
      <c r="G639" s="174"/>
      <c r="H639" s="13"/>
      <c r="I639" s="12"/>
      <c r="J639" s="54">
        <v>19306.14</v>
      </c>
    </row>
    <row r="640" spans="1:10" ht="18" customHeight="1">
      <c r="A640" s="25" t="s">
        <v>190</v>
      </c>
      <c r="B640" s="10" t="s">
        <v>56</v>
      </c>
      <c r="C640" s="9" t="s">
        <v>57</v>
      </c>
      <c r="D640" s="9" t="s">
        <v>1</v>
      </c>
      <c r="E640" s="169" t="s">
        <v>908</v>
      </c>
      <c r="F640" s="169"/>
      <c r="G640" s="11" t="s">
        <v>58</v>
      </c>
      <c r="H640" s="10" t="s">
        <v>59</v>
      </c>
      <c r="I640" s="10" t="s">
        <v>60</v>
      </c>
      <c r="J640" s="26" t="s">
        <v>2</v>
      </c>
    </row>
    <row r="641" spans="1:10" ht="25.9" customHeight="1">
      <c r="A641" s="29" t="s">
        <v>909</v>
      </c>
      <c r="B641" s="16" t="s">
        <v>191</v>
      </c>
      <c r="C641" s="15" t="s">
        <v>74</v>
      </c>
      <c r="D641" s="15" t="s">
        <v>192</v>
      </c>
      <c r="E641" s="170" t="s">
        <v>914</v>
      </c>
      <c r="F641" s="170"/>
      <c r="G641" s="17" t="s">
        <v>193</v>
      </c>
      <c r="H641" s="41">
        <v>1</v>
      </c>
      <c r="I641" s="18">
        <v>63.45</v>
      </c>
      <c r="J641" s="55">
        <v>63.45</v>
      </c>
    </row>
    <row r="642" spans="1:10" ht="52.15" customHeight="1">
      <c r="A642" s="56" t="s">
        <v>911</v>
      </c>
      <c r="B642" s="43" t="s">
        <v>1294</v>
      </c>
      <c r="C642" s="42" t="s">
        <v>74</v>
      </c>
      <c r="D642" s="42" t="s">
        <v>1295</v>
      </c>
      <c r="E642" s="171" t="s">
        <v>917</v>
      </c>
      <c r="F642" s="171"/>
      <c r="G642" s="44" t="s">
        <v>133</v>
      </c>
      <c r="H642" s="45">
        <v>1.9E-3</v>
      </c>
      <c r="I642" s="46">
        <v>727.72</v>
      </c>
      <c r="J642" s="57">
        <v>1.38</v>
      </c>
    </row>
    <row r="643" spans="1:10" ht="24" customHeight="1">
      <c r="A643" s="56" t="s">
        <v>911</v>
      </c>
      <c r="B643" s="43" t="s">
        <v>1241</v>
      </c>
      <c r="C643" s="42" t="s">
        <v>74</v>
      </c>
      <c r="D643" s="42" t="s">
        <v>1217</v>
      </c>
      <c r="E643" s="171" t="s">
        <v>917</v>
      </c>
      <c r="F643" s="171"/>
      <c r="G643" s="44" t="s">
        <v>918</v>
      </c>
      <c r="H643" s="45">
        <v>6.8000000000000005E-2</v>
      </c>
      <c r="I643" s="46">
        <v>24.72</v>
      </c>
      <c r="J643" s="57">
        <v>1.68</v>
      </c>
    </row>
    <row r="644" spans="1:10" ht="24" customHeight="1">
      <c r="A644" s="56" t="s">
        <v>911</v>
      </c>
      <c r="B644" s="43" t="s">
        <v>919</v>
      </c>
      <c r="C644" s="42" t="s">
        <v>74</v>
      </c>
      <c r="D644" s="42" t="s">
        <v>920</v>
      </c>
      <c r="E644" s="171" t="s">
        <v>917</v>
      </c>
      <c r="F644" s="171"/>
      <c r="G644" s="44" t="s">
        <v>918</v>
      </c>
      <c r="H644" s="45">
        <v>9.4E-2</v>
      </c>
      <c r="I644" s="46">
        <v>19.940000000000001</v>
      </c>
      <c r="J644" s="57">
        <v>1.87</v>
      </c>
    </row>
    <row r="645" spans="1:10" ht="25.9" customHeight="1">
      <c r="A645" s="56" t="s">
        <v>911</v>
      </c>
      <c r="B645" s="43" t="s">
        <v>1296</v>
      </c>
      <c r="C645" s="42" t="s">
        <v>74</v>
      </c>
      <c r="D645" s="42" t="s">
        <v>1297</v>
      </c>
      <c r="E645" s="171" t="s">
        <v>914</v>
      </c>
      <c r="F645" s="171"/>
      <c r="G645" s="44" t="s">
        <v>66</v>
      </c>
      <c r="H645" s="45">
        <v>0.217</v>
      </c>
      <c r="I645" s="46">
        <v>157.54</v>
      </c>
      <c r="J645" s="57">
        <v>34.18</v>
      </c>
    </row>
    <row r="646" spans="1:10" ht="25.9" customHeight="1">
      <c r="A646" s="56" t="s">
        <v>911</v>
      </c>
      <c r="B646" s="43" t="s">
        <v>1286</v>
      </c>
      <c r="C646" s="42" t="s">
        <v>74</v>
      </c>
      <c r="D646" s="42" t="s">
        <v>1287</v>
      </c>
      <c r="E646" s="171" t="s">
        <v>914</v>
      </c>
      <c r="F646" s="171"/>
      <c r="G646" s="44" t="s">
        <v>157</v>
      </c>
      <c r="H646" s="45">
        <v>0.79</v>
      </c>
      <c r="I646" s="46">
        <v>9.59</v>
      </c>
      <c r="J646" s="57">
        <v>7.57</v>
      </c>
    </row>
    <row r="647" spans="1:10" ht="39" customHeight="1">
      <c r="A647" s="56" t="s">
        <v>911</v>
      </c>
      <c r="B647" s="43" t="s">
        <v>1298</v>
      </c>
      <c r="C647" s="42" t="s">
        <v>74</v>
      </c>
      <c r="D647" s="42" t="s">
        <v>1299</v>
      </c>
      <c r="E647" s="171" t="s">
        <v>914</v>
      </c>
      <c r="F647" s="171"/>
      <c r="G647" s="44" t="s">
        <v>133</v>
      </c>
      <c r="H647" s="45">
        <v>2.4E-2</v>
      </c>
      <c r="I647" s="46">
        <v>641.74</v>
      </c>
      <c r="J647" s="57">
        <v>15.4</v>
      </c>
    </row>
    <row r="648" spans="1:10" ht="25.9" customHeight="1">
      <c r="A648" s="58" t="s">
        <v>921</v>
      </c>
      <c r="B648" s="48" t="s">
        <v>1255</v>
      </c>
      <c r="C648" s="47" t="s">
        <v>74</v>
      </c>
      <c r="D648" s="47" t="s">
        <v>1256</v>
      </c>
      <c r="E648" s="173" t="s">
        <v>924</v>
      </c>
      <c r="F648" s="173"/>
      <c r="G648" s="49" t="s">
        <v>1257</v>
      </c>
      <c r="H648" s="50">
        <v>7.0000000000000001E-3</v>
      </c>
      <c r="I648" s="51">
        <v>7.96</v>
      </c>
      <c r="J648" s="59">
        <v>0.05</v>
      </c>
    </row>
    <row r="649" spans="1:10" ht="39" customHeight="1">
      <c r="A649" s="58" t="s">
        <v>921</v>
      </c>
      <c r="B649" s="48" t="s">
        <v>1272</v>
      </c>
      <c r="C649" s="47" t="s">
        <v>74</v>
      </c>
      <c r="D649" s="47" t="s">
        <v>1273</v>
      </c>
      <c r="E649" s="173" t="s">
        <v>924</v>
      </c>
      <c r="F649" s="173"/>
      <c r="G649" s="49" t="s">
        <v>71</v>
      </c>
      <c r="H649" s="50">
        <v>6</v>
      </c>
      <c r="I649" s="51">
        <v>0.22</v>
      </c>
      <c r="J649" s="59">
        <v>1.32</v>
      </c>
    </row>
    <row r="650" spans="1:10">
      <c r="A650" s="60"/>
      <c r="B650" s="61"/>
      <c r="C650" s="61"/>
      <c r="D650" s="61"/>
      <c r="E650" s="61" t="s">
        <v>931</v>
      </c>
      <c r="F650" s="62">
        <v>8.08</v>
      </c>
      <c r="G650" s="61" t="s">
        <v>932</v>
      </c>
      <c r="H650" s="62">
        <v>0</v>
      </c>
      <c r="I650" s="61" t="s">
        <v>933</v>
      </c>
      <c r="J650" s="63">
        <v>8.08</v>
      </c>
    </row>
    <row r="651" spans="1:10">
      <c r="A651" s="60"/>
      <c r="B651" s="61"/>
      <c r="C651" s="61"/>
      <c r="D651" s="61"/>
      <c r="E651" s="61" t="s">
        <v>934</v>
      </c>
      <c r="F651" s="62">
        <v>19.82</v>
      </c>
      <c r="G651" s="61"/>
      <c r="H651" s="172" t="s">
        <v>935</v>
      </c>
      <c r="I651" s="172"/>
      <c r="J651" s="63">
        <v>83.27</v>
      </c>
    </row>
    <row r="652" spans="1:10" ht="30" customHeight="1" thickBot="1">
      <c r="A652" s="64"/>
      <c r="B652" s="37"/>
      <c r="C652" s="37"/>
      <c r="D652" s="37"/>
      <c r="E652" s="37"/>
      <c r="F652" s="37"/>
      <c r="G652" s="37" t="s">
        <v>936</v>
      </c>
      <c r="H652" s="65">
        <v>231.85</v>
      </c>
      <c r="I652" s="37" t="s">
        <v>937</v>
      </c>
      <c r="J652" s="66">
        <v>19306.14</v>
      </c>
    </row>
    <row r="653" spans="1:10" ht="1.1499999999999999" customHeight="1" thickTop="1">
      <c r="A653" s="67"/>
      <c r="B653" s="52"/>
      <c r="C653" s="52"/>
      <c r="D653" s="52"/>
      <c r="E653" s="52"/>
      <c r="F653" s="52"/>
      <c r="G653" s="52"/>
      <c r="H653" s="52"/>
      <c r="I653" s="52"/>
      <c r="J653" s="68"/>
    </row>
    <row r="654" spans="1:10" ht="24" customHeight="1">
      <c r="A654" s="27" t="s">
        <v>14</v>
      </c>
      <c r="B654" s="12"/>
      <c r="C654" s="12"/>
      <c r="D654" s="12" t="s">
        <v>15</v>
      </c>
      <c r="E654" s="12"/>
      <c r="F654" s="174"/>
      <c r="G654" s="174"/>
      <c r="H654" s="13"/>
      <c r="I654" s="12"/>
      <c r="J654" s="54">
        <v>376715.1</v>
      </c>
    </row>
    <row r="655" spans="1:10" ht="18" customHeight="1">
      <c r="A655" s="25" t="s">
        <v>194</v>
      </c>
      <c r="B655" s="10" t="s">
        <v>56</v>
      </c>
      <c r="C655" s="9" t="s">
        <v>57</v>
      </c>
      <c r="D655" s="9" t="s">
        <v>1</v>
      </c>
      <c r="E655" s="169" t="s">
        <v>908</v>
      </c>
      <c r="F655" s="169"/>
      <c r="G655" s="11" t="s">
        <v>58</v>
      </c>
      <c r="H655" s="10" t="s">
        <v>59</v>
      </c>
      <c r="I655" s="10" t="s">
        <v>60</v>
      </c>
      <c r="J655" s="26" t="s">
        <v>2</v>
      </c>
    </row>
    <row r="656" spans="1:10" ht="24" customHeight="1">
      <c r="A656" s="29" t="s">
        <v>909</v>
      </c>
      <c r="B656" s="16" t="s">
        <v>195</v>
      </c>
      <c r="C656" s="15" t="s">
        <v>100</v>
      </c>
      <c r="D656" s="15" t="s">
        <v>196</v>
      </c>
      <c r="E656" s="170" t="s">
        <v>1200</v>
      </c>
      <c r="F656" s="170"/>
      <c r="G656" s="17" t="s">
        <v>66</v>
      </c>
      <c r="H656" s="41">
        <v>1</v>
      </c>
      <c r="I656" s="18">
        <v>132.49</v>
      </c>
      <c r="J656" s="55">
        <v>132.49</v>
      </c>
    </row>
    <row r="657" spans="1:10" ht="24" customHeight="1">
      <c r="A657" s="56" t="s">
        <v>911</v>
      </c>
      <c r="B657" s="43" t="s">
        <v>1216</v>
      </c>
      <c r="C657" s="42" t="s">
        <v>100</v>
      </c>
      <c r="D657" s="42" t="s">
        <v>1217</v>
      </c>
      <c r="E657" s="171" t="s">
        <v>1200</v>
      </c>
      <c r="F657" s="171"/>
      <c r="G657" s="44" t="s">
        <v>1212</v>
      </c>
      <c r="H657" s="45">
        <v>2.2000000000000002</v>
      </c>
      <c r="I657" s="46">
        <v>24.68</v>
      </c>
      <c r="J657" s="57">
        <v>54.29</v>
      </c>
    </row>
    <row r="658" spans="1:10" ht="24" customHeight="1">
      <c r="A658" s="56" t="s">
        <v>911</v>
      </c>
      <c r="B658" s="43" t="s">
        <v>1211</v>
      </c>
      <c r="C658" s="42" t="s">
        <v>100</v>
      </c>
      <c r="D658" s="42" t="s">
        <v>920</v>
      </c>
      <c r="E658" s="171" t="s">
        <v>1200</v>
      </c>
      <c r="F658" s="171"/>
      <c r="G658" s="44" t="s">
        <v>1212</v>
      </c>
      <c r="H658" s="45">
        <v>1.1000000000000001</v>
      </c>
      <c r="I658" s="46">
        <v>19.940000000000001</v>
      </c>
      <c r="J658" s="57">
        <v>21.93</v>
      </c>
    </row>
    <row r="659" spans="1:10" ht="24" customHeight="1">
      <c r="A659" s="56" t="s">
        <v>911</v>
      </c>
      <c r="B659" s="43" t="s">
        <v>1300</v>
      </c>
      <c r="C659" s="42" t="s">
        <v>100</v>
      </c>
      <c r="D659" s="42" t="s">
        <v>1301</v>
      </c>
      <c r="E659" s="171" t="s">
        <v>1200</v>
      </c>
      <c r="F659" s="171"/>
      <c r="G659" s="44" t="s">
        <v>133</v>
      </c>
      <c r="H659" s="45">
        <v>0.03</v>
      </c>
      <c r="I659" s="46">
        <v>545.72</v>
      </c>
      <c r="J659" s="57">
        <v>16.37</v>
      </c>
    </row>
    <row r="660" spans="1:10" ht="24" customHeight="1">
      <c r="A660" s="58" t="s">
        <v>921</v>
      </c>
      <c r="B660" s="48" t="s">
        <v>1302</v>
      </c>
      <c r="C660" s="47" t="s">
        <v>100</v>
      </c>
      <c r="D660" s="47" t="s">
        <v>1303</v>
      </c>
      <c r="E660" s="173" t="s">
        <v>924</v>
      </c>
      <c r="F660" s="173"/>
      <c r="G660" s="49" t="s">
        <v>71</v>
      </c>
      <c r="H660" s="50">
        <v>57</v>
      </c>
      <c r="I660" s="51">
        <v>0.7</v>
      </c>
      <c r="J660" s="59">
        <v>39.9</v>
      </c>
    </row>
    <row r="661" spans="1:10">
      <c r="A661" s="60"/>
      <c r="B661" s="61"/>
      <c r="C661" s="61"/>
      <c r="D661" s="61"/>
      <c r="E661" s="61" t="s">
        <v>931</v>
      </c>
      <c r="F661" s="62">
        <v>52.59</v>
      </c>
      <c r="G661" s="61" t="s">
        <v>932</v>
      </c>
      <c r="H661" s="62">
        <v>0</v>
      </c>
      <c r="I661" s="61" t="s">
        <v>933</v>
      </c>
      <c r="J661" s="63">
        <v>52.59</v>
      </c>
    </row>
    <row r="662" spans="1:10">
      <c r="A662" s="60"/>
      <c r="B662" s="61"/>
      <c r="C662" s="61"/>
      <c r="D662" s="61"/>
      <c r="E662" s="61" t="s">
        <v>934</v>
      </c>
      <c r="F662" s="62">
        <v>41.4</v>
      </c>
      <c r="G662" s="61"/>
      <c r="H662" s="172" t="s">
        <v>935</v>
      </c>
      <c r="I662" s="172"/>
      <c r="J662" s="63">
        <v>173.89</v>
      </c>
    </row>
    <row r="663" spans="1:10" ht="30" customHeight="1" thickBot="1">
      <c r="A663" s="64"/>
      <c r="B663" s="37"/>
      <c r="C663" s="37"/>
      <c r="D663" s="37"/>
      <c r="E663" s="37"/>
      <c r="F663" s="37"/>
      <c r="G663" s="37" t="s">
        <v>936</v>
      </c>
      <c r="H663" s="65">
        <v>2131.0300000000002</v>
      </c>
      <c r="I663" s="37" t="s">
        <v>937</v>
      </c>
      <c r="J663" s="66">
        <v>370564.8</v>
      </c>
    </row>
    <row r="664" spans="1:10" ht="1.1499999999999999" customHeight="1" thickTop="1">
      <c r="A664" s="67"/>
      <c r="B664" s="52"/>
      <c r="C664" s="52"/>
      <c r="D664" s="52"/>
      <c r="E664" s="52"/>
      <c r="F664" s="52"/>
      <c r="G664" s="52"/>
      <c r="H664" s="52"/>
      <c r="I664" s="52"/>
      <c r="J664" s="68"/>
    </row>
    <row r="665" spans="1:10" ht="18" customHeight="1">
      <c r="A665" s="25" t="s">
        <v>197</v>
      </c>
      <c r="B665" s="10" t="s">
        <v>56</v>
      </c>
      <c r="C665" s="9" t="s">
        <v>57</v>
      </c>
      <c r="D665" s="9" t="s">
        <v>1</v>
      </c>
      <c r="E665" s="169" t="s">
        <v>908</v>
      </c>
      <c r="F665" s="169"/>
      <c r="G665" s="11" t="s">
        <v>58</v>
      </c>
      <c r="H665" s="10" t="s">
        <v>59</v>
      </c>
      <c r="I665" s="10" t="s">
        <v>60</v>
      </c>
      <c r="J665" s="26" t="s">
        <v>2</v>
      </c>
    </row>
    <row r="666" spans="1:10" ht="24" customHeight="1">
      <c r="A666" s="29" t="s">
        <v>909</v>
      </c>
      <c r="B666" s="16" t="s">
        <v>198</v>
      </c>
      <c r="C666" s="15" t="s">
        <v>69</v>
      </c>
      <c r="D666" s="15" t="s">
        <v>199</v>
      </c>
      <c r="E666" s="170" t="s">
        <v>1304</v>
      </c>
      <c r="F666" s="170"/>
      <c r="G666" s="17" t="s">
        <v>66</v>
      </c>
      <c r="H666" s="41">
        <v>1</v>
      </c>
      <c r="I666" s="18">
        <v>472.38</v>
      </c>
      <c r="J666" s="55">
        <v>472.38</v>
      </c>
    </row>
    <row r="667" spans="1:10" ht="24" customHeight="1">
      <c r="A667" s="58" t="s">
        <v>921</v>
      </c>
      <c r="B667" s="48" t="s">
        <v>1305</v>
      </c>
      <c r="C667" s="47" t="s">
        <v>69</v>
      </c>
      <c r="D667" s="47" t="s">
        <v>1306</v>
      </c>
      <c r="E667" s="173" t="s">
        <v>924</v>
      </c>
      <c r="F667" s="173"/>
      <c r="G667" s="49" t="s">
        <v>133</v>
      </c>
      <c r="H667" s="50">
        <v>4.0000000000000001E-3</v>
      </c>
      <c r="I667" s="51">
        <v>119.58</v>
      </c>
      <c r="J667" s="59">
        <v>0.47</v>
      </c>
    </row>
    <row r="668" spans="1:10" ht="24" customHeight="1">
      <c r="A668" s="58" t="s">
        <v>921</v>
      </c>
      <c r="B668" s="48" t="s">
        <v>1307</v>
      </c>
      <c r="C668" s="47" t="s">
        <v>69</v>
      </c>
      <c r="D668" s="47" t="s">
        <v>1308</v>
      </c>
      <c r="E668" s="173" t="s">
        <v>924</v>
      </c>
      <c r="F668" s="173"/>
      <c r="G668" s="49" t="s">
        <v>157</v>
      </c>
      <c r="H668" s="50">
        <v>0.7</v>
      </c>
      <c r="I668" s="51">
        <v>4.18</v>
      </c>
      <c r="J668" s="59">
        <v>2.92</v>
      </c>
    </row>
    <row r="669" spans="1:10" ht="24" customHeight="1">
      <c r="A669" s="58" t="s">
        <v>921</v>
      </c>
      <c r="B669" s="48" t="s">
        <v>1309</v>
      </c>
      <c r="C669" s="47" t="s">
        <v>69</v>
      </c>
      <c r="D669" s="47" t="s">
        <v>1310</v>
      </c>
      <c r="E669" s="173" t="s">
        <v>924</v>
      </c>
      <c r="F669" s="173"/>
      <c r="G669" s="49" t="s">
        <v>157</v>
      </c>
      <c r="H669" s="50">
        <v>1.6</v>
      </c>
      <c r="I669" s="51">
        <v>0.71</v>
      </c>
      <c r="J669" s="59">
        <v>1.1299999999999999</v>
      </c>
    </row>
    <row r="670" spans="1:10" ht="25.9" customHeight="1">
      <c r="A670" s="58" t="s">
        <v>921</v>
      </c>
      <c r="B670" s="48" t="s">
        <v>1311</v>
      </c>
      <c r="C670" s="47" t="s">
        <v>69</v>
      </c>
      <c r="D670" s="47" t="s">
        <v>1312</v>
      </c>
      <c r="E670" s="173" t="s">
        <v>924</v>
      </c>
      <c r="F670" s="173"/>
      <c r="G670" s="49" t="s">
        <v>157</v>
      </c>
      <c r="H670" s="50">
        <v>1.3</v>
      </c>
      <c r="I670" s="51">
        <v>4.03</v>
      </c>
      <c r="J670" s="59">
        <v>5.23</v>
      </c>
    </row>
    <row r="671" spans="1:10" ht="24" customHeight="1">
      <c r="A671" s="58" t="s">
        <v>921</v>
      </c>
      <c r="B671" s="48" t="s">
        <v>1313</v>
      </c>
      <c r="C671" s="47" t="s">
        <v>69</v>
      </c>
      <c r="D671" s="47" t="s">
        <v>1314</v>
      </c>
      <c r="E671" s="173" t="s">
        <v>1180</v>
      </c>
      <c r="F671" s="173"/>
      <c r="G671" s="49" t="s">
        <v>918</v>
      </c>
      <c r="H671" s="50">
        <v>2.4</v>
      </c>
      <c r="I671" s="51">
        <v>24.16</v>
      </c>
      <c r="J671" s="59">
        <v>57.98</v>
      </c>
    </row>
    <row r="672" spans="1:10" ht="24" customHeight="1">
      <c r="A672" s="58" t="s">
        <v>921</v>
      </c>
      <c r="B672" s="48" t="s">
        <v>1187</v>
      </c>
      <c r="C672" s="47" t="s">
        <v>69</v>
      </c>
      <c r="D672" s="47" t="s">
        <v>1188</v>
      </c>
      <c r="E672" s="173" t="s">
        <v>1180</v>
      </c>
      <c r="F672" s="173"/>
      <c r="G672" s="49" t="s">
        <v>918</v>
      </c>
      <c r="H672" s="50">
        <v>4.8</v>
      </c>
      <c r="I672" s="51">
        <v>18.46</v>
      </c>
      <c r="J672" s="59">
        <v>88.6</v>
      </c>
    </row>
    <row r="673" spans="1:10" ht="24" customHeight="1">
      <c r="A673" s="58" t="s">
        <v>921</v>
      </c>
      <c r="B673" s="48" t="s">
        <v>1315</v>
      </c>
      <c r="C673" s="47" t="s">
        <v>69</v>
      </c>
      <c r="D673" s="47" t="s">
        <v>199</v>
      </c>
      <c r="E673" s="173" t="s">
        <v>924</v>
      </c>
      <c r="F673" s="173"/>
      <c r="G673" s="49" t="s">
        <v>66</v>
      </c>
      <c r="H673" s="50">
        <v>1</v>
      </c>
      <c r="I673" s="51">
        <v>316.05</v>
      </c>
      <c r="J673" s="59">
        <v>316.05</v>
      </c>
    </row>
    <row r="674" spans="1:10">
      <c r="A674" s="60"/>
      <c r="B674" s="61"/>
      <c r="C674" s="61"/>
      <c r="D674" s="61"/>
      <c r="E674" s="61" t="s">
        <v>931</v>
      </c>
      <c r="F674" s="62">
        <v>146.57999999999998</v>
      </c>
      <c r="G674" s="61" t="s">
        <v>932</v>
      </c>
      <c r="H674" s="62">
        <v>0</v>
      </c>
      <c r="I674" s="61" t="s">
        <v>933</v>
      </c>
      <c r="J674" s="63">
        <v>146.57999999999998</v>
      </c>
    </row>
    <row r="675" spans="1:10">
      <c r="A675" s="60"/>
      <c r="B675" s="61"/>
      <c r="C675" s="61"/>
      <c r="D675" s="61"/>
      <c r="E675" s="61" t="s">
        <v>934</v>
      </c>
      <c r="F675" s="62">
        <v>147.61000000000001</v>
      </c>
      <c r="G675" s="61"/>
      <c r="H675" s="172" t="s">
        <v>935</v>
      </c>
      <c r="I675" s="172"/>
      <c r="J675" s="63">
        <v>619.99</v>
      </c>
    </row>
    <row r="676" spans="1:10" ht="30" customHeight="1" thickBot="1">
      <c r="A676" s="64"/>
      <c r="B676" s="37"/>
      <c r="C676" s="37"/>
      <c r="D676" s="37"/>
      <c r="E676" s="37"/>
      <c r="F676" s="37"/>
      <c r="G676" s="37" t="s">
        <v>936</v>
      </c>
      <c r="H676" s="65">
        <v>9.92</v>
      </c>
      <c r="I676" s="37" t="s">
        <v>937</v>
      </c>
      <c r="J676" s="66">
        <v>6150.3</v>
      </c>
    </row>
    <row r="677" spans="1:10" ht="1.1499999999999999" customHeight="1" thickTop="1">
      <c r="A677" s="67"/>
      <c r="B677" s="52"/>
      <c r="C677" s="52"/>
      <c r="D677" s="52"/>
      <c r="E677" s="52"/>
      <c r="F677" s="52"/>
      <c r="G677" s="52"/>
      <c r="H677" s="52"/>
      <c r="I677" s="52"/>
      <c r="J677" s="68"/>
    </row>
    <row r="678" spans="1:10" ht="24" customHeight="1">
      <c r="A678" s="27" t="s">
        <v>16</v>
      </c>
      <c r="B678" s="12"/>
      <c r="C678" s="12"/>
      <c r="D678" s="12" t="s">
        <v>17</v>
      </c>
      <c r="E678" s="12"/>
      <c r="F678" s="174"/>
      <c r="G678" s="174"/>
      <c r="H678" s="13"/>
      <c r="I678" s="12"/>
      <c r="J678" s="54">
        <v>331064.90999999997</v>
      </c>
    </row>
    <row r="679" spans="1:10" ht="24" customHeight="1">
      <c r="A679" s="27" t="s">
        <v>200</v>
      </c>
      <c r="B679" s="12"/>
      <c r="C679" s="12"/>
      <c r="D679" s="12" t="s">
        <v>201</v>
      </c>
      <c r="E679" s="12"/>
      <c r="F679" s="174"/>
      <c r="G679" s="174"/>
      <c r="H679" s="13"/>
      <c r="I679" s="12"/>
      <c r="J679" s="54">
        <v>153634.22</v>
      </c>
    </row>
    <row r="680" spans="1:10" ht="18" customHeight="1">
      <c r="A680" s="25" t="s">
        <v>202</v>
      </c>
      <c r="B680" s="10" t="s">
        <v>56</v>
      </c>
      <c r="C680" s="9" t="s">
        <v>57</v>
      </c>
      <c r="D680" s="9" t="s">
        <v>1</v>
      </c>
      <c r="E680" s="169" t="s">
        <v>908</v>
      </c>
      <c r="F680" s="169"/>
      <c r="G680" s="11" t="s">
        <v>58</v>
      </c>
      <c r="H680" s="10" t="s">
        <v>59</v>
      </c>
      <c r="I680" s="10" t="s">
        <v>60</v>
      </c>
      <c r="J680" s="26" t="s">
        <v>2</v>
      </c>
    </row>
    <row r="681" spans="1:10" ht="39" customHeight="1">
      <c r="A681" s="29" t="s">
        <v>909</v>
      </c>
      <c r="B681" s="16" t="s">
        <v>203</v>
      </c>
      <c r="C681" s="15" t="s">
        <v>74</v>
      </c>
      <c r="D681" s="15" t="s">
        <v>204</v>
      </c>
      <c r="E681" s="170" t="s">
        <v>1016</v>
      </c>
      <c r="F681" s="170"/>
      <c r="G681" s="17" t="s">
        <v>71</v>
      </c>
      <c r="H681" s="41">
        <v>1</v>
      </c>
      <c r="I681" s="18">
        <v>2109.15</v>
      </c>
      <c r="J681" s="55">
        <v>2109.15</v>
      </c>
    </row>
    <row r="682" spans="1:10" ht="24" customHeight="1">
      <c r="A682" s="56" t="s">
        <v>911</v>
      </c>
      <c r="B682" s="43" t="s">
        <v>919</v>
      </c>
      <c r="C682" s="42" t="s">
        <v>74</v>
      </c>
      <c r="D682" s="42" t="s">
        <v>920</v>
      </c>
      <c r="E682" s="171" t="s">
        <v>917</v>
      </c>
      <c r="F682" s="171"/>
      <c r="G682" s="44" t="s">
        <v>918</v>
      </c>
      <c r="H682" s="45">
        <v>3.1619999999999999</v>
      </c>
      <c r="I682" s="46">
        <v>19.940000000000001</v>
      </c>
      <c r="J682" s="57">
        <v>63.05</v>
      </c>
    </row>
    <row r="683" spans="1:10" ht="24" customHeight="1">
      <c r="A683" s="56" t="s">
        <v>911</v>
      </c>
      <c r="B683" s="43" t="s">
        <v>1316</v>
      </c>
      <c r="C683" s="42" t="s">
        <v>74</v>
      </c>
      <c r="D683" s="42" t="s">
        <v>1317</v>
      </c>
      <c r="E683" s="171" t="s">
        <v>917</v>
      </c>
      <c r="F683" s="171"/>
      <c r="G683" s="44" t="s">
        <v>918</v>
      </c>
      <c r="H683" s="45">
        <v>3.2530000000000001</v>
      </c>
      <c r="I683" s="46">
        <v>24.36</v>
      </c>
      <c r="J683" s="57">
        <v>79.239999999999995</v>
      </c>
    </row>
    <row r="684" spans="1:10" ht="64.900000000000006" customHeight="1">
      <c r="A684" s="58" t="s">
        <v>921</v>
      </c>
      <c r="B684" s="48" t="s">
        <v>1318</v>
      </c>
      <c r="C684" s="47" t="s">
        <v>74</v>
      </c>
      <c r="D684" s="47" t="s">
        <v>1319</v>
      </c>
      <c r="E684" s="173" t="s">
        <v>924</v>
      </c>
      <c r="F684" s="173"/>
      <c r="G684" s="49" t="s">
        <v>1121</v>
      </c>
      <c r="H684" s="50">
        <v>1</v>
      </c>
      <c r="I684" s="51">
        <v>149.58000000000001</v>
      </c>
      <c r="J684" s="59">
        <v>149.58000000000001</v>
      </c>
    </row>
    <row r="685" spans="1:10" ht="25.9" customHeight="1">
      <c r="A685" s="58" t="s">
        <v>921</v>
      </c>
      <c r="B685" s="48" t="s">
        <v>1320</v>
      </c>
      <c r="C685" s="47" t="s">
        <v>74</v>
      </c>
      <c r="D685" s="47" t="s">
        <v>1321</v>
      </c>
      <c r="E685" s="173" t="s">
        <v>924</v>
      </c>
      <c r="F685" s="173"/>
      <c r="G685" s="49" t="s">
        <v>66</v>
      </c>
      <c r="H685" s="50">
        <v>1.89</v>
      </c>
      <c r="I685" s="51">
        <v>535</v>
      </c>
      <c r="J685" s="59">
        <v>1011.15</v>
      </c>
    </row>
    <row r="686" spans="1:10" ht="25.9" customHeight="1">
      <c r="A686" s="58" t="s">
        <v>921</v>
      </c>
      <c r="B686" s="48" t="s">
        <v>1322</v>
      </c>
      <c r="C686" s="47" t="s">
        <v>74</v>
      </c>
      <c r="D686" s="47" t="s">
        <v>1323</v>
      </c>
      <c r="E686" s="173" t="s">
        <v>924</v>
      </c>
      <c r="F686" s="173"/>
      <c r="G686" s="49" t="s">
        <v>71</v>
      </c>
      <c r="H686" s="50">
        <v>1</v>
      </c>
      <c r="I686" s="51">
        <v>806.13</v>
      </c>
      <c r="J686" s="59">
        <v>806.13</v>
      </c>
    </row>
    <row r="687" spans="1:10">
      <c r="A687" s="60"/>
      <c r="B687" s="61"/>
      <c r="C687" s="61"/>
      <c r="D687" s="61"/>
      <c r="E687" s="61" t="s">
        <v>931</v>
      </c>
      <c r="F687" s="62">
        <v>91.92</v>
      </c>
      <c r="G687" s="61" t="s">
        <v>932</v>
      </c>
      <c r="H687" s="62">
        <v>0</v>
      </c>
      <c r="I687" s="61" t="s">
        <v>933</v>
      </c>
      <c r="J687" s="63">
        <v>91.92</v>
      </c>
    </row>
    <row r="688" spans="1:10">
      <c r="A688" s="60"/>
      <c r="B688" s="61"/>
      <c r="C688" s="61"/>
      <c r="D688" s="61"/>
      <c r="E688" s="61" t="s">
        <v>934</v>
      </c>
      <c r="F688" s="62">
        <v>659.1</v>
      </c>
      <c r="G688" s="61"/>
      <c r="H688" s="172" t="s">
        <v>935</v>
      </c>
      <c r="I688" s="172"/>
      <c r="J688" s="63">
        <v>2768.25</v>
      </c>
    </row>
    <row r="689" spans="1:10" ht="30" customHeight="1" thickBot="1">
      <c r="A689" s="64"/>
      <c r="B689" s="37"/>
      <c r="C689" s="37"/>
      <c r="D689" s="37"/>
      <c r="E689" s="37"/>
      <c r="F689" s="37"/>
      <c r="G689" s="37" t="s">
        <v>936</v>
      </c>
      <c r="H689" s="65">
        <v>19</v>
      </c>
      <c r="I689" s="37" t="s">
        <v>937</v>
      </c>
      <c r="J689" s="66">
        <v>52596.75</v>
      </c>
    </row>
    <row r="690" spans="1:10" ht="1.1499999999999999" customHeight="1" thickTop="1">
      <c r="A690" s="67"/>
      <c r="B690" s="52"/>
      <c r="C690" s="52"/>
      <c r="D690" s="52"/>
      <c r="E690" s="52"/>
      <c r="F690" s="52"/>
      <c r="G690" s="52"/>
      <c r="H690" s="52"/>
      <c r="I690" s="52"/>
      <c r="J690" s="68"/>
    </row>
    <row r="691" spans="1:10" ht="18" customHeight="1">
      <c r="A691" s="25" t="s">
        <v>205</v>
      </c>
      <c r="B691" s="10" t="s">
        <v>56</v>
      </c>
      <c r="C691" s="9" t="s">
        <v>57</v>
      </c>
      <c r="D691" s="9" t="s">
        <v>1</v>
      </c>
      <c r="E691" s="169" t="s">
        <v>908</v>
      </c>
      <c r="F691" s="169"/>
      <c r="G691" s="11" t="s">
        <v>58</v>
      </c>
      <c r="H691" s="10" t="s">
        <v>59</v>
      </c>
      <c r="I691" s="10" t="s">
        <v>60</v>
      </c>
      <c r="J691" s="26" t="s">
        <v>2</v>
      </c>
    </row>
    <row r="692" spans="1:10" ht="39" customHeight="1">
      <c r="A692" s="29" t="s">
        <v>909</v>
      </c>
      <c r="B692" s="16" t="s">
        <v>206</v>
      </c>
      <c r="C692" s="15" t="s">
        <v>64</v>
      </c>
      <c r="D692" s="15" t="s">
        <v>207</v>
      </c>
      <c r="E692" s="170" t="s">
        <v>1016</v>
      </c>
      <c r="F692" s="170"/>
      <c r="G692" s="17" t="s">
        <v>208</v>
      </c>
      <c r="H692" s="41">
        <v>1</v>
      </c>
      <c r="I692" s="18">
        <v>1928.97</v>
      </c>
      <c r="J692" s="55">
        <v>1928.97</v>
      </c>
    </row>
    <row r="693" spans="1:10" ht="24" customHeight="1">
      <c r="A693" s="56" t="s">
        <v>911</v>
      </c>
      <c r="B693" s="43" t="s">
        <v>919</v>
      </c>
      <c r="C693" s="42" t="s">
        <v>74</v>
      </c>
      <c r="D693" s="42" t="s">
        <v>920</v>
      </c>
      <c r="E693" s="171" t="s">
        <v>917</v>
      </c>
      <c r="F693" s="171"/>
      <c r="G693" s="44" t="s">
        <v>918</v>
      </c>
      <c r="H693" s="45">
        <v>3.1619999999999999</v>
      </c>
      <c r="I693" s="46">
        <v>19.940000000000001</v>
      </c>
      <c r="J693" s="57">
        <v>63.05</v>
      </c>
    </row>
    <row r="694" spans="1:10" ht="24" customHeight="1">
      <c r="A694" s="56" t="s">
        <v>911</v>
      </c>
      <c r="B694" s="43" t="s">
        <v>1316</v>
      </c>
      <c r="C694" s="42" t="s">
        <v>74</v>
      </c>
      <c r="D694" s="42" t="s">
        <v>1317</v>
      </c>
      <c r="E694" s="171" t="s">
        <v>917</v>
      </c>
      <c r="F694" s="171"/>
      <c r="G694" s="44" t="s">
        <v>918</v>
      </c>
      <c r="H694" s="45">
        <v>3.2530000000000001</v>
      </c>
      <c r="I694" s="46">
        <v>24.36</v>
      </c>
      <c r="J694" s="57">
        <v>79.239999999999995</v>
      </c>
    </row>
    <row r="695" spans="1:10" ht="64.900000000000006" customHeight="1">
      <c r="A695" s="58" t="s">
        <v>921</v>
      </c>
      <c r="B695" s="48" t="s">
        <v>1318</v>
      </c>
      <c r="C695" s="47" t="s">
        <v>74</v>
      </c>
      <c r="D695" s="47" t="s">
        <v>1319</v>
      </c>
      <c r="E695" s="173" t="s">
        <v>924</v>
      </c>
      <c r="F695" s="173"/>
      <c r="G695" s="49" t="s">
        <v>1121</v>
      </c>
      <c r="H695" s="50">
        <v>1</v>
      </c>
      <c r="I695" s="51">
        <v>149.58000000000001</v>
      </c>
      <c r="J695" s="59">
        <v>149.58000000000001</v>
      </c>
    </row>
    <row r="696" spans="1:10" ht="25.9" customHeight="1">
      <c r="A696" s="58" t="s">
        <v>921</v>
      </c>
      <c r="B696" s="48" t="s">
        <v>1322</v>
      </c>
      <c r="C696" s="47" t="s">
        <v>74</v>
      </c>
      <c r="D696" s="47" t="s">
        <v>1323</v>
      </c>
      <c r="E696" s="173" t="s">
        <v>924</v>
      </c>
      <c r="F696" s="173"/>
      <c r="G696" s="49" t="s">
        <v>71</v>
      </c>
      <c r="H696" s="50">
        <v>1</v>
      </c>
      <c r="I696" s="51">
        <v>806.13</v>
      </c>
      <c r="J696" s="59">
        <v>806.13</v>
      </c>
    </row>
    <row r="697" spans="1:10" ht="24" customHeight="1">
      <c r="A697" s="58" t="s">
        <v>921</v>
      </c>
      <c r="B697" s="48" t="s">
        <v>1324</v>
      </c>
      <c r="C697" s="47" t="s">
        <v>74</v>
      </c>
      <c r="D697" s="47" t="s">
        <v>1325</v>
      </c>
      <c r="E697" s="173" t="s">
        <v>924</v>
      </c>
      <c r="F697" s="173"/>
      <c r="G697" s="49" t="s">
        <v>66</v>
      </c>
      <c r="H697" s="50">
        <v>1.68</v>
      </c>
      <c r="I697" s="51">
        <v>494.63</v>
      </c>
      <c r="J697" s="59">
        <v>830.97</v>
      </c>
    </row>
    <row r="698" spans="1:10">
      <c r="A698" s="60"/>
      <c r="B698" s="61"/>
      <c r="C698" s="61"/>
      <c r="D698" s="61"/>
      <c r="E698" s="61" t="s">
        <v>931</v>
      </c>
      <c r="F698" s="62">
        <v>91.92</v>
      </c>
      <c r="G698" s="61" t="s">
        <v>932</v>
      </c>
      <c r="H698" s="62">
        <v>0</v>
      </c>
      <c r="I698" s="61" t="s">
        <v>933</v>
      </c>
      <c r="J698" s="63">
        <v>91.92</v>
      </c>
    </row>
    <row r="699" spans="1:10">
      <c r="A699" s="60"/>
      <c r="B699" s="61"/>
      <c r="C699" s="61"/>
      <c r="D699" s="61"/>
      <c r="E699" s="61" t="s">
        <v>934</v>
      </c>
      <c r="F699" s="62">
        <v>602.79999999999995</v>
      </c>
      <c r="G699" s="61"/>
      <c r="H699" s="172" t="s">
        <v>935</v>
      </c>
      <c r="I699" s="172"/>
      <c r="J699" s="63">
        <v>2531.77</v>
      </c>
    </row>
    <row r="700" spans="1:10" ht="30" customHeight="1" thickBot="1">
      <c r="A700" s="64"/>
      <c r="B700" s="37"/>
      <c r="C700" s="37"/>
      <c r="D700" s="37"/>
      <c r="E700" s="37"/>
      <c r="F700" s="37"/>
      <c r="G700" s="37" t="s">
        <v>936</v>
      </c>
      <c r="H700" s="65">
        <v>27</v>
      </c>
      <c r="I700" s="37" t="s">
        <v>937</v>
      </c>
      <c r="J700" s="66">
        <v>68357.789999999994</v>
      </c>
    </row>
    <row r="701" spans="1:10" ht="1.1499999999999999" customHeight="1" thickTop="1">
      <c r="A701" s="67"/>
      <c r="B701" s="52"/>
      <c r="C701" s="52"/>
      <c r="D701" s="52"/>
      <c r="E701" s="52"/>
      <c r="F701" s="52"/>
      <c r="G701" s="52"/>
      <c r="H701" s="52"/>
      <c r="I701" s="52"/>
      <c r="J701" s="68"/>
    </row>
    <row r="702" spans="1:10" ht="18" customHeight="1">
      <c r="A702" s="25" t="s">
        <v>209</v>
      </c>
      <c r="B702" s="10" t="s">
        <v>56</v>
      </c>
      <c r="C702" s="9" t="s">
        <v>57</v>
      </c>
      <c r="D702" s="9" t="s">
        <v>1</v>
      </c>
      <c r="E702" s="169" t="s">
        <v>908</v>
      </c>
      <c r="F702" s="169"/>
      <c r="G702" s="11" t="s">
        <v>58</v>
      </c>
      <c r="H702" s="10" t="s">
        <v>59</v>
      </c>
      <c r="I702" s="10" t="s">
        <v>60</v>
      </c>
      <c r="J702" s="26" t="s">
        <v>2</v>
      </c>
    </row>
    <row r="703" spans="1:10" ht="39" customHeight="1">
      <c r="A703" s="29" t="s">
        <v>909</v>
      </c>
      <c r="B703" s="16" t="s">
        <v>210</v>
      </c>
      <c r="C703" s="15" t="s">
        <v>64</v>
      </c>
      <c r="D703" s="15" t="s">
        <v>211</v>
      </c>
      <c r="E703" s="170" t="s">
        <v>1016</v>
      </c>
      <c r="F703" s="170"/>
      <c r="G703" s="17" t="s">
        <v>208</v>
      </c>
      <c r="H703" s="41">
        <v>1</v>
      </c>
      <c r="I703" s="18">
        <v>1825.1</v>
      </c>
      <c r="J703" s="55">
        <v>1825.1</v>
      </c>
    </row>
    <row r="704" spans="1:10" ht="24" customHeight="1">
      <c r="A704" s="56" t="s">
        <v>911</v>
      </c>
      <c r="B704" s="43" t="s">
        <v>919</v>
      </c>
      <c r="C704" s="42" t="s">
        <v>74</v>
      </c>
      <c r="D704" s="42" t="s">
        <v>920</v>
      </c>
      <c r="E704" s="171" t="s">
        <v>917</v>
      </c>
      <c r="F704" s="171"/>
      <c r="G704" s="44" t="s">
        <v>918</v>
      </c>
      <c r="H704" s="45">
        <v>3.1619999999999999</v>
      </c>
      <c r="I704" s="46">
        <v>19.940000000000001</v>
      </c>
      <c r="J704" s="57">
        <v>63.05</v>
      </c>
    </row>
    <row r="705" spans="1:10" ht="24" customHeight="1">
      <c r="A705" s="56" t="s">
        <v>911</v>
      </c>
      <c r="B705" s="43" t="s">
        <v>1316</v>
      </c>
      <c r="C705" s="42" t="s">
        <v>74</v>
      </c>
      <c r="D705" s="42" t="s">
        <v>1317</v>
      </c>
      <c r="E705" s="171" t="s">
        <v>917</v>
      </c>
      <c r="F705" s="171"/>
      <c r="G705" s="44" t="s">
        <v>918</v>
      </c>
      <c r="H705" s="45">
        <v>3.2530000000000001</v>
      </c>
      <c r="I705" s="46">
        <v>24.36</v>
      </c>
      <c r="J705" s="57">
        <v>79.239999999999995</v>
      </c>
    </row>
    <row r="706" spans="1:10" ht="64.900000000000006" customHeight="1">
      <c r="A706" s="58" t="s">
        <v>921</v>
      </c>
      <c r="B706" s="48" t="s">
        <v>1318</v>
      </c>
      <c r="C706" s="47" t="s">
        <v>74</v>
      </c>
      <c r="D706" s="47" t="s">
        <v>1319</v>
      </c>
      <c r="E706" s="173" t="s">
        <v>924</v>
      </c>
      <c r="F706" s="173"/>
      <c r="G706" s="49" t="s">
        <v>1121</v>
      </c>
      <c r="H706" s="50">
        <v>1</v>
      </c>
      <c r="I706" s="51">
        <v>149.58000000000001</v>
      </c>
      <c r="J706" s="59">
        <v>149.58000000000001</v>
      </c>
    </row>
    <row r="707" spans="1:10" ht="25.9" customHeight="1">
      <c r="A707" s="58" t="s">
        <v>921</v>
      </c>
      <c r="B707" s="48" t="s">
        <v>1322</v>
      </c>
      <c r="C707" s="47" t="s">
        <v>74</v>
      </c>
      <c r="D707" s="47" t="s">
        <v>1323</v>
      </c>
      <c r="E707" s="173" t="s">
        <v>924</v>
      </c>
      <c r="F707" s="173"/>
      <c r="G707" s="49" t="s">
        <v>71</v>
      </c>
      <c r="H707" s="50">
        <v>1</v>
      </c>
      <c r="I707" s="51">
        <v>806.13</v>
      </c>
      <c r="J707" s="59">
        <v>806.13</v>
      </c>
    </row>
    <row r="708" spans="1:10" ht="24" customHeight="1">
      <c r="A708" s="58" t="s">
        <v>921</v>
      </c>
      <c r="B708" s="48" t="s">
        <v>1324</v>
      </c>
      <c r="C708" s="47" t="s">
        <v>74</v>
      </c>
      <c r="D708" s="47" t="s">
        <v>1325</v>
      </c>
      <c r="E708" s="173" t="s">
        <v>924</v>
      </c>
      <c r="F708" s="173"/>
      <c r="G708" s="49" t="s">
        <v>66</v>
      </c>
      <c r="H708" s="50">
        <v>1.47</v>
      </c>
      <c r="I708" s="51">
        <v>494.63</v>
      </c>
      <c r="J708" s="59">
        <v>727.1</v>
      </c>
    </row>
    <row r="709" spans="1:10">
      <c r="A709" s="60"/>
      <c r="B709" s="61"/>
      <c r="C709" s="61"/>
      <c r="D709" s="61"/>
      <c r="E709" s="61" t="s">
        <v>931</v>
      </c>
      <c r="F709" s="62">
        <v>91.92</v>
      </c>
      <c r="G709" s="61" t="s">
        <v>932</v>
      </c>
      <c r="H709" s="62">
        <v>0</v>
      </c>
      <c r="I709" s="61" t="s">
        <v>933</v>
      </c>
      <c r="J709" s="63">
        <v>91.92</v>
      </c>
    </row>
    <row r="710" spans="1:10">
      <c r="A710" s="60"/>
      <c r="B710" s="61"/>
      <c r="C710" s="61"/>
      <c r="D710" s="61"/>
      <c r="E710" s="61" t="s">
        <v>934</v>
      </c>
      <c r="F710" s="62">
        <v>570.34</v>
      </c>
      <c r="G710" s="61"/>
      <c r="H710" s="172" t="s">
        <v>935</v>
      </c>
      <c r="I710" s="172"/>
      <c r="J710" s="63">
        <v>2395.44</v>
      </c>
    </row>
    <row r="711" spans="1:10" ht="30" customHeight="1" thickBot="1">
      <c r="A711" s="64"/>
      <c r="B711" s="37"/>
      <c r="C711" s="37"/>
      <c r="D711" s="37"/>
      <c r="E711" s="37"/>
      <c r="F711" s="37"/>
      <c r="G711" s="37" t="s">
        <v>936</v>
      </c>
      <c r="H711" s="65">
        <v>2</v>
      </c>
      <c r="I711" s="37" t="s">
        <v>937</v>
      </c>
      <c r="J711" s="66">
        <v>4790.88</v>
      </c>
    </row>
    <row r="712" spans="1:10" ht="1.1499999999999999" customHeight="1" thickTop="1">
      <c r="A712" s="67"/>
      <c r="B712" s="52"/>
      <c r="C712" s="52"/>
      <c r="D712" s="52"/>
      <c r="E712" s="52"/>
      <c r="F712" s="52"/>
      <c r="G712" s="52"/>
      <c r="H712" s="52"/>
      <c r="I712" s="52"/>
      <c r="J712" s="68"/>
    </row>
    <row r="713" spans="1:10" ht="18" customHeight="1">
      <c r="A713" s="25" t="s">
        <v>212</v>
      </c>
      <c r="B713" s="10" t="s">
        <v>56</v>
      </c>
      <c r="C713" s="9" t="s">
        <v>57</v>
      </c>
      <c r="D713" s="9" t="s">
        <v>1</v>
      </c>
      <c r="E713" s="169" t="s">
        <v>908</v>
      </c>
      <c r="F713" s="169"/>
      <c r="G713" s="11" t="s">
        <v>58</v>
      </c>
      <c r="H713" s="10" t="s">
        <v>59</v>
      </c>
      <c r="I713" s="10" t="s">
        <v>60</v>
      </c>
      <c r="J713" s="26" t="s">
        <v>2</v>
      </c>
    </row>
    <row r="714" spans="1:10" ht="39" customHeight="1">
      <c r="A714" s="29" t="s">
        <v>909</v>
      </c>
      <c r="B714" s="16" t="s">
        <v>213</v>
      </c>
      <c r="C714" s="15" t="s">
        <v>64</v>
      </c>
      <c r="D714" s="15" t="s">
        <v>214</v>
      </c>
      <c r="E714" s="170" t="s">
        <v>1016</v>
      </c>
      <c r="F714" s="170"/>
      <c r="G714" s="17" t="s">
        <v>208</v>
      </c>
      <c r="H714" s="41">
        <v>1</v>
      </c>
      <c r="I714" s="18">
        <v>2136.7199999999998</v>
      </c>
      <c r="J714" s="55">
        <v>2136.7199999999998</v>
      </c>
    </row>
    <row r="715" spans="1:10" ht="24" customHeight="1">
      <c r="A715" s="56" t="s">
        <v>911</v>
      </c>
      <c r="B715" s="43" t="s">
        <v>919</v>
      </c>
      <c r="C715" s="42" t="s">
        <v>74</v>
      </c>
      <c r="D715" s="42" t="s">
        <v>920</v>
      </c>
      <c r="E715" s="171" t="s">
        <v>917</v>
      </c>
      <c r="F715" s="171"/>
      <c r="G715" s="44" t="s">
        <v>918</v>
      </c>
      <c r="H715" s="45">
        <v>3.1619999999999999</v>
      </c>
      <c r="I715" s="46">
        <v>19.940000000000001</v>
      </c>
      <c r="J715" s="57">
        <v>63.05</v>
      </c>
    </row>
    <row r="716" spans="1:10" ht="24" customHeight="1">
      <c r="A716" s="56" t="s">
        <v>911</v>
      </c>
      <c r="B716" s="43" t="s">
        <v>1316</v>
      </c>
      <c r="C716" s="42" t="s">
        <v>74</v>
      </c>
      <c r="D716" s="42" t="s">
        <v>1317</v>
      </c>
      <c r="E716" s="171" t="s">
        <v>917</v>
      </c>
      <c r="F716" s="171"/>
      <c r="G716" s="44" t="s">
        <v>918</v>
      </c>
      <c r="H716" s="45">
        <v>3.2530000000000001</v>
      </c>
      <c r="I716" s="46">
        <v>24.36</v>
      </c>
      <c r="J716" s="57">
        <v>79.239999999999995</v>
      </c>
    </row>
    <row r="717" spans="1:10" ht="64.900000000000006" customHeight="1">
      <c r="A717" s="58" t="s">
        <v>921</v>
      </c>
      <c r="B717" s="48" t="s">
        <v>1318</v>
      </c>
      <c r="C717" s="47" t="s">
        <v>74</v>
      </c>
      <c r="D717" s="47" t="s">
        <v>1319</v>
      </c>
      <c r="E717" s="173" t="s">
        <v>924</v>
      </c>
      <c r="F717" s="173"/>
      <c r="G717" s="49" t="s">
        <v>1121</v>
      </c>
      <c r="H717" s="50">
        <v>1</v>
      </c>
      <c r="I717" s="51">
        <v>149.58000000000001</v>
      </c>
      <c r="J717" s="59">
        <v>149.58000000000001</v>
      </c>
    </row>
    <row r="718" spans="1:10" ht="25.9" customHeight="1">
      <c r="A718" s="58" t="s">
        <v>921</v>
      </c>
      <c r="B718" s="48" t="s">
        <v>1322</v>
      </c>
      <c r="C718" s="47" t="s">
        <v>74</v>
      </c>
      <c r="D718" s="47" t="s">
        <v>1323</v>
      </c>
      <c r="E718" s="173" t="s">
        <v>924</v>
      </c>
      <c r="F718" s="173"/>
      <c r="G718" s="49" t="s">
        <v>71</v>
      </c>
      <c r="H718" s="50">
        <v>1</v>
      </c>
      <c r="I718" s="51">
        <v>806.13</v>
      </c>
      <c r="J718" s="59">
        <v>806.13</v>
      </c>
    </row>
    <row r="719" spans="1:10" ht="24" customHeight="1">
      <c r="A719" s="58" t="s">
        <v>921</v>
      </c>
      <c r="B719" s="48" t="s">
        <v>1324</v>
      </c>
      <c r="C719" s="47" t="s">
        <v>74</v>
      </c>
      <c r="D719" s="47" t="s">
        <v>1325</v>
      </c>
      <c r="E719" s="173" t="s">
        <v>924</v>
      </c>
      <c r="F719" s="173"/>
      <c r="G719" s="49" t="s">
        <v>66</v>
      </c>
      <c r="H719" s="50">
        <v>2.1</v>
      </c>
      <c r="I719" s="51">
        <v>494.63</v>
      </c>
      <c r="J719" s="59">
        <v>1038.72</v>
      </c>
    </row>
    <row r="720" spans="1:10">
      <c r="A720" s="60"/>
      <c r="B720" s="61"/>
      <c r="C720" s="61"/>
      <c r="D720" s="61"/>
      <c r="E720" s="61" t="s">
        <v>931</v>
      </c>
      <c r="F720" s="62">
        <v>91.92</v>
      </c>
      <c r="G720" s="61" t="s">
        <v>932</v>
      </c>
      <c r="H720" s="62">
        <v>0</v>
      </c>
      <c r="I720" s="61" t="s">
        <v>933</v>
      </c>
      <c r="J720" s="63">
        <v>91.92</v>
      </c>
    </row>
    <row r="721" spans="1:10">
      <c r="A721" s="60"/>
      <c r="B721" s="61"/>
      <c r="C721" s="61"/>
      <c r="D721" s="61"/>
      <c r="E721" s="61" t="s">
        <v>934</v>
      </c>
      <c r="F721" s="62">
        <v>667.72</v>
      </c>
      <c r="G721" s="61"/>
      <c r="H721" s="172" t="s">
        <v>935</v>
      </c>
      <c r="I721" s="172"/>
      <c r="J721" s="63">
        <v>2804.44</v>
      </c>
    </row>
    <row r="722" spans="1:10" ht="30" customHeight="1" thickBot="1">
      <c r="A722" s="64"/>
      <c r="B722" s="37"/>
      <c r="C722" s="37"/>
      <c r="D722" s="37"/>
      <c r="E722" s="37"/>
      <c r="F722" s="37"/>
      <c r="G722" s="37" t="s">
        <v>936</v>
      </c>
      <c r="H722" s="65">
        <v>6</v>
      </c>
      <c r="I722" s="37" t="s">
        <v>937</v>
      </c>
      <c r="J722" s="66">
        <v>16826.64</v>
      </c>
    </row>
    <row r="723" spans="1:10" ht="1.1499999999999999" customHeight="1" thickTop="1">
      <c r="A723" s="67"/>
      <c r="B723" s="52"/>
      <c r="C723" s="52"/>
      <c r="D723" s="52"/>
      <c r="E723" s="52"/>
      <c r="F723" s="52"/>
      <c r="G723" s="52"/>
      <c r="H723" s="52"/>
      <c r="I723" s="52"/>
      <c r="J723" s="68"/>
    </row>
    <row r="724" spans="1:10" ht="18" customHeight="1">
      <c r="A724" s="25" t="s">
        <v>215</v>
      </c>
      <c r="B724" s="10" t="s">
        <v>56</v>
      </c>
      <c r="C724" s="9" t="s">
        <v>57</v>
      </c>
      <c r="D724" s="9" t="s">
        <v>1</v>
      </c>
      <c r="E724" s="169" t="s">
        <v>908</v>
      </c>
      <c r="F724" s="169"/>
      <c r="G724" s="11" t="s">
        <v>58</v>
      </c>
      <c r="H724" s="10" t="s">
        <v>59</v>
      </c>
      <c r="I724" s="10" t="s">
        <v>60</v>
      </c>
      <c r="J724" s="26" t="s">
        <v>2</v>
      </c>
    </row>
    <row r="725" spans="1:10" ht="39" customHeight="1">
      <c r="A725" s="29" t="s">
        <v>909</v>
      </c>
      <c r="B725" s="16" t="s">
        <v>216</v>
      </c>
      <c r="C725" s="15" t="s">
        <v>64</v>
      </c>
      <c r="D725" s="15" t="s">
        <v>217</v>
      </c>
      <c r="E725" s="170" t="s">
        <v>1016</v>
      </c>
      <c r="F725" s="170"/>
      <c r="G725" s="17" t="s">
        <v>208</v>
      </c>
      <c r="H725" s="41">
        <v>1</v>
      </c>
      <c r="I725" s="18">
        <v>4214.16</v>
      </c>
      <c r="J725" s="55">
        <v>4214.16</v>
      </c>
    </row>
    <row r="726" spans="1:10" ht="24" customHeight="1">
      <c r="A726" s="56" t="s">
        <v>911</v>
      </c>
      <c r="B726" s="43" t="s">
        <v>919</v>
      </c>
      <c r="C726" s="42" t="s">
        <v>74</v>
      </c>
      <c r="D726" s="42" t="s">
        <v>920</v>
      </c>
      <c r="E726" s="171" t="s">
        <v>917</v>
      </c>
      <c r="F726" s="171"/>
      <c r="G726" s="44" t="s">
        <v>918</v>
      </c>
      <c r="H726" s="45">
        <v>3.1619999999999999</v>
      </c>
      <c r="I726" s="46">
        <v>19.940000000000001</v>
      </c>
      <c r="J726" s="57">
        <v>63.05</v>
      </c>
    </row>
    <row r="727" spans="1:10" ht="24" customHeight="1">
      <c r="A727" s="56" t="s">
        <v>911</v>
      </c>
      <c r="B727" s="43" t="s">
        <v>1316</v>
      </c>
      <c r="C727" s="42" t="s">
        <v>74</v>
      </c>
      <c r="D727" s="42" t="s">
        <v>1317</v>
      </c>
      <c r="E727" s="171" t="s">
        <v>917</v>
      </c>
      <c r="F727" s="171"/>
      <c r="G727" s="44" t="s">
        <v>918</v>
      </c>
      <c r="H727" s="45">
        <v>3.2530000000000001</v>
      </c>
      <c r="I727" s="46">
        <v>24.36</v>
      </c>
      <c r="J727" s="57">
        <v>79.239999999999995</v>
      </c>
    </row>
    <row r="728" spans="1:10" ht="64.900000000000006" customHeight="1">
      <c r="A728" s="58" t="s">
        <v>921</v>
      </c>
      <c r="B728" s="48" t="s">
        <v>1318</v>
      </c>
      <c r="C728" s="47" t="s">
        <v>74</v>
      </c>
      <c r="D728" s="47" t="s">
        <v>1319</v>
      </c>
      <c r="E728" s="173" t="s">
        <v>924</v>
      </c>
      <c r="F728" s="173"/>
      <c r="G728" s="49" t="s">
        <v>1121</v>
      </c>
      <c r="H728" s="50">
        <v>1</v>
      </c>
      <c r="I728" s="51">
        <v>149.58000000000001</v>
      </c>
      <c r="J728" s="59">
        <v>149.58000000000001</v>
      </c>
    </row>
    <row r="729" spans="1:10" ht="25.9" customHeight="1">
      <c r="A729" s="58" t="s">
        <v>921</v>
      </c>
      <c r="B729" s="48" t="s">
        <v>1322</v>
      </c>
      <c r="C729" s="47" t="s">
        <v>74</v>
      </c>
      <c r="D729" s="47" t="s">
        <v>1323</v>
      </c>
      <c r="E729" s="173" t="s">
        <v>924</v>
      </c>
      <c r="F729" s="173"/>
      <c r="G729" s="49" t="s">
        <v>71</v>
      </c>
      <c r="H729" s="50">
        <v>1</v>
      </c>
      <c r="I729" s="51">
        <v>806.13</v>
      </c>
      <c r="J729" s="59">
        <v>806.13</v>
      </c>
    </row>
    <row r="730" spans="1:10" ht="24" customHeight="1">
      <c r="A730" s="58" t="s">
        <v>921</v>
      </c>
      <c r="B730" s="48" t="s">
        <v>1324</v>
      </c>
      <c r="C730" s="47" t="s">
        <v>74</v>
      </c>
      <c r="D730" s="47" t="s">
        <v>1325</v>
      </c>
      <c r="E730" s="173" t="s">
        <v>924</v>
      </c>
      <c r="F730" s="173"/>
      <c r="G730" s="49" t="s">
        <v>66</v>
      </c>
      <c r="H730" s="50">
        <v>6.3</v>
      </c>
      <c r="I730" s="51">
        <v>494.63</v>
      </c>
      <c r="J730" s="59">
        <v>3116.16</v>
      </c>
    </row>
    <row r="731" spans="1:10">
      <c r="A731" s="60"/>
      <c r="B731" s="61"/>
      <c r="C731" s="61"/>
      <c r="D731" s="61"/>
      <c r="E731" s="61" t="s">
        <v>931</v>
      </c>
      <c r="F731" s="62">
        <v>91.92</v>
      </c>
      <c r="G731" s="61" t="s">
        <v>932</v>
      </c>
      <c r="H731" s="62">
        <v>0</v>
      </c>
      <c r="I731" s="61" t="s">
        <v>933</v>
      </c>
      <c r="J731" s="63">
        <v>91.92</v>
      </c>
    </row>
    <row r="732" spans="1:10">
      <c r="A732" s="60"/>
      <c r="B732" s="61"/>
      <c r="C732" s="61"/>
      <c r="D732" s="61"/>
      <c r="E732" s="61" t="s">
        <v>934</v>
      </c>
      <c r="F732" s="62">
        <v>1316.92</v>
      </c>
      <c r="G732" s="61"/>
      <c r="H732" s="172" t="s">
        <v>935</v>
      </c>
      <c r="I732" s="172"/>
      <c r="J732" s="63">
        <v>5531.08</v>
      </c>
    </row>
    <row r="733" spans="1:10" ht="30" customHeight="1" thickBot="1">
      <c r="A733" s="64"/>
      <c r="B733" s="37"/>
      <c r="C733" s="37"/>
      <c r="D733" s="37"/>
      <c r="E733" s="37"/>
      <c r="F733" s="37"/>
      <c r="G733" s="37" t="s">
        <v>936</v>
      </c>
      <c r="H733" s="65">
        <v>2</v>
      </c>
      <c r="I733" s="37" t="s">
        <v>937</v>
      </c>
      <c r="J733" s="66">
        <v>11062.16</v>
      </c>
    </row>
    <row r="734" spans="1:10" ht="1.1499999999999999" customHeight="1" thickTop="1">
      <c r="A734" s="67"/>
      <c r="B734" s="52"/>
      <c r="C734" s="52"/>
      <c r="D734" s="52"/>
      <c r="E734" s="52"/>
      <c r="F734" s="52"/>
      <c r="G734" s="52"/>
      <c r="H734" s="52"/>
      <c r="I734" s="52"/>
      <c r="J734" s="68"/>
    </row>
    <row r="735" spans="1:10" ht="24" customHeight="1">
      <c r="A735" s="27" t="s">
        <v>218</v>
      </c>
      <c r="B735" s="12"/>
      <c r="C735" s="12"/>
      <c r="D735" s="12" t="s">
        <v>219</v>
      </c>
      <c r="E735" s="12"/>
      <c r="F735" s="174"/>
      <c r="G735" s="174"/>
      <c r="H735" s="13"/>
      <c r="I735" s="12"/>
      <c r="J735" s="54">
        <v>11582.04</v>
      </c>
    </row>
    <row r="736" spans="1:10" ht="18" customHeight="1">
      <c r="A736" s="25" t="s">
        <v>220</v>
      </c>
      <c r="B736" s="10" t="s">
        <v>56</v>
      </c>
      <c r="C736" s="9" t="s">
        <v>57</v>
      </c>
      <c r="D736" s="9" t="s">
        <v>1</v>
      </c>
      <c r="E736" s="169" t="s">
        <v>908</v>
      </c>
      <c r="F736" s="169"/>
      <c r="G736" s="11" t="s">
        <v>58</v>
      </c>
      <c r="H736" s="10" t="s">
        <v>59</v>
      </c>
      <c r="I736" s="10" t="s">
        <v>60</v>
      </c>
      <c r="J736" s="26" t="s">
        <v>2</v>
      </c>
    </row>
    <row r="737" spans="1:10" ht="25.9" customHeight="1">
      <c r="A737" s="29" t="s">
        <v>909</v>
      </c>
      <c r="B737" s="16" t="s">
        <v>221</v>
      </c>
      <c r="C737" s="15" t="s">
        <v>100</v>
      </c>
      <c r="D737" s="15" t="s">
        <v>222</v>
      </c>
      <c r="E737" s="170" t="s">
        <v>1200</v>
      </c>
      <c r="F737" s="170"/>
      <c r="G737" s="17" t="s">
        <v>66</v>
      </c>
      <c r="H737" s="41">
        <v>1</v>
      </c>
      <c r="I737" s="18">
        <v>422.02</v>
      </c>
      <c r="J737" s="55">
        <v>422.02</v>
      </c>
    </row>
    <row r="738" spans="1:10" ht="24" customHeight="1">
      <c r="A738" s="56" t="s">
        <v>911</v>
      </c>
      <c r="B738" s="43" t="s">
        <v>1326</v>
      </c>
      <c r="C738" s="42" t="s">
        <v>100</v>
      </c>
      <c r="D738" s="42" t="s">
        <v>1327</v>
      </c>
      <c r="E738" s="171" t="s">
        <v>1200</v>
      </c>
      <c r="F738" s="171"/>
      <c r="G738" s="44" t="s">
        <v>1212</v>
      </c>
      <c r="H738" s="45">
        <v>3</v>
      </c>
      <c r="I738" s="46">
        <v>19.98</v>
      </c>
      <c r="J738" s="57">
        <v>59.94</v>
      </c>
    </row>
    <row r="739" spans="1:10" ht="24" customHeight="1">
      <c r="A739" s="56" t="s">
        <v>911</v>
      </c>
      <c r="B739" s="43" t="s">
        <v>1216</v>
      </c>
      <c r="C739" s="42" t="s">
        <v>100</v>
      </c>
      <c r="D739" s="42" t="s">
        <v>1217</v>
      </c>
      <c r="E739" s="171" t="s">
        <v>1200</v>
      </c>
      <c r="F739" s="171"/>
      <c r="G739" s="44" t="s">
        <v>1212</v>
      </c>
      <c r="H739" s="45">
        <v>3</v>
      </c>
      <c r="I739" s="46">
        <v>24.68</v>
      </c>
      <c r="J739" s="57">
        <v>74.040000000000006</v>
      </c>
    </row>
    <row r="740" spans="1:10" ht="24" customHeight="1">
      <c r="A740" s="56" t="s">
        <v>911</v>
      </c>
      <c r="B740" s="43" t="s">
        <v>1328</v>
      </c>
      <c r="C740" s="42" t="s">
        <v>100</v>
      </c>
      <c r="D740" s="42" t="s">
        <v>1329</v>
      </c>
      <c r="E740" s="171" t="s">
        <v>1200</v>
      </c>
      <c r="F740" s="171"/>
      <c r="G740" s="44" t="s">
        <v>133</v>
      </c>
      <c r="H740" s="45">
        <v>0.05</v>
      </c>
      <c r="I740" s="46">
        <v>546.34</v>
      </c>
      <c r="J740" s="57">
        <v>27.31</v>
      </c>
    </row>
    <row r="741" spans="1:10" ht="25.9" customHeight="1">
      <c r="A741" s="58" t="s">
        <v>921</v>
      </c>
      <c r="B741" s="48" t="s">
        <v>1330</v>
      </c>
      <c r="C741" s="47" t="s">
        <v>100</v>
      </c>
      <c r="D741" s="47" t="s">
        <v>1331</v>
      </c>
      <c r="E741" s="173" t="s">
        <v>924</v>
      </c>
      <c r="F741" s="173"/>
      <c r="G741" s="49" t="s">
        <v>66</v>
      </c>
      <c r="H741" s="50">
        <v>1</v>
      </c>
      <c r="I741" s="51">
        <v>260.73</v>
      </c>
      <c r="J741" s="59">
        <v>260.73</v>
      </c>
    </row>
    <row r="742" spans="1:10">
      <c r="A742" s="60"/>
      <c r="B742" s="61"/>
      <c r="C742" s="61"/>
      <c r="D742" s="61"/>
      <c r="E742" s="61" t="s">
        <v>931</v>
      </c>
      <c r="F742" s="62">
        <v>90.42</v>
      </c>
      <c r="G742" s="61" t="s">
        <v>932</v>
      </c>
      <c r="H742" s="62">
        <v>0</v>
      </c>
      <c r="I742" s="61" t="s">
        <v>933</v>
      </c>
      <c r="J742" s="63">
        <v>90.42</v>
      </c>
    </row>
    <row r="743" spans="1:10">
      <c r="A743" s="60"/>
      <c r="B743" s="61"/>
      <c r="C743" s="61"/>
      <c r="D743" s="61"/>
      <c r="E743" s="61" t="s">
        <v>934</v>
      </c>
      <c r="F743" s="62">
        <v>131.88</v>
      </c>
      <c r="G743" s="61"/>
      <c r="H743" s="172" t="s">
        <v>935</v>
      </c>
      <c r="I743" s="172"/>
      <c r="J743" s="63">
        <v>553.9</v>
      </c>
    </row>
    <row r="744" spans="1:10" ht="30" customHeight="1" thickBot="1">
      <c r="A744" s="64"/>
      <c r="B744" s="37"/>
      <c r="C744" s="37"/>
      <c r="D744" s="37"/>
      <c r="E744" s="37"/>
      <c r="F744" s="37"/>
      <c r="G744" s="37" t="s">
        <v>936</v>
      </c>
      <c r="H744" s="65">
        <v>20.91</v>
      </c>
      <c r="I744" s="37" t="s">
        <v>937</v>
      </c>
      <c r="J744" s="66">
        <v>11582.04</v>
      </c>
    </row>
    <row r="745" spans="1:10" ht="1.1499999999999999" customHeight="1" thickTop="1">
      <c r="A745" s="67"/>
      <c r="B745" s="52"/>
      <c r="C745" s="52"/>
      <c r="D745" s="52"/>
      <c r="E745" s="52"/>
      <c r="F745" s="52"/>
      <c r="G745" s="52"/>
      <c r="H745" s="52"/>
      <c r="I745" s="52"/>
      <c r="J745" s="68"/>
    </row>
    <row r="746" spans="1:10" ht="24" customHeight="1">
      <c r="A746" s="27" t="s">
        <v>223</v>
      </c>
      <c r="B746" s="12"/>
      <c r="C746" s="12"/>
      <c r="D746" s="12" t="s">
        <v>224</v>
      </c>
      <c r="E746" s="12"/>
      <c r="F746" s="174"/>
      <c r="G746" s="174"/>
      <c r="H746" s="13"/>
      <c r="I746" s="12"/>
      <c r="J746" s="54">
        <v>161473.20000000001</v>
      </c>
    </row>
    <row r="747" spans="1:10" ht="18" customHeight="1">
      <c r="A747" s="25" t="s">
        <v>225</v>
      </c>
      <c r="B747" s="10" t="s">
        <v>56</v>
      </c>
      <c r="C747" s="9" t="s">
        <v>57</v>
      </c>
      <c r="D747" s="9" t="s">
        <v>1</v>
      </c>
      <c r="E747" s="169" t="s">
        <v>908</v>
      </c>
      <c r="F747" s="169"/>
      <c r="G747" s="11" t="s">
        <v>58</v>
      </c>
      <c r="H747" s="10" t="s">
        <v>59</v>
      </c>
      <c r="I747" s="10" t="s">
        <v>60</v>
      </c>
      <c r="J747" s="26" t="s">
        <v>2</v>
      </c>
    </row>
    <row r="748" spans="1:10" ht="24" customHeight="1">
      <c r="A748" s="29" t="s">
        <v>909</v>
      </c>
      <c r="B748" s="16" t="s">
        <v>226</v>
      </c>
      <c r="C748" s="15" t="s">
        <v>100</v>
      </c>
      <c r="D748" s="15" t="s">
        <v>227</v>
      </c>
      <c r="E748" s="170" t="s">
        <v>1200</v>
      </c>
      <c r="F748" s="170"/>
      <c r="G748" s="17" t="s">
        <v>66</v>
      </c>
      <c r="H748" s="41">
        <v>1</v>
      </c>
      <c r="I748" s="18">
        <v>567.6</v>
      </c>
      <c r="J748" s="55">
        <v>567.6</v>
      </c>
    </row>
    <row r="749" spans="1:10" ht="24" customHeight="1">
      <c r="A749" s="56" t="s">
        <v>911</v>
      </c>
      <c r="B749" s="43" t="s">
        <v>1211</v>
      </c>
      <c r="C749" s="42" t="s">
        <v>100</v>
      </c>
      <c r="D749" s="42" t="s">
        <v>920</v>
      </c>
      <c r="E749" s="171" t="s">
        <v>1200</v>
      </c>
      <c r="F749" s="171"/>
      <c r="G749" s="44" t="s">
        <v>1212</v>
      </c>
      <c r="H749" s="45">
        <v>1.4690000000000001</v>
      </c>
      <c r="I749" s="46">
        <v>19.940000000000001</v>
      </c>
      <c r="J749" s="57">
        <v>29.29</v>
      </c>
    </row>
    <row r="750" spans="1:10" ht="24" customHeight="1">
      <c r="A750" s="56" t="s">
        <v>911</v>
      </c>
      <c r="B750" s="43" t="s">
        <v>1332</v>
      </c>
      <c r="C750" s="42" t="s">
        <v>100</v>
      </c>
      <c r="D750" s="42" t="s">
        <v>1317</v>
      </c>
      <c r="E750" s="171" t="s">
        <v>1200</v>
      </c>
      <c r="F750" s="171"/>
      <c r="G750" s="44" t="s">
        <v>1212</v>
      </c>
      <c r="H750" s="45">
        <v>1.5109999999999999</v>
      </c>
      <c r="I750" s="46">
        <v>24.57</v>
      </c>
      <c r="J750" s="57">
        <v>37.119999999999997</v>
      </c>
    </row>
    <row r="751" spans="1:10" ht="24" customHeight="1">
      <c r="A751" s="58" t="s">
        <v>921</v>
      </c>
      <c r="B751" s="48" t="s">
        <v>1333</v>
      </c>
      <c r="C751" s="47" t="s">
        <v>100</v>
      </c>
      <c r="D751" s="47" t="s">
        <v>1334</v>
      </c>
      <c r="E751" s="173" t="s">
        <v>924</v>
      </c>
      <c r="F751" s="173"/>
      <c r="G751" s="49" t="s">
        <v>66</v>
      </c>
      <c r="H751" s="50">
        <v>1</v>
      </c>
      <c r="I751" s="51">
        <v>501.19</v>
      </c>
      <c r="J751" s="59">
        <v>501.19</v>
      </c>
    </row>
    <row r="752" spans="1:10">
      <c r="A752" s="60"/>
      <c r="B752" s="61"/>
      <c r="C752" s="61"/>
      <c r="D752" s="61"/>
      <c r="E752" s="61" t="s">
        <v>931</v>
      </c>
      <c r="F752" s="62">
        <v>43.01</v>
      </c>
      <c r="G752" s="61" t="s">
        <v>932</v>
      </c>
      <c r="H752" s="62">
        <v>0</v>
      </c>
      <c r="I752" s="61" t="s">
        <v>933</v>
      </c>
      <c r="J752" s="63">
        <v>43.01</v>
      </c>
    </row>
    <row r="753" spans="1:10">
      <c r="A753" s="60"/>
      <c r="B753" s="61"/>
      <c r="C753" s="61"/>
      <c r="D753" s="61"/>
      <c r="E753" s="61" t="s">
        <v>934</v>
      </c>
      <c r="F753" s="62">
        <v>177.37</v>
      </c>
      <c r="G753" s="61"/>
      <c r="H753" s="172" t="s">
        <v>935</v>
      </c>
      <c r="I753" s="172"/>
      <c r="J753" s="63">
        <v>744.97</v>
      </c>
    </row>
    <row r="754" spans="1:10" ht="30" customHeight="1" thickBot="1">
      <c r="A754" s="64"/>
      <c r="B754" s="37"/>
      <c r="C754" s="37"/>
      <c r="D754" s="37"/>
      <c r="E754" s="37"/>
      <c r="F754" s="37"/>
      <c r="G754" s="37" t="s">
        <v>936</v>
      </c>
      <c r="H754" s="65">
        <v>143.54</v>
      </c>
      <c r="I754" s="37" t="s">
        <v>937</v>
      </c>
      <c r="J754" s="66">
        <v>106932.99</v>
      </c>
    </row>
    <row r="755" spans="1:10" ht="1.1499999999999999" customHeight="1" thickTop="1">
      <c r="A755" s="67"/>
      <c r="B755" s="52"/>
      <c r="C755" s="52"/>
      <c r="D755" s="52"/>
      <c r="E755" s="52"/>
      <c r="F755" s="52"/>
      <c r="G755" s="52"/>
      <c r="H755" s="52"/>
      <c r="I755" s="52"/>
      <c r="J755" s="68"/>
    </row>
    <row r="756" spans="1:10" ht="18" customHeight="1">
      <c r="A756" s="25" t="s">
        <v>228</v>
      </c>
      <c r="B756" s="10" t="s">
        <v>56</v>
      </c>
      <c r="C756" s="9" t="s">
        <v>57</v>
      </c>
      <c r="D756" s="9" t="s">
        <v>1</v>
      </c>
      <c r="E756" s="169" t="s">
        <v>908</v>
      </c>
      <c r="F756" s="169"/>
      <c r="G756" s="11" t="s">
        <v>58</v>
      </c>
      <c r="H756" s="10" t="s">
        <v>59</v>
      </c>
      <c r="I756" s="10" t="s">
        <v>60</v>
      </c>
      <c r="J756" s="26" t="s">
        <v>2</v>
      </c>
    </row>
    <row r="757" spans="1:10" ht="24" customHeight="1">
      <c r="A757" s="29" t="s">
        <v>909</v>
      </c>
      <c r="B757" s="16" t="s">
        <v>226</v>
      </c>
      <c r="C757" s="15" t="s">
        <v>100</v>
      </c>
      <c r="D757" s="15" t="s">
        <v>229</v>
      </c>
      <c r="E757" s="170" t="s">
        <v>1200</v>
      </c>
      <c r="F757" s="170"/>
      <c r="G757" s="17" t="s">
        <v>66</v>
      </c>
      <c r="H757" s="41">
        <v>1</v>
      </c>
      <c r="I757" s="18">
        <v>567.6</v>
      </c>
      <c r="J757" s="55">
        <v>567.6</v>
      </c>
    </row>
    <row r="758" spans="1:10" ht="24" customHeight="1">
      <c r="A758" s="56" t="s">
        <v>911</v>
      </c>
      <c r="B758" s="43" t="s">
        <v>1211</v>
      </c>
      <c r="C758" s="42" t="s">
        <v>100</v>
      </c>
      <c r="D758" s="42" t="s">
        <v>920</v>
      </c>
      <c r="E758" s="171" t="s">
        <v>1200</v>
      </c>
      <c r="F758" s="171"/>
      <c r="G758" s="44" t="s">
        <v>1212</v>
      </c>
      <c r="H758" s="45">
        <v>1.4690000000000001</v>
      </c>
      <c r="I758" s="46">
        <v>19.940000000000001</v>
      </c>
      <c r="J758" s="57">
        <v>29.29</v>
      </c>
    </row>
    <row r="759" spans="1:10" ht="24" customHeight="1">
      <c r="A759" s="56" t="s">
        <v>911</v>
      </c>
      <c r="B759" s="43" t="s">
        <v>1332</v>
      </c>
      <c r="C759" s="42" t="s">
        <v>100</v>
      </c>
      <c r="D759" s="42" t="s">
        <v>1317</v>
      </c>
      <c r="E759" s="171" t="s">
        <v>1200</v>
      </c>
      <c r="F759" s="171"/>
      <c r="G759" s="44" t="s">
        <v>1212</v>
      </c>
      <c r="H759" s="45">
        <v>1.5109999999999999</v>
      </c>
      <c r="I759" s="46">
        <v>24.57</v>
      </c>
      <c r="J759" s="57">
        <v>37.119999999999997</v>
      </c>
    </row>
    <row r="760" spans="1:10" ht="24" customHeight="1">
      <c r="A760" s="58" t="s">
        <v>921</v>
      </c>
      <c r="B760" s="48" t="s">
        <v>1333</v>
      </c>
      <c r="C760" s="47" t="s">
        <v>100</v>
      </c>
      <c r="D760" s="47" t="s">
        <v>1334</v>
      </c>
      <c r="E760" s="173" t="s">
        <v>924</v>
      </c>
      <c r="F760" s="173"/>
      <c r="G760" s="49" t="s">
        <v>66</v>
      </c>
      <c r="H760" s="50">
        <v>1</v>
      </c>
      <c r="I760" s="51">
        <v>501.19</v>
      </c>
      <c r="J760" s="59">
        <v>501.19</v>
      </c>
    </row>
    <row r="761" spans="1:10">
      <c r="A761" s="60"/>
      <c r="B761" s="61"/>
      <c r="C761" s="61"/>
      <c r="D761" s="61"/>
      <c r="E761" s="61" t="s">
        <v>931</v>
      </c>
      <c r="F761" s="62">
        <v>43.01</v>
      </c>
      <c r="G761" s="61" t="s">
        <v>932</v>
      </c>
      <c r="H761" s="62">
        <v>0</v>
      </c>
      <c r="I761" s="61" t="s">
        <v>933</v>
      </c>
      <c r="J761" s="63">
        <v>43.01</v>
      </c>
    </row>
    <row r="762" spans="1:10">
      <c r="A762" s="60"/>
      <c r="B762" s="61"/>
      <c r="C762" s="61"/>
      <c r="D762" s="61"/>
      <c r="E762" s="61" t="s">
        <v>934</v>
      </c>
      <c r="F762" s="62">
        <v>177.37</v>
      </c>
      <c r="G762" s="61"/>
      <c r="H762" s="172" t="s">
        <v>935</v>
      </c>
      <c r="I762" s="172"/>
      <c r="J762" s="63">
        <v>744.97</v>
      </c>
    </row>
    <row r="763" spans="1:10" ht="30" customHeight="1" thickBot="1">
      <c r="A763" s="64"/>
      <c r="B763" s="37"/>
      <c r="C763" s="37"/>
      <c r="D763" s="37"/>
      <c r="E763" s="37"/>
      <c r="F763" s="37"/>
      <c r="G763" s="37" t="s">
        <v>936</v>
      </c>
      <c r="H763" s="65">
        <v>13.35</v>
      </c>
      <c r="I763" s="37" t="s">
        <v>937</v>
      </c>
      <c r="J763" s="66">
        <v>9945.34</v>
      </c>
    </row>
    <row r="764" spans="1:10" ht="1.1499999999999999" customHeight="1" thickTop="1">
      <c r="A764" s="67"/>
      <c r="B764" s="52"/>
      <c r="C764" s="52"/>
      <c r="D764" s="52"/>
      <c r="E764" s="52"/>
      <c r="F764" s="52"/>
      <c r="G764" s="52"/>
      <c r="H764" s="52"/>
      <c r="I764" s="52"/>
      <c r="J764" s="68"/>
    </row>
    <row r="765" spans="1:10" ht="18" customHeight="1">
      <c r="A765" s="25" t="s">
        <v>230</v>
      </c>
      <c r="B765" s="10" t="s">
        <v>56</v>
      </c>
      <c r="C765" s="9" t="s">
        <v>57</v>
      </c>
      <c r="D765" s="9" t="s">
        <v>1</v>
      </c>
      <c r="E765" s="169" t="s">
        <v>908</v>
      </c>
      <c r="F765" s="169"/>
      <c r="G765" s="11" t="s">
        <v>58</v>
      </c>
      <c r="H765" s="10" t="s">
        <v>59</v>
      </c>
      <c r="I765" s="10" t="s">
        <v>60</v>
      </c>
      <c r="J765" s="26" t="s">
        <v>2</v>
      </c>
    </row>
    <row r="766" spans="1:10" ht="24" customHeight="1">
      <c r="A766" s="29" t="s">
        <v>909</v>
      </c>
      <c r="B766" s="16" t="s">
        <v>226</v>
      </c>
      <c r="C766" s="15" t="s">
        <v>100</v>
      </c>
      <c r="D766" s="15" t="s">
        <v>231</v>
      </c>
      <c r="E766" s="170" t="s">
        <v>1200</v>
      </c>
      <c r="F766" s="170"/>
      <c r="G766" s="17" t="s">
        <v>66</v>
      </c>
      <c r="H766" s="41">
        <v>1</v>
      </c>
      <c r="I766" s="18">
        <v>567.6</v>
      </c>
      <c r="J766" s="55">
        <v>567.6</v>
      </c>
    </row>
    <row r="767" spans="1:10" ht="24" customHeight="1">
      <c r="A767" s="56" t="s">
        <v>911</v>
      </c>
      <c r="B767" s="43" t="s">
        <v>1211</v>
      </c>
      <c r="C767" s="42" t="s">
        <v>100</v>
      </c>
      <c r="D767" s="42" t="s">
        <v>920</v>
      </c>
      <c r="E767" s="171" t="s">
        <v>1200</v>
      </c>
      <c r="F767" s="171"/>
      <c r="G767" s="44" t="s">
        <v>1212</v>
      </c>
      <c r="H767" s="45">
        <v>1.4690000000000001</v>
      </c>
      <c r="I767" s="46">
        <v>19.940000000000001</v>
      </c>
      <c r="J767" s="57">
        <v>29.29</v>
      </c>
    </row>
    <row r="768" spans="1:10" ht="24" customHeight="1">
      <c r="A768" s="56" t="s">
        <v>911</v>
      </c>
      <c r="B768" s="43" t="s">
        <v>1332</v>
      </c>
      <c r="C768" s="42" t="s">
        <v>100</v>
      </c>
      <c r="D768" s="42" t="s">
        <v>1317</v>
      </c>
      <c r="E768" s="171" t="s">
        <v>1200</v>
      </c>
      <c r="F768" s="171"/>
      <c r="G768" s="44" t="s">
        <v>1212</v>
      </c>
      <c r="H768" s="45">
        <v>1.5109999999999999</v>
      </c>
      <c r="I768" s="46">
        <v>24.57</v>
      </c>
      <c r="J768" s="57">
        <v>37.119999999999997</v>
      </c>
    </row>
    <row r="769" spans="1:10" ht="24" customHeight="1">
      <c r="A769" s="58" t="s">
        <v>921</v>
      </c>
      <c r="B769" s="48" t="s">
        <v>1333</v>
      </c>
      <c r="C769" s="47" t="s">
        <v>100</v>
      </c>
      <c r="D769" s="47" t="s">
        <v>1334</v>
      </c>
      <c r="E769" s="173" t="s">
        <v>924</v>
      </c>
      <c r="F769" s="173"/>
      <c r="G769" s="49" t="s">
        <v>66</v>
      </c>
      <c r="H769" s="50">
        <v>1</v>
      </c>
      <c r="I769" s="51">
        <v>501.19</v>
      </c>
      <c r="J769" s="59">
        <v>501.19</v>
      </c>
    </row>
    <row r="770" spans="1:10">
      <c r="A770" s="60"/>
      <c r="B770" s="61"/>
      <c r="C770" s="61"/>
      <c r="D770" s="61"/>
      <c r="E770" s="61" t="s">
        <v>931</v>
      </c>
      <c r="F770" s="62">
        <v>43.01</v>
      </c>
      <c r="G770" s="61" t="s">
        <v>932</v>
      </c>
      <c r="H770" s="62">
        <v>0</v>
      </c>
      <c r="I770" s="61" t="s">
        <v>933</v>
      </c>
      <c r="J770" s="63">
        <v>43.01</v>
      </c>
    </row>
    <row r="771" spans="1:10">
      <c r="A771" s="60"/>
      <c r="B771" s="61"/>
      <c r="C771" s="61"/>
      <c r="D771" s="61"/>
      <c r="E771" s="61" t="s">
        <v>934</v>
      </c>
      <c r="F771" s="62">
        <v>177.37</v>
      </c>
      <c r="G771" s="61"/>
      <c r="H771" s="172" t="s">
        <v>935</v>
      </c>
      <c r="I771" s="172"/>
      <c r="J771" s="63">
        <v>744.97</v>
      </c>
    </row>
    <row r="772" spans="1:10" ht="30" customHeight="1" thickBot="1">
      <c r="A772" s="64"/>
      <c r="B772" s="37"/>
      <c r="C772" s="37"/>
      <c r="D772" s="37"/>
      <c r="E772" s="37"/>
      <c r="F772" s="37"/>
      <c r="G772" s="37" t="s">
        <v>936</v>
      </c>
      <c r="H772" s="65">
        <v>12</v>
      </c>
      <c r="I772" s="37" t="s">
        <v>937</v>
      </c>
      <c r="J772" s="66">
        <v>8939.64</v>
      </c>
    </row>
    <row r="773" spans="1:10" ht="1.1499999999999999" customHeight="1" thickTop="1">
      <c r="A773" s="67"/>
      <c r="B773" s="52"/>
      <c r="C773" s="52"/>
      <c r="D773" s="52"/>
      <c r="E773" s="52"/>
      <c r="F773" s="52"/>
      <c r="G773" s="52"/>
      <c r="H773" s="52"/>
      <c r="I773" s="52"/>
      <c r="J773" s="68"/>
    </row>
    <row r="774" spans="1:10" ht="18" customHeight="1">
      <c r="A774" s="25" t="s">
        <v>232</v>
      </c>
      <c r="B774" s="10" t="s">
        <v>56</v>
      </c>
      <c r="C774" s="9" t="s">
        <v>57</v>
      </c>
      <c r="D774" s="9" t="s">
        <v>1</v>
      </c>
      <c r="E774" s="169" t="s">
        <v>908</v>
      </c>
      <c r="F774" s="169"/>
      <c r="G774" s="11" t="s">
        <v>58</v>
      </c>
      <c r="H774" s="10" t="s">
        <v>59</v>
      </c>
      <c r="I774" s="10" t="s">
        <v>60</v>
      </c>
      <c r="J774" s="26" t="s">
        <v>2</v>
      </c>
    </row>
    <row r="775" spans="1:10" ht="24" customHeight="1">
      <c r="A775" s="29" t="s">
        <v>909</v>
      </c>
      <c r="B775" s="16" t="s">
        <v>233</v>
      </c>
      <c r="C775" s="15" t="s">
        <v>100</v>
      </c>
      <c r="D775" s="15" t="s">
        <v>234</v>
      </c>
      <c r="E775" s="170" t="s">
        <v>1200</v>
      </c>
      <c r="F775" s="170"/>
      <c r="G775" s="17" t="s">
        <v>66</v>
      </c>
      <c r="H775" s="41">
        <v>1</v>
      </c>
      <c r="I775" s="18">
        <v>946.22</v>
      </c>
      <c r="J775" s="55">
        <v>946.22</v>
      </c>
    </row>
    <row r="776" spans="1:10" ht="24" customHeight="1">
      <c r="A776" s="56" t="s">
        <v>911</v>
      </c>
      <c r="B776" s="43" t="s">
        <v>1216</v>
      </c>
      <c r="C776" s="42" t="s">
        <v>100</v>
      </c>
      <c r="D776" s="42" t="s">
        <v>1217</v>
      </c>
      <c r="E776" s="171" t="s">
        <v>1200</v>
      </c>
      <c r="F776" s="171"/>
      <c r="G776" s="44" t="s">
        <v>1212</v>
      </c>
      <c r="H776" s="45">
        <v>0.8</v>
      </c>
      <c r="I776" s="46">
        <v>24.68</v>
      </c>
      <c r="J776" s="57">
        <v>19.739999999999998</v>
      </c>
    </row>
    <row r="777" spans="1:10" ht="24" customHeight="1">
      <c r="A777" s="56" t="s">
        <v>911</v>
      </c>
      <c r="B777" s="43" t="s">
        <v>1211</v>
      </c>
      <c r="C777" s="42" t="s">
        <v>100</v>
      </c>
      <c r="D777" s="42" t="s">
        <v>920</v>
      </c>
      <c r="E777" s="171" t="s">
        <v>1200</v>
      </c>
      <c r="F777" s="171"/>
      <c r="G777" s="44" t="s">
        <v>1212</v>
      </c>
      <c r="H777" s="45">
        <v>0.8</v>
      </c>
      <c r="I777" s="46">
        <v>19.940000000000001</v>
      </c>
      <c r="J777" s="57">
        <v>15.95</v>
      </c>
    </row>
    <row r="778" spans="1:10" ht="24" customHeight="1">
      <c r="A778" s="58" t="s">
        <v>921</v>
      </c>
      <c r="B778" s="48" t="s">
        <v>1335</v>
      </c>
      <c r="C778" s="47" t="s">
        <v>100</v>
      </c>
      <c r="D778" s="47" t="s">
        <v>1336</v>
      </c>
      <c r="E778" s="173" t="s">
        <v>924</v>
      </c>
      <c r="F778" s="173"/>
      <c r="G778" s="49" t="s">
        <v>66</v>
      </c>
      <c r="H778" s="50">
        <v>1.04</v>
      </c>
      <c r="I778" s="51">
        <v>872.46</v>
      </c>
      <c r="J778" s="59">
        <v>907.35</v>
      </c>
    </row>
    <row r="779" spans="1:10" ht="24" customHeight="1">
      <c r="A779" s="58" t="s">
        <v>921</v>
      </c>
      <c r="B779" s="48" t="s">
        <v>1337</v>
      </c>
      <c r="C779" s="47" t="s">
        <v>100</v>
      </c>
      <c r="D779" s="47" t="s">
        <v>1338</v>
      </c>
      <c r="E779" s="173" t="s">
        <v>924</v>
      </c>
      <c r="F779" s="173"/>
      <c r="G779" s="49" t="s">
        <v>157</v>
      </c>
      <c r="H779" s="50">
        <v>1</v>
      </c>
      <c r="I779" s="51">
        <v>3.18</v>
      </c>
      <c r="J779" s="59">
        <v>3.18</v>
      </c>
    </row>
    <row r="780" spans="1:10">
      <c r="A780" s="60"/>
      <c r="B780" s="61"/>
      <c r="C780" s="61"/>
      <c r="D780" s="61"/>
      <c r="E780" s="61" t="s">
        <v>931</v>
      </c>
      <c r="F780" s="62">
        <v>23.130000000000003</v>
      </c>
      <c r="G780" s="61" t="s">
        <v>932</v>
      </c>
      <c r="H780" s="62">
        <v>0</v>
      </c>
      <c r="I780" s="61" t="s">
        <v>933</v>
      </c>
      <c r="J780" s="63">
        <v>23.130000000000003</v>
      </c>
    </row>
    <row r="781" spans="1:10">
      <c r="A781" s="60"/>
      <c r="B781" s="61"/>
      <c r="C781" s="61"/>
      <c r="D781" s="61"/>
      <c r="E781" s="61" t="s">
        <v>934</v>
      </c>
      <c r="F781" s="62">
        <v>295.69</v>
      </c>
      <c r="G781" s="61"/>
      <c r="H781" s="172" t="s">
        <v>935</v>
      </c>
      <c r="I781" s="172"/>
      <c r="J781" s="63">
        <v>1241.9100000000001</v>
      </c>
    </row>
    <row r="782" spans="1:10" ht="30" customHeight="1" thickBot="1">
      <c r="A782" s="64"/>
      <c r="B782" s="37"/>
      <c r="C782" s="37"/>
      <c r="D782" s="37"/>
      <c r="E782" s="37"/>
      <c r="F782" s="37"/>
      <c r="G782" s="37" t="s">
        <v>936</v>
      </c>
      <c r="H782" s="65">
        <v>28.71</v>
      </c>
      <c r="I782" s="37" t="s">
        <v>937</v>
      </c>
      <c r="J782" s="66">
        <v>35655.230000000003</v>
      </c>
    </row>
    <row r="783" spans="1:10" ht="1.1499999999999999" customHeight="1" thickTop="1">
      <c r="A783" s="67"/>
      <c r="B783" s="52"/>
      <c r="C783" s="52"/>
      <c r="D783" s="52"/>
      <c r="E783" s="52"/>
      <c r="F783" s="52"/>
      <c r="G783" s="52"/>
      <c r="H783" s="52"/>
      <c r="I783" s="52"/>
      <c r="J783" s="68"/>
    </row>
    <row r="784" spans="1:10" ht="24" customHeight="1">
      <c r="A784" s="27" t="s">
        <v>235</v>
      </c>
      <c r="B784" s="12"/>
      <c r="C784" s="12"/>
      <c r="D784" s="12" t="s">
        <v>236</v>
      </c>
      <c r="E784" s="12"/>
      <c r="F784" s="174"/>
      <c r="G784" s="174"/>
      <c r="H784" s="13"/>
      <c r="I784" s="12"/>
      <c r="J784" s="54">
        <v>4375.45</v>
      </c>
    </row>
    <row r="785" spans="1:10" ht="18" customHeight="1">
      <c r="A785" s="25" t="s">
        <v>237</v>
      </c>
      <c r="B785" s="10" t="s">
        <v>56</v>
      </c>
      <c r="C785" s="9" t="s">
        <v>57</v>
      </c>
      <c r="D785" s="9" t="s">
        <v>1</v>
      </c>
      <c r="E785" s="169" t="s">
        <v>908</v>
      </c>
      <c r="F785" s="169"/>
      <c r="G785" s="11" t="s">
        <v>58</v>
      </c>
      <c r="H785" s="10" t="s">
        <v>59</v>
      </c>
      <c r="I785" s="10" t="s">
        <v>60</v>
      </c>
      <c r="J785" s="26" t="s">
        <v>2</v>
      </c>
    </row>
    <row r="786" spans="1:10" ht="39" customHeight="1">
      <c r="A786" s="29" t="s">
        <v>909</v>
      </c>
      <c r="B786" s="16" t="s">
        <v>238</v>
      </c>
      <c r="C786" s="15" t="s">
        <v>74</v>
      </c>
      <c r="D786" s="15" t="s">
        <v>239</v>
      </c>
      <c r="E786" s="170" t="s">
        <v>1016</v>
      </c>
      <c r="F786" s="170"/>
      <c r="G786" s="17" t="s">
        <v>66</v>
      </c>
      <c r="H786" s="41">
        <v>1</v>
      </c>
      <c r="I786" s="18">
        <v>600.66999999999996</v>
      </c>
      <c r="J786" s="55">
        <v>600.66999999999996</v>
      </c>
    </row>
    <row r="787" spans="1:10" ht="24" customHeight="1">
      <c r="A787" s="56" t="s">
        <v>911</v>
      </c>
      <c r="B787" s="43" t="s">
        <v>1241</v>
      </c>
      <c r="C787" s="42" t="s">
        <v>74</v>
      </c>
      <c r="D787" s="42" t="s">
        <v>1217</v>
      </c>
      <c r="E787" s="171" t="s">
        <v>917</v>
      </c>
      <c r="F787" s="171"/>
      <c r="G787" s="44" t="s">
        <v>918</v>
      </c>
      <c r="H787" s="45">
        <v>0.35630000000000001</v>
      </c>
      <c r="I787" s="46">
        <v>24.72</v>
      </c>
      <c r="J787" s="57">
        <v>8.8000000000000007</v>
      </c>
    </row>
    <row r="788" spans="1:10" ht="24" customHeight="1">
      <c r="A788" s="56" t="s">
        <v>911</v>
      </c>
      <c r="B788" s="43" t="s">
        <v>919</v>
      </c>
      <c r="C788" s="42" t="s">
        <v>74</v>
      </c>
      <c r="D788" s="42" t="s">
        <v>920</v>
      </c>
      <c r="E788" s="171" t="s">
        <v>917</v>
      </c>
      <c r="F788" s="171"/>
      <c r="G788" s="44" t="s">
        <v>918</v>
      </c>
      <c r="H788" s="45">
        <v>0.1779</v>
      </c>
      <c r="I788" s="46">
        <v>19.940000000000001</v>
      </c>
      <c r="J788" s="57">
        <v>3.54</v>
      </c>
    </row>
    <row r="789" spans="1:10" ht="25.9" customHeight="1">
      <c r="A789" s="58" t="s">
        <v>921</v>
      </c>
      <c r="B789" s="48" t="s">
        <v>1339</v>
      </c>
      <c r="C789" s="47" t="s">
        <v>74</v>
      </c>
      <c r="D789" s="47" t="s">
        <v>1340</v>
      </c>
      <c r="E789" s="173" t="s">
        <v>924</v>
      </c>
      <c r="F789" s="173"/>
      <c r="G789" s="49" t="s">
        <v>1341</v>
      </c>
      <c r="H789" s="50">
        <v>0.88290000000000002</v>
      </c>
      <c r="I789" s="51">
        <v>39.71</v>
      </c>
      <c r="J789" s="59">
        <v>35.049999999999997</v>
      </c>
    </row>
    <row r="790" spans="1:10" ht="39" customHeight="1">
      <c r="A790" s="58" t="s">
        <v>921</v>
      </c>
      <c r="B790" s="48" t="s">
        <v>1342</v>
      </c>
      <c r="C790" s="47" t="s">
        <v>74</v>
      </c>
      <c r="D790" s="47" t="s">
        <v>1343</v>
      </c>
      <c r="E790" s="173" t="s">
        <v>924</v>
      </c>
      <c r="F790" s="173"/>
      <c r="G790" s="49" t="s">
        <v>66</v>
      </c>
      <c r="H790" s="50">
        <v>1</v>
      </c>
      <c r="I790" s="51">
        <v>422.33</v>
      </c>
      <c r="J790" s="59">
        <v>422.33</v>
      </c>
    </row>
    <row r="791" spans="1:10" ht="39" customHeight="1">
      <c r="A791" s="58" t="s">
        <v>921</v>
      </c>
      <c r="B791" s="48" t="s">
        <v>1344</v>
      </c>
      <c r="C791" s="47" t="s">
        <v>74</v>
      </c>
      <c r="D791" s="47" t="s">
        <v>1345</v>
      </c>
      <c r="E791" s="173" t="s">
        <v>924</v>
      </c>
      <c r="F791" s="173"/>
      <c r="G791" s="49" t="s">
        <v>71</v>
      </c>
      <c r="H791" s="50">
        <v>4.8166000000000002</v>
      </c>
      <c r="I791" s="51">
        <v>0.92</v>
      </c>
      <c r="J791" s="59">
        <v>4.43</v>
      </c>
    </row>
    <row r="792" spans="1:10" ht="39" customHeight="1">
      <c r="A792" s="58" t="s">
        <v>921</v>
      </c>
      <c r="B792" s="48" t="s">
        <v>1346</v>
      </c>
      <c r="C792" s="47" t="s">
        <v>74</v>
      </c>
      <c r="D792" s="47" t="s">
        <v>1347</v>
      </c>
      <c r="E792" s="173" t="s">
        <v>924</v>
      </c>
      <c r="F792" s="173"/>
      <c r="G792" s="49" t="s">
        <v>193</v>
      </c>
      <c r="H792" s="50">
        <v>6.8503999999999996</v>
      </c>
      <c r="I792" s="51">
        <v>18.47</v>
      </c>
      <c r="J792" s="59">
        <v>126.52</v>
      </c>
    </row>
    <row r="793" spans="1:10">
      <c r="A793" s="60"/>
      <c r="B793" s="61"/>
      <c r="C793" s="61"/>
      <c r="D793" s="61"/>
      <c r="E793" s="61" t="s">
        <v>931</v>
      </c>
      <c r="F793" s="62">
        <v>8.14</v>
      </c>
      <c r="G793" s="61" t="s">
        <v>932</v>
      </c>
      <c r="H793" s="62">
        <v>0</v>
      </c>
      <c r="I793" s="61" t="s">
        <v>933</v>
      </c>
      <c r="J793" s="63">
        <v>8.14</v>
      </c>
    </row>
    <row r="794" spans="1:10">
      <c r="A794" s="60"/>
      <c r="B794" s="61"/>
      <c r="C794" s="61"/>
      <c r="D794" s="61"/>
      <c r="E794" s="61" t="s">
        <v>934</v>
      </c>
      <c r="F794" s="62">
        <v>187.7</v>
      </c>
      <c r="G794" s="61"/>
      <c r="H794" s="172" t="s">
        <v>935</v>
      </c>
      <c r="I794" s="172"/>
      <c r="J794" s="63">
        <v>788.37</v>
      </c>
    </row>
    <row r="795" spans="1:10" ht="30" customHeight="1" thickBot="1">
      <c r="A795" s="64"/>
      <c r="B795" s="37"/>
      <c r="C795" s="37"/>
      <c r="D795" s="37"/>
      <c r="E795" s="37"/>
      <c r="F795" s="37"/>
      <c r="G795" s="37" t="s">
        <v>936</v>
      </c>
      <c r="H795" s="65">
        <v>5.55</v>
      </c>
      <c r="I795" s="37" t="s">
        <v>937</v>
      </c>
      <c r="J795" s="66">
        <v>4375.45</v>
      </c>
    </row>
    <row r="796" spans="1:10" ht="1.1499999999999999" customHeight="1" thickTop="1">
      <c r="A796" s="67"/>
      <c r="B796" s="52"/>
      <c r="C796" s="52"/>
      <c r="D796" s="52"/>
      <c r="E796" s="52"/>
      <c r="F796" s="52"/>
      <c r="G796" s="52"/>
      <c r="H796" s="52"/>
      <c r="I796" s="52"/>
      <c r="J796" s="68"/>
    </row>
    <row r="797" spans="1:10" ht="24" customHeight="1">
      <c r="A797" s="27" t="s">
        <v>18</v>
      </c>
      <c r="B797" s="12"/>
      <c r="C797" s="12"/>
      <c r="D797" s="12" t="s">
        <v>19</v>
      </c>
      <c r="E797" s="12"/>
      <c r="F797" s="174"/>
      <c r="G797" s="174"/>
      <c r="H797" s="13"/>
      <c r="I797" s="12"/>
      <c r="J797" s="54">
        <v>1112891.8400000001</v>
      </c>
    </row>
    <row r="798" spans="1:10" ht="18" customHeight="1">
      <c r="A798" s="25" t="s">
        <v>240</v>
      </c>
      <c r="B798" s="10" t="s">
        <v>56</v>
      </c>
      <c r="C798" s="9" t="s">
        <v>57</v>
      </c>
      <c r="D798" s="9" t="s">
        <v>1</v>
      </c>
      <c r="E798" s="169" t="s">
        <v>908</v>
      </c>
      <c r="F798" s="169"/>
      <c r="G798" s="11" t="s">
        <v>58</v>
      </c>
      <c r="H798" s="10" t="s">
        <v>59</v>
      </c>
      <c r="I798" s="10" t="s">
        <v>60</v>
      </c>
      <c r="J798" s="26" t="s">
        <v>2</v>
      </c>
    </row>
    <row r="799" spans="1:10" ht="25.9" customHeight="1">
      <c r="A799" s="29" t="s">
        <v>909</v>
      </c>
      <c r="B799" s="16" t="s">
        <v>241</v>
      </c>
      <c r="C799" s="15" t="s">
        <v>100</v>
      </c>
      <c r="D799" s="15" t="s">
        <v>242</v>
      </c>
      <c r="E799" s="170" t="s">
        <v>1200</v>
      </c>
      <c r="F799" s="170"/>
      <c r="G799" s="17" t="s">
        <v>243</v>
      </c>
      <c r="H799" s="41">
        <v>1</v>
      </c>
      <c r="I799" s="18">
        <v>23.06</v>
      </c>
      <c r="J799" s="55">
        <v>23.06</v>
      </c>
    </row>
    <row r="800" spans="1:10" ht="25.9" customHeight="1">
      <c r="A800" s="56" t="s">
        <v>911</v>
      </c>
      <c r="B800" s="43" t="s">
        <v>1348</v>
      </c>
      <c r="C800" s="42" t="s">
        <v>100</v>
      </c>
      <c r="D800" s="42" t="s">
        <v>1349</v>
      </c>
      <c r="E800" s="171" t="s">
        <v>1200</v>
      </c>
      <c r="F800" s="171"/>
      <c r="G800" s="44" t="s">
        <v>1212</v>
      </c>
      <c r="H800" s="45">
        <v>0.25</v>
      </c>
      <c r="I800" s="46">
        <v>19.940000000000001</v>
      </c>
      <c r="J800" s="57">
        <v>4.9800000000000004</v>
      </c>
    </row>
    <row r="801" spans="1:10" ht="24" customHeight="1">
      <c r="A801" s="56" t="s">
        <v>911</v>
      </c>
      <c r="B801" s="43" t="s">
        <v>1350</v>
      </c>
      <c r="C801" s="42" t="s">
        <v>100</v>
      </c>
      <c r="D801" s="42" t="s">
        <v>1351</v>
      </c>
      <c r="E801" s="171" t="s">
        <v>1200</v>
      </c>
      <c r="F801" s="171"/>
      <c r="G801" s="44" t="s">
        <v>1212</v>
      </c>
      <c r="H801" s="45">
        <v>0.3</v>
      </c>
      <c r="I801" s="46">
        <v>24.51</v>
      </c>
      <c r="J801" s="57">
        <v>7.35</v>
      </c>
    </row>
    <row r="802" spans="1:10" ht="25.9" customHeight="1">
      <c r="A802" s="58" t="s">
        <v>921</v>
      </c>
      <c r="B802" s="48" t="s">
        <v>1352</v>
      </c>
      <c r="C802" s="47" t="s">
        <v>100</v>
      </c>
      <c r="D802" s="47" t="s">
        <v>1353</v>
      </c>
      <c r="E802" s="173" t="s">
        <v>924</v>
      </c>
      <c r="F802" s="173"/>
      <c r="G802" s="49" t="s">
        <v>193</v>
      </c>
      <c r="H802" s="50">
        <v>0.01</v>
      </c>
      <c r="I802" s="51">
        <v>193.79</v>
      </c>
      <c r="J802" s="59">
        <v>1.93</v>
      </c>
    </row>
    <row r="803" spans="1:10" ht="24" customHeight="1">
      <c r="A803" s="58" t="s">
        <v>921</v>
      </c>
      <c r="B803" s="48" t="s">
        <v>1354</v>
      </c>
      <c r="C803" s="47" t="s">
        <v>100</v>
      </c>
      <c r="D803" s="47" t="s">
        <v>1355</v>
      </c>
      <c r="E803" s="173" t="s">
        <v>924</v>
      </c>
      <c r="F803" s="173"/>
      <c r="G803" s="49" t="s">
        <v>157</v>
      </c>
      <c r="H803" s="50">
        <v>1.05</v>
      </c>
      <c r="I803" s="51">
        <v>8.39</v>
      </c>
      <c r="J803" s="59">
        <v>8.8000000000000007</v>
      </c>
    </row>
    <row r="804" spans="1:10">
      <c r="A804" s="60"/>
      <c r="B804" s="61"/>
      <c r="C804" s="61"/>
      <c r="D804" s="61"/>
      <c r="E804" s="61" t="s">
        <v>931</v>
      </c>
      <c r="F804" s="62">
        <v>7.98</v>
      </c>
      <c r="G804" s="61" t="s">
        <v>932</v>
      </c>
      <c r="H804" s="62">
        <v>0</v>
      </c>
      <c r="I804" s="61" t="s">
        <v>933</v>
      </c>
      <c r="J804" s="63">
        <v>7.98</v>
      </c>
    </row>
    <row r="805" spans="1:10">
      <c r="A805" s="60"/>
      <c r="B805" s="61"/>
      <c r="C805" s="61"/>
      <c r="D805" s="61"/>
      <c r="E805" s="61" t="s">
        <v>934</v>
      </c>
      <c r="F805" s="62">
        <v>7.2</v>
      </c>
      <c r="G805" s="61"/>
      <c r="H805" s="172" t="s">
        <v>935</v>
      </c>
      <c r="I805" s="172"/>
      <c r="J805" s="63">
        <v>30.26</v>
      </c>
    </row>
    <row r="806" spans="1:10" ht="30" customHeight="1" thickBot="1">
      <c r="A806" s="64"/>
      <c r="B806" s="37"/>
      <c r="C806" s="37"/>
      <c r="D806" s="37"/>
      <c r="E806" s="37"/>
      <c r="F806" s="37"/>
      <c r="G806" s="37" t="s">
        <v>936</v>
      </c>
      <c r="H806" s="65">
        <v>13121.77</v>
      </c>
      <c r="I806" s="37" t="s">
        <v>937</v>
      </c>
      <c r="J806" s="66">
        <v>397064.76</v>
      </c>
    </row>
    <row r="807" spans="1:10" ht="1.1499999999999999" customHeight="1" thickTop="1">
      <c r="A807" s="67"/>
      <c r="B807" s="52"/>
      <c r="C807" s="52"/>
      <c r="D807" s="52"/>
      <c r="E807" s="52"/>
      <c r="F807" s="52"/>
      <c r="G807" s="52"/>
      <c r="H807" s="52"/>
      <c r="I807" s="52"/>
      <c r="J807" s="68"/>
    </row>
    <row r="808" spans="1:10" ht="18" customHeight="1">
      <c r="A808" s="25" t="s">
        <v>244</v>
      </c>
      <c r="B808" s="10" t="s">
        <v>56</v>
      </c>
      <c r="C808" s="9" t="s">
        <v>57</v>
      </c>
      <c r="D808" s="9" t="s">
        <v>1</v>
      </c>
      <c r="E808" s="169" t="s">
        <v>908</v>
      </c>
      <c r="F808" s="169"/>
      <c r="G808" s="11" t="s">
        <v>58</v>
      </c>
      <c r="H808" s="10" t="s">
        <v>59</v>
      </c>
      <c r="I808" s="10" t="s">
        <v>60</v>
      </c>
      <c r="J808" s="26" t="s">
        <v>2</v>
      </c>
    </row>
    <row r="809" spans="1:10" ht="25.9" customHeight="1">
      <c r="A809" s="29" t="s">
        <v>909</v>
      </c>
      <c r="B809" s="16" t="s">
        <v>245</v>
      </c>
      <c r="C809" s="15" t="s">
        <v>100</v>
      </c>
      <c r="D809" s="15" t="s">
        <v>246</v>
      </c>
      <c r="E809" s="170" t="s">
        <v>1200</v>
      </c>
      <c r="F809" s="170"/>
      <c r="G809" s="17" t="s">
        <v>66</v>
      </c>
      <c r="H809" s="41">
        <v>1</v>
      </c>
      <c r="I809" s="18">
        <v>259.42</v>
      </c>
      <c r="J809" s="55">
        <v>259.42</v>
      </c>
    </row>
    <row r="810" spans="1:10" ht="24" customHeight="1">
      <c r="A810" s="56" t="s">
        <v>911</v>
      </c>
      <c r="B810" s="43" t="s">
        <v>1211</v>
      </c>
      <c r="C810" s="42" t="s">
        <v>100</v>
      </c>
      <c r="D810" s="42" t="s">
        <v>920</v>
      </c>
      <c r="E810" s="171" t="s">
        <v>1200</v>
      </c>
      <c r="F810" s="171"/>
      <c r="G810" s="44" t="s">
        <v>1212</v>
      </c>
      <c r="H810" s="45">
        <v>0.22</v>
      </c>
      <c r="I810" s="46">
        <v>19.940000000000001</v>
      </c>
      <c r="J810" s="57">
        <v>4.38</v>
      </c>
    </row>
    <row r="811" spans="1:10" ht="24" customHeight="1">
      <c r="A811" s="56" t="s">
        <v>911</v>
      </c>
      <c r="B811" s="43" t="s">
        <v>1218</v>
      </c>
      <c r="C811" s="42" t="s">
        <v>100</v>
      </c>
      <c r="D811" s="42" t="s">
        <v>1219</v>
      </c>
      <c r="E811" s="171" t="s">
        <v>1200</v>
      </c>
      <c r="F811" s="171"/>
      <c r="G811" s="44" t="s">
        <v>1212</v>
      </c>
      <c r="H811" s="45">
        <v>0.22</v>
      </c>
      <c r="I811" s="46">
        <v>24.37</v>
      </c>
      <c r="J811" s="57">
        <v>5.36</v>
      </c>
    </row>
    <row r="812" spans="1:10" ht="25.9" customHeight="1">
      <c r="A812" s="58" t="s">
        <v>921</v>
      </c>
      <c r="B812" s="48" t="s">
        <v>1356</v>
      </c>
      <c r="C812" s="47" t="s">
        <v>100</v>
      </c>
      <c r="D812" s="47" t="s">
        <v>1357</v>
      </c>
      <c r="E812" s="173" t="s">
        <v>924</v>
      </c>
      <c r="F812" s="173"/>
      <c r="G812" s="49" t="s">
        <v>66</v>
      </c>
      <c r="H812" s="50">
        <v>1</v>
      </c>
      <c r="I812" s="51">
        <v>195.47</v>
      </c>
      <c r="J812" s="59">
        <v>195.47</v>
      </c>
    </row>
    <row r="813" spans="1:10" ht="24" customHeight="1">
      <c r="A813" s="58" t="s">
        <v>921</v>
      </c>
      <c r="B813" s="48" t="s">
        <v>1358</v>
      </c>
      <c r="C813" s="47" t="s">
        <v>100</v>
      </c>
      <c r="D813" s="47" t="s">
        <v>1359</v>
      </c>
      <c r="E813" s="173" t="s">
        <v>924</v>
      </c>
      <c r="F813" s="173"/>
      <c r="G813" s="49" t="s">
        <v>157</v>
      </c>
      <c r="H813" s="50">
        <v>0.01</v>
      </c>
      <c r="I813" s="51">
        <v>12.14</v>
      </c>
      <c r="J813" s="59">
        <v>0.12</v>
      </c>
    </row>
    <row r="814" spans="1:10" ht="24" customHeight="1">
      <c r="A814" s="58" t="s">
        <v>921</v>
      </c>
      <c r="B814" s="48" t="s">
        <v>1360</v>
      </c>
      <c r="C814" s="47" t="s">
        <v>100</v>
      </c>
      <c r="D814" s="47" t="s">
        <v>1361</v>
      </c>
      <c r="E814" s="173" t="s">
        <v>924</v>
      </c>
      <c r="F814" s="173"/>
      <c r="G814" s="49" t="s">
        <v>1121</v>
      </c>
      <c r="H814" s="50">
        <v>1</v>
      </c>
      <c r="I814" s="51">
        <v>54.09</v>
      </c>
      <c r="J814" s="59">
        <v>54.09</v>
      </c>
    </row>
    <row r="815" spans="1:10">
      <c r="A815" s="60"/>
      <c r="B815" s="61"/>
      <c r="C815" s="61"/>
      <c r="D815" s="61"/>
      <c r="E815" s="61" t="s">
        <v>931</v>
      </c>
      <c r="F815" s="62">
        <v>6.32</v>
      </c>
      <c r="G815" s="61" t="s">
        <v>932</v>
      </c>
      <c r="H815" s="62">
        <v>0</v>
      </c>
      <c r="I815" s="61" t="s">
        <v>933</v>
      </c>
      <c r="J815" s="63">
        <v>6.32</v>
      </c>
    </row>
    <row r="816" spans="1:10">
      <c r="A816" s="60"/>
      <c r="B816" s="61"/>
      <c r="C816" s="61"/>
      <c r="D816" s="61"/>
      <c r="E816" s="61" t="s">
        <v>934</v>
      </c>
      <c r="F816" s="62">
        <v>81.06</v>
      </c>
      <c r="G816" s="61"/>
      <c r="H816" s="172" t="s">
        <v>935</v>
      </c>
      <c r="I816" s="172"/>
      <c r="J816" s="63">
        <v>340.48</v>
      </c>
    </row>
    <row r="817" spans="1:10" ht="30" customHeight="1" thickBot="1">
      <c r="A817" s="64"/>
      <c r="B817" s="37"/>
      <c r="C817" s="37"/>
      <c r="D817" s="37"/>
      <c r="E817" s="37"/>
      <c r="F817" s="37"/>
      <c r="G817" s="37" t="s">
        <v>936</v>
      </c>
      <c r="H817" s="65">
        <v>1831.29</v>
      </c>
      <c r="I817" s="37" t="s">
        <v>937</v>
      </c>
      <c r="J817" s="66">
        <v>623517.61</v>
      </c>
    </row>
    <row r="818" spans="1:10" ht="1.1499999999999999" customHeight="1" thickTop="1">
      <c r="A818" s="67"/>
      <c r="B818" s="52"/>
      <c r="C818" s="52"/>
      <c r="D818" s="52"/>
      <c r="E818" s="52"/>
      <c r="F818" s="52"/>
      <c r="G818" s="52"/>
      <c r="H818" s="52"/>
      <c r="I818" s="52"/>
      <c r="J818" s="68"/>
    </row>
    <row r="819" spans="1:10" ht="18" customHeight="1">
      <c r="A819" s="25" t="s">
        <v>247</v>
      </c>
      <c r="B819" s="10" t="s">
        <v>56</v>
      </c>
      <c r="C819" s="9" t="s">
        <v>57</v>
      </c>
      <c r="D819" s="9" t="s">
        <v>1</v>
      </c>
      <c r="E819" s="169" t="s">
        <v>908</v>
      </c>
      <c r="F819" s="169"/>
      <c r="G819" s="11" t="s">
        <v>58</v>
      </c>
      <c r="H819" s="10" t="s">
        <v>59</v>
      </c>
      <c r="I819" s="10" t="s">
        <v>60</v>
      </c>
      <c r="J819" s="26" t="s">
        <v>2</v>
      </c>
    </row>
    <row r="820" spans="1:10" ht="24" customHeight="1">
      <c r="A820" s="29" t="s">
        <v>909</v>
      </c>
      <c r="B820" s="16" t="s">
        <v>248</v>
      </c>
      <c r="C820" s="15" t="s">
        <v>100</v>
      </c>
      <c r="D820" s="15" t="s">
        <v>249</v>
      </c>
      <c r="E820" s="170" t="s">
        <v>1200</v>
      </c>
      <c r="F820" s="170"/>
      <c r="G820" s="17" t="s">
        <v>250</v>
      </c>
      <c r="H820" s="41">
        <v>1</v>
      </c>
      <c r="I820" s="18">
        <v>191.56</v>
      </c>
      <c r="J820" s="55">
        <v>191.56</v>
      </c>
    </row>
    <row r="821" spans="1:10" ht="24" customHeight="1">
      <c r="A821" s="56" t="s">
        <v>911</v>
      </c>
      <c r="B821" s="43" t="s">
        <v>1218</v>
      </c>
      <c r="C821" s="42" t="s">
        <v>100</v>
      </c>
      <c r="D821" s="42" t="s">
        <v>1219</v>
      </c>
      <c r="E821" s="171" t="s">
        <v>1200</v>
      </c>
      <c r="F821" s="171"/>
      <c r="G821" s="44" t="s">
        <v>1212</v>
      </c>
      <c r="H821" s="45">
        <v>0.12</v>
      </c>
      <c r="I821" s="46">
        <v>24.37</v>
      </c>
      <c r="J821" s="57">
        <v>2.92</v>
      </c>
    </row>
    <row r="822" spans="1:10" ht="24" customHeight="1">
      <c r="A822" s="56" t="s">
        <v>911</v>
      </c>
      <c r="B822" s="43" t="s">
        <v>1211</v>
      </c>
      <c r="C822" s="42" t="s">
        <v>100</v>
      </c>
      <c r="D822" s="42" t="s">
        <v>920</v>
      </c>
      <c r="E822" s="171" t="s">
        <v>1200</v>
      </c>
      <c r="F822" s="171"/>
      <c r="G822" s="44" t="s">
        <v>1212</v>
      </c>
      <c r="H822" s="45">
        <v>0.12</v>
      </c>
      <c r="I822" s="46">
        <v>19.940000000000001</v>
      </c>
      <c r="J822" s="57">
        <v>2.39</v>
      </c>
    </row>
    <row r="823" spans="1:10" ht="24" customHeight="1">
      <c r="A823" s="58" t="s">
        <v>921</v>
      </c>
      <c r="B823" s="48" t="s">
        <v>1362</v>
      </c>
      <c r="C823" s="47" t="s">
        <v>100</v>
      </c>
      <c r="D823" s="47" t="s">
        <v>1363</v>
      </c>
      <c r="E823" s="173" t="s">
        <v>924</v>
      </c>
      <c r="F823" s="173"/>
      <c r="G823" s="49" t="s">
        <v>1121</v>
      </c>
      <c r="H823" s="50">
        <v>1</v>
      </c>
      <c r="I823" s="51">
        <v>6.34</v>
      </c>
      <c r="J823" s="59">
        <v>6.34</v>
      </c>
    </row>
    <row r="824" spans="1:10" ht="24" customHeight="1">
      <c r="A824" s="58" t="s">
        <v>921</v>
      </c>
      <c r="B824" s="48" t="s">
        <v>1364</v>
      </c>
      <c r="C824" s="47" t="s">
        <v>100</v>
      </c>
      <c r="D824" s="47" t="s">
        <v>1365</v>
      </c>
      <c r="E824" s="173" t="s">
        <v>924</v>
      </c>
      <c r="F824" s="173"/>
      <c r="G824" s="49" t="s">
        <v>71</v>
      </c>
      <c r="H824" s="50">
        <v>1.1000000000000001</v>
      </c>
      <c r="I824" s="51">
        <v>163.56</v>
      </c>
      <c r="J824" s="59">
        <v>179.91</v>
      </c>
    </row>
    <row r="825" spans="1:10">
      <c r="A825" s="60"/>
      <c r="B825" s="61"/>
      <c r="C825" s="61"/>
      <c r="D825" s="61"/>
      <c r="E825" s="61" t="s">
        <v>931</v>
      </c>
      <c r="F825" s="62">
        <v>3.44</v>
      </c>
      <c r="G825" s="61" t="s">
        <v>932</v>
      </c>
      <c r="H825" s="62">
        <v>0</v>
      </c>
      <c r="I825" s="61" t="s">
        <v>933</v>
      </c>
      <c r="J825" s="63">
        <v>3.44</v>
      </c>
    </row>
    <row r="826" spans="1:10">
      <c r="A826" s="60"/>
      <c r="B826" s="61"/>
      <c r="C826" s="61"/>
      <c r="D826" s="61"/>
      <c r="E826" s="61" t="s">
        <v>934</v>
      </c>
      <c r="F826" s="62">
        <v>59.86</v>
      </c>
      <c r="G826" s="61"/>
      <c r="H826" s="172" t="s">
        <v>935</v>
      </c>
      <c r="I826" s="172"/>
      <c r="J826" s="63">
        <v>251.42</v>
      </c>
    </row>
    <row r="827" spans="1:10" ht="30" customHeight="1" thickBot="1">
      <c r="A827" s="64"/>
      <c r="B827" s="37"/>
      <c r="C827" s="37"/>
      <c r="D827" s="37"/>
      <c r="E827" s="37"/>
      <c r="F827" s="37"/>
      <c r="G827" s="37" t="s">
        <v>936</v>
      </c>
      <c r="H827" s="65">
        <v>183.81</v>
      </c>
      <c r="I827" s="37" t="s">
        <v>937</v>
      </c>
      <c r="J827" s="66">
        <v>46213.51</v>
      </c>
    </row>
    <row r="828" spans="1:10" ht="1.1499999999999999" customHeight="1" thickTop="1">
      <c r="A828" s="67"/>
      <c r="B828" s="52"/>
      <c r="C828" s="52"/>
      <c r="D828" s="52"/>
      <c r="E828" s="52"/>
      <c r="F828" s="52"/>
      <c r="G828" s="52"/>
      <c r="H828" s="52"/>
      <c r="I828" s="52"/>
      <c r="J828" s="68"/>
    </row>
    <row r="829" spans="1:10" ht="18" customHeight="1">
      <c r="A829" s="25" t="s">
        <v>251</v>
      </c>
      <c r="B829" s="10" t="s">
        <v>56</v>
      </c>
      <c r="C829" s="9" t="s">
        <v>57</v>
      </c>
      <c r="D829" s="9" t="s">
        <v>1</v>
      </c>
      <c r="E829" s="169" t="s">
        <v>908</v>
      </c>
      <c r="F829" s="169"/>
      <c r="G829" s="11" t="s">
        <v>58</v>
      </c>
      <c r="H829" s="10" t="s">
        <v>59</v>
      </c>
      <c r="I829" s="10" t="s">
        <v>60</v>
      </c>
      <c r="J829" s="26" t="s">
        <v>2</v>
      </c>
    </row>
    <row r="830" spans="1:10" ht="24" customHeight="1">
      <c r="A830" s="29" t="s">
        <v>909</v>
      </c>
      <c r="B830" s="16" t="s">
        <v>252</v>
      </c>
      <c r="C830" s="15" t="s">
        <v>100</v>
      </c>
      <c r="D830" s="15" t="s">
        <v>253</v>
      </c>
      <c r="E830" s="170" t="s">
        <v>1200</v>
      </c>
      <c r="F830" s="170"/>
      <c r="G830" s="17" t="s">
        <v>250</v>
      </c>
      <c r="H830" s="41">
        <v>1</v>
      </c>
      <c r="I830" s="18">
        <v>94</v>
      </c>
      <c r="J830" s="55">
        <v>94</v>
      </c>
    </row>
    <row r="831" spans="1:10" ht="24" customHeight="1">
      <c r="A831" s="56" t="s">
        <v>911</v>
      </c>
      <c r="B831" s="43" t="s">
        <v>1366</v>
      </c>
      <c r="C831" s="42" t="s">
        <v>100</v>
      </c>
      <c r="D831" s="42" t="s">
        <v>1269</v>
      </c>
      <c r="E831" s="171" t="s">
        <v>1200</v>
      </c>
      <c r="F831" s="171"/>
      <c r="G831" s="44" t="s">
        <v>1212</v>
      </c>
      <c r="H831" s="45">
        <v>0.5</v>
      </c>
      <c r="I831" s="46">
        <v>24.51</v>
      </c>
      <c r="J831" s="57">
        <v>12.25</v>
      </c>
    </row>
    <row r="832" spans="1:10" ht="24" customHeight="1">
      <c r="A832" s="56" t="s">
        <v>911</v>
      </c>
      <c r="B832" s="43" t="s">
        <v>1216</v>
      </c>
      <c r="C832" s="42" t="s">
        <v>100</v>
      </c>
      <c r="D832" s="42" t="s">
        <v>1217</v>
      </c>
      <c r="E832" s="171" t="s">
        <v>1200</v>
      </c>
      <c r="F832" s="171"/>
      <c r="G832" s="44" t="s">
        <v>1212</v>
      </c>
      <c r="H832" s="45">
        <v>0.3</v>
      </c>
      <c r="I832" s="46">
        <v>24.68</v>
      </c>
      <c r="J832" s="57">
        <v>7.4</v>
      </c>
    </row>
    <row r="833" spans="1:10" ht="24" customHeight="1">
      <c r="A833" s="56" t="s">
        <v>911</v>
      </c>
      <c r="B833" s="43" t="s">
        <v>1211</v>
      </c>
      <c r="C833" s="42" t="s">
        <v>100</v>
      </c>
      <c r="D833" s="42" t="s">
        <v>920</v>
      </c>
      <c r="E833" s="171" t="s">
        <v>1200</v>
      </c>
      <c r="F833" s="171"/>
      <c r="G833" s="44" t="s">
        <v>1212</v>
      </c>
      <c r="H833" s="45">
        <v>0.8</v>
      </c>
      <c r="I833" s="46">
        <v>19.940000000000001</v>
      </c>
      <c r="J833" s="57">
        <v>15.95</v>
      </c>
    </row>
    <row r="834" spans="1:10" ht="24" customHeight="1">
      <c r="A834" s="58" t="s">
        <v>921</v>
      </c>
      <c r="B834" s="48" t="s">
        <v>1367</v>
      </c>
      <c r="C834" s="47" t="s">
        <v>100</v>
      </c>
      <c r="D834" s="47" t="s">
        <v>1368</v>
      </c>
      <c r="E834" s="173" t="s">
        <v>924</v>
      </c>
      <c r="F834" s="173"/>
      <c r="G834" s="49" t="s">
        <v>1369</v>
      </c>
      <c r="H834" s="50">
        <v>0.5</v>
      </c>
      <c r="I834" s="51">
        <v>116.8</v>
      </c>
      <c r="J834" s="59">
        <v>58.4</v>
      </c>
    </row>
    <row r="835" spans="1:10">
      <c r="A835" s="60"/>
      <c r="B835" s="61"/>
      <c r="C835" s="61"/>
      <c r="D835" s="61"/>
      <c r="E835" s="61" t="s">
        <v>931</v>
      </c>
      <c r="F835" s="62">
        <v>23.05</v>
      </c>
      <c r="G835" s="61" t="s">
        <v>932</v>
      </c>
      <c r="H835" s="62">
        <v>0</v>
      </c>
      <c r="I835" s="61" t="s">
        <v>933</v>
      </c>
      <c r="J835" s="63">
        <v>23.05</v>
      </c>
    </row>
    <row r="836" spans="1:10">
      <c r="A836" s="60"/>
      <c r="B836" s="61"/>
      <c r="C836" s="61"/>
      <c r="D836" s="61"/>
      <c r="E836" s="61" t="s">
        <v>934</v>
      </c>
      <c r="F836" s="62">
        <v>29.37</v>
      </c>
      <c r="G836" s="61"/>
      <c r="H836" s="172" t="s">
        <v>935</v>
      </c>
      <c r="I836" s="172"/>
      <c r="J836" s="63">
        <v>123.37</v>
      </c>
    </row>
    <row r="837" spans="1:10" ht="30" customHeight="1" thickBot="1">
      <c r="A837" s="64"/>
      <c r="B837" s="37"/>
      <c r="C837" s="37"/>
      <c r="D837" s="37"/>
      <c r="E837" s="37"/>
      <c r="F837" s="37"/>
      <c r="G837" s="37" t="s">
        <v>936</v>
      </c>
      <c r="H837" s="65">
        <v>373.64</v>
      </c>
      <c r="I837" s="37" t="s">
        <v>937</v>
      </c>
      <c r="J837" s="66">
        <v>46095.96</v>
      </c>
    </row>
    <row r="838" spans="1:10" ht="1.1499999999999999" customHeight="1" thickTop="1">
      <c r="A838" s="67"/>
      <c r="B838" s="52"/>
      <c r="C838" s="52"/>
      <c r="D838" s="52"/>
      <c r="E838" s="52"/>
      <c r="F838" s="52"/>
      <c r="G838" s="52"/>
      <c r="H838" s="52"/>
      <c r="I838" s="52"/>
      <c r="J838" s="68"/>
    </row>
    <row r="839" spans="1:10" ht="24" customHeight="1">
      <c r="A839" s="27" t="s">
        <v>20</v>
      </c>
      <c r="B839" s="12"/>
      <c r="C839" s="12"/>
      <c r="D839" s="12" t="s">
        <v>21</v>
      </c>
      <c r="E839" s="12"/>
      <c r="F839" s="174"/>
      <c r="G839" s="174"/>
      <c r="H839" s="13"/>
      <c r="I839" s="12"/>
      <c r="J839" s="54">
        <v>24105.48</v>
      </c>
    </row>
    <row r="840" spans="1:10" ht="18" customHeight="1">
      <c r="A840" s="25" t="s">
        <v>254</v>
      </c>
      <c r="B840" s="10" t="s">
        <v>56</v>
      </c>
      <c r="C840" s="9" t="s">
        <v>57</v>
      </c>
      <c r="D840" s="9" t="s">
        <v>1</v>
      </c>
      <c r="E840" s="169" t="s">
        <v>908</v>
      </c>
      <c r="F840" s="169"/>
      <c r="G840" s="11" t="s">
        <v>58</v>
      </c>
      <c r="H840" s="10" t="s">
        <v>59</v>
      </c>
      <c r="I840" s="10" t="s">
        <v>60</v>
      </c>
      <c r="J840" s="26" t="s">
        <v>2</v>
      </c>
    </row>
    <row r="841" spans="1:10" ht="25.9" customHeight="1">
      <c r="A841" s="29" t="s">
        <v>909</v>
      </c>
      <c r="B841" s="16" t="s">
        <v>255</v>
      </c>
      <c r="C841" s="15" t="s">
        <v>100</v>
      </c>
      <c r="D841" s="15" t="s">
        <v>256</v>
      </c>
      <c r="E841" s="170" t="s">
        <v>1200</v>
      </c>
      <c r="F841" s="170"/>
      <c r="G841" s="17" t="s">
        <v>66</v>
      </c>
      <c r="H841" s="41">
        <v>1</v>
      </c>
      <c r="I841" s="18">
        <v>43.33</v>
      </c>
      <c r="J841" s="55">
        <v>43.33</v>
      </c>
    </row>
    <row r="842" spans="1:10" ht="24" customHeight="1">
      <c r="A842" s="56" t="s">
        <v>911</v>
      </c>
      <c r="B842" s="43" t="s">
        <v>1370</v>
      </c>
      <c r="C842" s="42" t="s">
        <v>100</v>
      </c>
      <c r="D842" s="42" t="s">
        <v>1371</v>
      </c>
      <c r="E842" s="171" t="s">
        <v>1200</v>
      </c>
      <c r="F842" s="171"/>
      <c r="G842" s="44" t="s">
        <v>1212</v>
      </c>
      <c r="H842" s="45">
        <v>0.8</v>
      </c>
      <c r="I842" s="46">
        <v>26.21</v>
      </c>
      <c r="J842" s="57">
        <v>20.96</v>
      </c>
    </row>
    <row r="843" spans="1:10" ht="25.9" customHeight="1">
      <c r="A843" s="58" t="s">
        <v>921</v>
      </c>
      <c r="B843" s="48" t="s">
        <v>1372</v>
      </c>
      <c r="C843" s="47" t="s">
        <v>100</v>
      </c>
      <c r="D843" s="47" t="s">
        <v>1373</v>
      </c>
      <c r="E843" s="173" t="s">
        <v>924</v>
      </c>
      <c r="F843" s="173"/>
      <c r="G843" s="49" t="s">
        <v>1257</v>
      </c>
      <c r="H843" s="50">
        <v>0.6</v>
      </c>
      <c r="I843" s="51">
        <v>37.29</v>
      </c>
      <c r="J843" s="59">
        <v>22.37</v>
      </c>
    </row>
    <row r="844" spans="1:10">
      <c r="A844" s="60"/>
      <c r="B844" s="61"/>
      <c r="C844" s="61"/>
      <c r="D844" s="61"/>
      <c r="E844" s="61" t="s">
        <v>931</v>
      </c>
      <c r="F844" s="62">
        <v>13.32</v>
      </c>
      <c r="G844" s="61" t="s">
        <v>932</v>
      </c>
      <c r="H844" s="62">
        <v>0</v>
      </c>
      <c r="I844" s="61" t="s">
        <v>933</v>
      </c>
      <c r="J844" s="63">
        <v>13.32</v>
      </c>
    </row>
    <row r="845" spans="1:10">
      <c r="A845" s="60"/>
      <c r="B845" s="61"/>
      <c r="C845" s="61"/>
      <c r="D845" s="61"/>
      <c r="E845" s="61" t="s">
        <v>934</v>
      </c>
      <c r="F845" s="62">
        <v>13.54</v>
      </c>
      <c r="G845" s="61"/>
      <c r="H845" s="172" t="s">
        <v>935</v>
      </c>
      <c r="I845" s="172"/>
      <c r="J845" s="63">
        <v>56.87</v>
      </c>
    </row>
    <row r="846" spans="1:10" ht="30" customHeight="1" thickBot="1">
      <c r="A846" s="64"/>
      <c r="B846" s="37"/>
      <c r="C846" s="37"/>
      <c r="D846" s="37"/>
      <c r="E846" s="37"/>
      <c r="F846" s="37"/>
      <c r="G846" s="37" t="s">
        <v>936</v>
      </c>
      <c r="H846" s="65">
        <v>423.87</v>
      </c>
      <c r="I846" s="37" t="s">
        <v>937</v>
      </c>
      <c r="J846" s="66">
        <v>24105.48</v>
      </c>
    </row>
    <row r="847" spans="1:10" ht="1.1499999999999999" customHeight="1" thickTop="1">
      <c r="A847" s="67"/>
      <c r="B847" s="52"/>
      <c r="C847" s="52"/>
      <c r="D847" s="52"/>
      <c r="E847" s="52"/>
      <c r="F847" s="52"/>
      <c r="G847" s="52"/>
      <c r="H847" s="52"/>
      <c r="I847" s="52"/>
      <c r="J847" s="68"/>
    </row>
    <row r="848" spans="1:10" ht="24" customHeight="1">
      <c r="A848" s="27" t="s">
        <v>22</v>
      </c>
      <c r="B848" s="12"/>
      <c r="C848" s="12"/>
      <c r="D848" s="12" t="s">
        <v>23</v>
      </c>
      <c r="E848" s="12"/>
      <c r="F848" s="174"/>
      <c r="G848" s="174"/>
      <c r="H848" s="13"/>
      <c r="I848" s="12"/>
      <c r="J848" s="54">
        <v>382188.98</v>
      </c>
    </row>
    <row r="849" spans="1:10" ht="18" customHeight="1">
      <c r="A849" s="25" t="s">
        <v>257</v>
      </c>
      <c r="B849" s="10" t="s">
        <v>56</v>
      </c>
      <c r="C849" s="9" t="s">
        <v>57</v>
      </c>
      <c r="D849" s="9" t="s">
        <v>1</v>
      </c>
      <c r="E849" s="169" t="s">
        <v>908</v>
      </c>
      <c r="F849" s="169"/>
      <c r="G849" s="11" t="s">
        <v>58</v>
      </c>
      <c r="H849" s="10" t="s">
        <v>59</v>
      </c>
      <c r="I849" s="10" t="s">
        <v>60</v>
      </c>
      <c r="J849" s="26" t="s">
        <v>2</v>
      </c>
    </row>
    <row r="850" spans="1:10" ht="24" customHeight="1">
      <c r="A850" s="29" t="s">
        <v>909</v>
      </c>
      <c r="B850" s="16" t="s">
        <v>258</v>
      </c>
      <c r="C850" s="15" t="s">
        <v>100</v>
      </c>
      <c r="D850" s="15" t="s">
        <v>259</v>
      </c>
      <c r="E850" s="170" t="s">
        <v>1200</v>
      </c>
      <c r="F850" s="170"/>
      <c r="G850" s="17" t="s">
        <v>66</v>
      </c>
      <c r="H850" s="41">
        <v>1</v>
      </c>
      <c r="I850" s="18">
        <v>14.69</v>
      </c>
      <c r="J850" s="55">
        <v>14.69</v>
      </c>
    </row>
    <row r="851" spans="1:10" ht="24" customHeight="1">
      <c r="A851" s="56" t="s">
        <v>911</v>
      </c>
      <c r="B851" s="43" t="s">
        <v>1216</v>
      </c>
      <c r="C851" s="42" t="s">
        <v>100</v>
      </c>
      <c r="D851" s="42" t="s">
        <v>1217</v>
      </c>
      <c r="E851" s="171" t="s">
        <v>1200</v>
      </c>
      <c r="F851" s="171"/>
      <c r="G851" s="44" t="s">
        <v>1212</v>
      </c>
      <c r="H851" s="45">
        <v>0.2</v>
      </c>
      <c r="I851" s="46">
        <v>24.68</v>
      </c>
      <c r="J851" s="57">
        <v>4.93</v>
      </c>
    </row>
    <row r="852" spans="1:10" ht="24" customHeight="1">
      <c r="A852" s="56" t="s">
        <v>911</v>
      </c>
      <c r="B852" s="43" t="s">
        <v>1211</v>
      </c>
      <c r="C852" s="42" t="s">
        <v>100</v>
      </c>
      <c r="D852" s="42" t="s">
        <v>920</v>
      </c>
      <c r="E852" s="171" t="s">
        <v>1200</v>
      </c>
      <c r="F852" s="171"/>
      <c r="G852" s="44" t="s">
        <v>1212</v>
      </c>
      <c r="H852" s="45">
        <v>0.2</v>
      </c>
      <c r="I852" s="46">
        <v>19.940000000000001</v>
      </c>
      <c r="J852" s="57">
        <v>3.98</v>
      </c>
    </row>
    <row r="853" spans="1:10" ht="24" customHeight="1">
      <c r="A853" s="56" t="s">
        <v>911</v>
      </c>
      <c r="B853" s="43" t="s">
        <v>1374</v>
      </c>
      <c r="C853" s="42" t="s">
        <v>100</v>
      </c>
      <c r="D853" s="42" t="s">
        <v>1375</v>
      </c>
      <c r="E853" s="171" t="s">
        <v>1200</v>
      </c>
      <c r="F853" s="171"/>
      <c r="G853" s="44" t="s">
        <v>133</v>
      </c>
      <c r="H853" s="45">
        <v>7.0000000000000001E-3</v>
      </c>
      <c r="I853" s="46">
        <v>825.79</v>
      </c>
      <c r="J853" s="57">
        <v>5.78</v>
      </c>
    </row>
    <row r="854" spans="1:10">
      <c r="A854" s="60"/>
      <c r="B854" s="61"/>
      <c r="C854" s="61"/>
      <c r="D854" s="61"/>
      <c r="E854" s="61" t="s">
        <v>931</v>
      </c>
      <c r="F854" s="62">
        <v>6.32</v>
      </c>
      <c r="G854" s="61" t="s">
        <v>932</v>
      </c>
      <c r="H854" s="62">
        <v>0</v>
      </c>
      <c r="I854" s="61" t="s">
        <v>933</v>
      </c>
      <c r="J854" s="63">
        <v>6.32</v>
      </c>
    </row>
    <row r="855" spans="1:10">
      <c r="A855" s="60"/>
      <c r="B855" s="61"/>
      <c r="C855" s="61"/>
      <c r="D855" s="61"/>
      <c r="E855" s="61" t="s">
        <v>934</v>
      </c>
      <c r="F855" s="62">
        <v>4.59</v>
      </c>
      <c r="G855" s="61"/>
      <c r="H855" s="172" t="s">
        <v>935</v>
      </c>
      <c r="I855" s="172"/>
      <c r="J855" s="63">
        <v>19.28</v>
      </c>
    </row>
    <row r="856" spans="1:10" ht="30" customHeight="1" thickBot="1">
      <c r="A856" s="64"/>
      <c r="B856" s="37"/>
      <c r="C856" s="37"/>
      <c r="D856" s="37"/>
      <c r="E856" s="37"/>
      <c r="F856" s="37"/>
      <c r="G856" s="37" t="s">
        <v>936</v>
      </c>
      <c r="H856" s="65">
        <v>4262.0600000000004</v>
      </c>
      <c r="I856" s="37" t="s">
        <v>937</v>
      </c>
      <c r="J856" s="66">
        <v>82172.509999999995</v>
      </c>
    </row>
    <row r="857" spans="1:10" ht="1.1499999999999999" customHeight="1" thickTop="1">
      <c r="A857" s="67"/>
      <c r="B857" s="52"/>
      <c r="C857" s="52"/>
      <c r="D857" s="52"/>
      <c r="E857" s="52"/>
      <c r="F857" s="52"/>
      <c r="G857" s="52"/>
      <c r="H857" s="52"/>
      <c r="I857" s="52"/>
      <c r="J857" s="68"/>
    </row>
    <row r="858" spans="1:10" ht="18" customHeight="1">
      <c r="A858" s="25" t="s">
        <v>260</v>
      </c>
      <c r="B858" s="10" t="s">
        <v>56</v>
      </c>
      <c r="C858" s="9" t="s">
        <v>57</v>
      </c>
      <c r="D858" s="9" t="s">
        <v>1</v>
      </c>
      <c r="E858" s="169" t="s">
        <v>908</v>
      </c>
      <c r="F858" s="169"/>
      <c r="G858" s="11" t="s">
        <v>58</v>
      </c>
      <c r="H858" s="10" t="s">
        <v>59</v>
      </c>
      <c r="I858" s="10" t="s">
        <v>60</v>
      </c>
      <c r="J858" s="26" t="s">
        <v>2</v>
      </c>
    </row>
    <row r="859" spans="1:10" ht="24" customHeight="1">
      <c r="A859" s="29" t="s">
        <v>909</v>
      </c>
      <c r="B859" s="16" t="s">
        <v>261</v>
      </c>
      <c r="C859" s="15" t="s">
        <v>100</v>
      </c>
      <c r="D859" s="15" t="s">
        <v>262</v>
      </c>
      <c r="E859" s="170" t="s">
        <v>1200</v>
      </c>
      <c r="F859" s="170"/>
      <c r="G859" s="17" t="s">
        <v>66</v>
      </c>
      <c r="H859" s="41">
        <v>1</v>
      </c>
      <c r="I859" s="18">
        <v>37.22</v>
      </c>
      <c r="J859" s="55">
        <v>37.22</v>
      </c>
    </row>
    <row r="860" spans="1:10" ht="24" customHeight="1">
      <c r="A860" s="56" t="s">
        <v>911</v>
      </c>
      <c r="B860" s="43" t="s">
        <v>1326</v>
      </c>
      <c r="C860" s="42" t="s">
        <v>100</v>
      </c>
      <c r="D860" s="42" t="s">
        <v>1327</v>
      </c>
      <c r="E860" s="171" t="s">
        <v>1200</v>
      </c>
      <c r="F860" s="171"/>
      <c r="G860" s="44" t="s">
        <v>1212</v>
      </c>
      <c r="H860" s="45">
        <v>0.34</v>
      </c>
      <c r="I860" s="46">
        <v>19.98</v>
      </c>
      <c r="J860" s="57">
        <v>6.79</v>
      </c>
    </row>
    <row r="861" spans="1:10" ht="24" customHeight="1">
      <c r="A861" s="56" t="s">
        <v>911</v>
      </c>
      <c r="B861" s="43" t="s">
        <v>1300</v>
      </c>
      <c r="C861" s="42" t="s">
        <v>100</v>
      </c>
      <c r="D861" s="42" t="s">
        <v>1301</v>
      </c>
      <c r="E861" s="171" t="s">
        <v>1200</v>
      </c>
      <c r="F861" s="171"/>
      <c r="G861" s="44" t="s">
        <v>133</v>
      </c>
      <c r="H861" s="45">
        <v>0.03</v>
      </c>
      <c r="I861" s="46">
        <v>545.72</v>
      </c>
      <c r="J861" s="57">
        <v>16.37</v>
      </c>
    </row>
    <row r="862" spans="1:10" ht="24" customHeight="1">
      <c r="A862" s="56" t="s">
        <v>911</v>
      </c>
      <c r="B862" s="43" t="s">
        <v>1216</v>
      </c>
      <c r="C862" s="42" t="s">
        <v>100</v>
      </c>
      <c r="D862" s="42" t="s">
        <v>1217</v>
      </c>
      <c r="E862" s="171" t="s">
        <v>1200</v>
      </c>
      <c r="F862" s="171"/>
      <c r="G862" s="44" t="s">
        <v>1212</v>
      </c>
      <c r="H862" s="45">
        <v>0.56999999999999995</v>
      </c>
      <c r="I862" s="46">
        <v>24.68</v>
      </c>
      <c r="J862" s="57">
        <v>14.06</v>
      </c>
    </row>
    <row r="863" spans="1:10">
      <c r="A863" s="60"/>
      <c r="B863" s="61"/>
      <c r="C863" s="61"/>
      <c r="D863" s="61"/>
      <c r="E863" s="61" t="s">
        <v>931</v>
      </c>
      <c r="F863" s="62">
        <v>15.99</v>
      </c>
      <c r="G863" s="61" t="s">
        <v>932</v>
      </c>
      <c r="H863" s="62">
        <v>0</v>
      </c>
      <c r="I863" s="61" t="s">
        <v>933</v>
      </c>
      <c r="J863" s="63">
        <v>15.99</v>
      </c>
    </row>
    <row r="864" spans="1:10">
      <c r="A864" s="60"/>
      <c r="B864" s="61"/>
      <c r="C864" s="61"/>
      <c r="D864" s="61"/>
      <c r="E864" s="61" t="s">
        <v>934</v>
      </c>
      <c r="F864" s="62">
        <v>11.63</v>
      </c>
      <c r="G864" s="61"/>
      <c r="H864" s="172" t="s">
        <v>935</v>
      </c>
      <c r="I864" s="172"/>
      <c r="J864" s="63">
        <v>48.85</v>
      </c>
    </row>
    <row r="865" spans="1:10" ht="30" customHeight="1" thickBot="1">
      <c r="A865" s="64"/>
      <c r="B865" s="37"/>
      <c r="C865" s="37"/>
      <c r="D865" s="37"/>
      <c r="E865" s="37"/>
      <c r="F865" s="37"/>
      <c r="G865" s="37" t="s">
        <v>936</v>
      </c>
      <c r="H865" s="65">
        <v>764.57</v>
      </c>
      <c r="I865" s="37" t="s">
        <v>937</v>
      </c>
      <c r="J865" s="66">
        <v>37349.24</v>
      </c>
    </row>
    <row r="866" spans="1:10" ht="1.1499999999999999" customHeight="1" thickTop="1">
      <c r="A866" s="67"/>
      <c r="B866" s="52"/>
      <c r="C866" s="52"/>
      <c r="D866" s="52"/>
      <c r="E866" s="52"/>
      <c r="F866" s="52"/>
      <c r="G866" s="52"/>
      <c r="H866" s="52"/>
      <c r="I866" s="52"/>
      <c r="J866" s="68"/>
    </row>
    <row r="867" spans="1:10" ht="18" customHeight="1">
      <c r="A867" s="25" t="s">
        <v>263</v>
      </c>
      <c r="B867" s="10" t="s">
        <v>56</v>
      </c>
      <c r="C867" s="9" t="s">
        <v>57</v>
      </c>
      <c r="D867" s="9" t="s">
        <v>1</v>
      </c>
      <c r="E867" s="169" t="s">
        <v>908</v>
      </c>
      <c r="F867" s="169"/>
      <c r="G867" s="11" t="s">
        <v>58</v>
      </c>
      <c r="H867" s="10" t="s">
        <v>59</v>
      </c>
      <c r="I867" s="10" t="s">
        <v>60</v>
      </c>
      <c r="J867" s="26" t="s">
        <v>2</v>
      </c>
    </row>
    <row r="868" spans="1:10" ht="24" customHeight="1">
      <c r="A868" s="29" t="s">
        <v>909</v>
      </c>
      <c r="B868" s="16" t="s">
        <v>264</v>
      </c>
      <c r="C868" s="15" t="s">
        <v>100</v>
      </c>
      <c r="D868" s="15" t="s">
        <v>265</v>
      </c>
      <c r="E868" s="170" t="s">
        <v>1200</v>
      </c>
      <c r="F868" s="170"/>
      <c r="G868" s="17" t="s">
        <v>66</v>
      </c>
      <c r="H868" s="41">
        <v>1</v>
      </c>
      <c r="I868" s="18">
        <v>43.28</v>
      </c>
      <c r="J868" s="55">
        <v>43.28</v>
      </c>
    </row>
    <row r="869" spans="1:10" ht="24" customHeight="1">
      <c r="A869" s="56" t="s">
        <v>911</v>
      </c>
      <c r="B869" s="43" t="s">
        <v>1326</v>
      </c>
      <c r="C869" s="42" t="s">
        <v>100</v>
      </c>
      <c r="D869" s="42" t="s">
        <v>1327</v>
      </c>
      <c r="E869" s="171" t="s">
        <v>1200</v>
      </c>
      <c r="F869" s="171"/>
      <c r="G869" s="44" t="s">
        <v>1212</v>
      </c>
      <c r="H869" s="45">
        <v>0.52</v>
      </c>
      <c r="I869" s="46">
        <v>19.98</v>
      </c>
      <c r="J869" s="57">
        <v>10.38</v>
      </c>
    </row>
    <row r="870" spans="1:10" ht="24" customHeight="1">
      <c r="A870" s="56" t="s">
        <v>911</v>
      </c>
      <c r="B870" s="43" t="s">
        <v>1300</v>
      </c>
      <c r="C870" s="42" t="s">
        <v>100</v>
      </c>
      <c r="D870" s="42" t="s">
        <v>1301</v>
      </c>
      <c r="E870" s="171" t="s">
        <v>1200</v>
      </c>
      <c r="F870" s="171"/>
      <c r="G870" s="44" t="s">
        <v>133</v>
      </c>
      <c r="H870" s="45">
        <v>0.03</v>
      </c>
      <c r="I870" s="46">
        <v>545.72</v>
      </c>
      <c r="J870" s="57">
        <v>16.37</v>
      </c>
    </row>
    <row r="871" spans="1:10" ht="24" customHeight="1">
      <c r="A871" s="56" t="s">
        <v>911</v>
      </c>
      <c r="B871" s="43" t="s">
        <v>1216</v>
      </c>
      <c r="C871" s="42" t="s">
        <v>100</v>
      </c>
      <c r="D871" s="42" t="s">
        <v>1217</v>
      </c>
      <c r="E871" s="171" t="s">
        <v>1200</v>
      </c>
      <c r="F871" s="171"/>
      <c r="G871" s="44" t="s">
        <v>1212</v>
      </c>
      <c r="H871" s="45">
        <v>0.67</v>
      </c>
      <c r="I871" s="46">
        <v>24.68</v>
      </c>
      <c r="J871" s="57">
        <v>16.53</v>
      </c>
    </row>
    <row r="872" spans="1:10">
      <c r="A872" s="60"/>
      <c r="B872" s="61"/>
      <c r="C872" s="61"/>
      <c r="D872" s="61"/>
      <c r="E872" s="61" t="s">
        <v>931</v>
      </c>
      <c r="F872" s="62">
        <v>19.84</v>
      </c>
      <c r="G872" s="61" t="s">
        <v>932</v>
      </c>
      <c r="H872" s="62">
        <v>0</v>
      </c>
      <c r="I872" s="61" t="s">
        <v>933</v>
      </c>
      <c r="J872" s="63">
        <v>19.84</v>
      </c>
    </row>
    <row r="873" spans="1:10">
      <c r="A873" s="60"/>
      <c r="B873" s="61"/>
      <c r="C873" s="61"/>
      <c r="D873" s="61"/>
      <c r="E873" s="61" t="s">
        <v>934</v>
      </c>
      <c r="F873" s="62">
        <v>13.52</v>
      </c>
      <c r="G873" s="61"/>
      <c r="H873" s="172" t="s">
        <v>935</v>
      </c>
      <c r="I873" s="172"/>
      <c r="J873" s="63">
        <v>56.8</v>
      </c>
    </row>
    <row r="874" spans="1:10" ht="30" customHeight="1" thickBot="1">
      <c r="A874" s="64"/>
      <c r="B874" s="37"/>
      <c r="C874" s="37"/>
      <c r="D874" s="37"/>
      <c r="E874" s="37"/>
      <c r="F874" s="37"/>
      <c r="G874" s="37" t="s">
        <v>936</v>
      </c>
      <c r="H874" s="65">
        <v>3497.49</v>
      </c>
      <c r="I874" s="37" t="s">
        <v>937</v>
      </c>
      <c r="J874" s="66">
        <v>198657.43</v>
      </c>
    </row>
    <row r="875" spans="1:10" ht="1.1499999999999999" customHeight="1" thickTop="1">
      <c r="A875" s="67"/>
      <c r="B875" s="52"/>
      <c r="C875" s="52"/>
      <c r="D875" s="52"/>
      <c r="E875" s="52"/>
      <c r="F875" s="52"/>
      <c r="G875" s="52"/>
      <c r="H875" s="52"/>
      <c r="I875" s="52"/>
      <c r="J875" s="68"/>
    </row>
    <row r="876" spans="1:10" ht="18" customHeight="1">
      <c r="A876" s="25" t="s">
        <v>266</v>
      </c>
      <c r="B876" s="10" t="s">
        <v>56</v>
      </c>
      <c r="C876" s="9" t="s">
        <v>57</v>
      </c>
      <c r="D876" s="9" t="s">
        <v>1</v>
      </c>
      <c r="E876" s="169" t="s">
        <v>908</v>
      </c>
      <c r="F876" s="169"/>
      <c r="G876" s="11" t="s">
        <v>58</v>
      </c>
      <c r="H876" s="10" t="s">
        <v>59</v>
      </c>
      <c r="I876" s="10" t="s">
        <v>60</v>
      </c>
      <c r="J876" s="26" t="s">
        <v>2</v>
      </c>
    </row>
    <row r="877" spans="1:10" ht="24" customHeight="1">
      <c r="A877" s="29" t="s">
        <v>909</v>
      </c>
      <c r="B877" s="16" t="s">
        <v>267</v>
      </c>
      <c r="C877" s="15" t="s">
        <v>100</v>
      </c>
      <c r="D877" s="15" t="s">
        <v>268</v>
      </c>
      <c r="E877" s="170" t="s">
        <v>1200</v>
      </c>
      <c r="F877" s="170"/>
      <c r="G877" s="17" t="s">
        <v>66</v>
      </c>
      <c r="H877" s="41">
        <v>1</v>
      </c>
      <c r="I877" s="18">
        <v>63.79</v>
      </c>
      <c r="J877" s="55">
        <v>63.79</v>
      </c>
    </row>
    <row r="878" spans="1:10" ht="24" customHeight="1">
      <c r="A878" s="56" t="s">
        <v>911</v>
      </c>
      <c r="B878" s="43" t="s">
        <v>1211</v>
      </c>
      <c r="C878" s="42" t="s">
        <v>100</v>
      </c>
      <c r="D878" s="42" t="s">
        <v>920</v>
      </c>
      <c r="E878" s="171" t="s">
        <v>1200</v>
      </c>
      <c r="F878" s="171"/>
      <c r="G878" s="44" t="s">
        <v>1212</v>
      </c>
      <c r="H878" s="45">
        <v>0.12</v>
      </c>
      <c r="I878" s="46">
        <v>19.940000000000001</v>
      </c>
      <c r="J878" s="57">
        <v>2.39</v>
      </c>
    </row>
    <row r="879" spans="1:10" ht="24" customHeight="1">
      <c r="A879" s="56" t="s">
        <v>911</v>
      </c>
      <c r="B879" s="43" t="s">
        <v>1216</v>
      </c>
      <c r="C879" s="42" t="s">
        <v>100</v>
      </c>
      <c r="D879" s="42" t="s">
        <v>1217</v>
      </c>
      <c r="E879" s="171" t="s">
        <v>1200</v>
      </c>
      <c r="F879" s="171"/>
      <c r="G879" s="44" t="s">
        <v>1212</v>
      </c>
      <c r="H879" s="45">
        <v>0.55000000000000004</v>
      </c>
      <c r="I879" s="46">
        <v>24.68</v>
      </c>
      <c r="J879" s="57">
        <v>13.57</v>
      </c>
    </row>
    <row r="880" spans="1:10" ht="25.9" customHeight="1">
      <c r="A880" s="58" t="s">
        <v>921</v>
      </c>
      <c r="B880" s="48" t="s">
        <v>1376</v>
      </c>
      <c r="C880" s="47" t="s">
        <v>100</v>
      </c>
      <c r="D880" s="47" t="s">
        <v>1377</v>
      </c>
      <c r="E880" s="173" t="s">
        <v>924</v>
      </c>
      <c r="F880" s="173"/>
      <c r="G880" s="49" t="s">
        <v>157</v>
      </c>
      <c r="H880" s="50">
        <v>0.25</v>
      </c>
      <c r="I880" s="51">
        <v>6</v>
      </c>
      <c r="J880" s="59">
        <v>1.5</v>
      </c>
    </row>
    <row r="881" spans="1:10" ht="24" customHeight="1">
      <c r="A881" s="58" t="s">
        <v>921</v>
      </c>
      <c r="B881" s="48" t="s">
        <v>1378</v>
      </c>
      <c r="C881" s="47" t="s">
        <v>100</v>
      </c>
      <c r="D881" s="47" t="s">
        <v>1379</v>
      </c>
      <c r="E881" s="173" t="s">
        <v>924</v>
      </c>
      <c r="F881" s="173"/>
      <c r="G881" s="49" t="s">
        <v>157</v>
      </c>
      <c r="H881" s="50">
        <v>4</v>
      </c>
      <c r="I881" s="51">
        <v>1.45</v>
      </c>
      <c r="J881" s="59">
        <v>5.8</v>
      </c>
    </row>
    <row r="882" spans="1:10" ht="24" customHeight="1">
      <c r="A882" s="58" t="s">
        <v>921</v>
      </c>
      <c r="B882" s="48" t="s">
        <v>1380</v>
      </c>
      <c r="C882" s="47" t="s">
        <v>100</v>
      </c>
      <c r="D882" s="47" t="s">
        <v>268</v>
      </c>
      <c r="E882" s="173" t="s">
        <v>924</v>
      </c>
      <c r="F882" s="173"/>
      <c r="G882" s="49" t="s">
        <v>66</v>
      </c>
      <c r="H882" s="50">
        <v>1.05</v>
      </c>
      <c r="I882" s="51">
        <v>38.6</v>
      </c>
      <c r="J882" s="59">
        <v>40.53</v>
      </c>
    </row>
    <row r="883" spans="1:10">
      <c r="A883" s="60"/>
      <c r="B883" s="61"/>
      <c r="C883" s="61"/>
      <c r="D883" s="61"/>
      <c r="E883" s="61" t="s">
        <v>931</v>
      </c>
      <c r="F883" s="62">
        <v>10.670000000000002</v>
      </c>
      <c r="G883" s="61" t="s">
        <v>932</v>
      </c>
      <c r="H883" s="62">
        <v>0</v>
      </c>
      <c r="I883" s="61" t="s">
        <v>933</v>
      </c>
      <c r="J883" s="63">
        <v>10.670000000000002</v>
      </c>
    </row>
    <row r="884" spans="1:10">
      <c r="A884" s="60"/>
      <c r="B884" s="61"/>
      <c r="C884" s="61"/>
      <c r="D884" s="61"/>
      <c r="E884" s="61" t="s">
        <v>934</v>
      </c>
      <c r="F884" s="62">
        <v>19.93</v>
      </c>
      <c r="G884" s="61"/>
      <c r="H884" s="172" t="s">
        <v>935</v>
      </c>
      <c r="I884" s="172"/>
      <c r="J884" s="63">
        <v>83.72</v>
      </c>
    </row>
    <row r="885" spans="1:10" ht="30" customHeight="1" thickBot="1">
      <c r="A885" s="64"/>
      <c r="B885" s="37"/>
      <c r="C885" s="37"/>
      <c r="D885" s="37"/>
      <c r="E885" s="37"/>
      <c r="F885" s="37"/>
      <c r="G885" s="37" t="s">
        <v>936</v>
      </c>
      <c r="H885" s="65">
        <v>764.57</v>
      </c>
      <c r="I885" s="37" t="s">
        <v>937</v>
      </c>
      <c r="J885" s="66">
        <v>64009.8</v>
      </c>
    </row>
    <row r="886" spans="1:10" ht="1.1499999999999999" customHeight="1" thickTop="1">
      <c r="A886" s="67"/>
      <c r="B886" s="52"/>
      <c r="C886" s="52"/>
      <c r="D886" s="52"/>
      <c r="E886" s="52"/>
      <c r="F886" s="52"/>
      <c r="G886" s="52"/>
      <c r="H886" s="52"/>
      <c r="I886" s="52"/>
      <c r="J886" s="68"/>
    </row>
    <row r="887" spans="1:10" ht="24" customHeight="1">
      <c r="A887" s="27" t="s">
        <v>24</v>
      </c>
      <c r="B887" s="12"/>
      <c r="C887" s="12"/>
      <c r="D887" s="12" t="s">
        <v>25</v>
      </c>
      <c r="E887" s="12"/>
      <c r="F887" s="174"/>
      <c r="G887" s="174"/>
      <c r="H887" s="13"/>
      <c r="I887" s="12"/>
      <c r="J887" s="54">
        <v>651102.44999999995</v>
      </c>
    </row>
    <row r="888" spans="1:10" ht="24" customHeight="1">
      <c r="A888" s="27" t="s">
        <v>269</v>
      </c>
      <c r="B888" s="12"/>
      <c r="C888" s="12"/>
      <c r="D888" s="12" t="s">
        <v>270</v>
      </c>
      <c r="E888" s="12"/>
      <c r="F888" s="174"/>
      <c r="G888" s="174"/>
      <c r="H888" s="13"/>
      <c r="I888" s="12"/>
      <c r="J888" s="54">
        <v>267940.84000000003</v>
      </c>
    </row>
    <row r="889" spans="1:10" ht="18" customHeight="1">
      <c r="A889" s="25" t="s">
        <v>271</v>
      </c>
      <c r="B889" s="10" t="s">
        <v>56</v>
      </c>
      <c r="C889" s="9" t="s">
        <v>57</v>
      </c>
      <c r="D889" s="9" t="s">
        <v>1</v>
      </c>
      <c r="E889" s="169" t="s">
        <v>908</v>
      </c>
      <c r="F889" s="169"/>
      <c r="G889" s="11" t="s">
        <v>58</v>
      </c>
      <c r="H889" s="10" t="s">
        <v>59</v>
      </c>
      <c r="I889" s="10" t="s">
        <v>60</v>
      </c>
      <c r="J889" s="26" t="s">
        <v>2</v>
      </c>
    </row>
    <row r="890" spans="1:10" ht="24" customHeight="1">
      <c r="A890" s="29" t="s">
        <v>909</v>
      </c>
      <c r="B890" s="16" t="s">
        <v>272</v>
      </c>
      <c r="C890" s="15" t="s">
        <v>100</v>
      </c>
      <c r="D890" s="15" t="s">
        <v>273</v>
      </c>
      <c r="E890" s="170" t="s">
        <v>1200</v>
      </c>
      <c r="F890" s="170"/>
      <c r="G890" s="17" t="s">
        <v>66</v>
      </c>
      <c r="H890" s="41">
        <v>1</v>
      </c>
      <c r="I890" s="18">
        <v>83.57</v>
      </c>
      <c r="J890" s="55">
        <v>83.57</v>
      </c>
    </row>
    <row r="891" spans="1:10" ht="24" customHeight="1">
      <c r="A891" s="56" t="s">
        <v>911</v>
      </c>
      <c r="B891" s="43" t="s">
        <v>1211</v>
      </c>
      <c r="C891" s="42" t="s">
        <v>100</v>
      </c>
      <c r="D891" s="42" t="s">
        <v>920</v>
      </c>
      <c r="E891" s="171" t="s">
        <v>1200</v>
      </c>
      <c r="F891" s="171"/>
      <c r="G891" s="44" t="s">
        <v>1212</v>
      </c>
      <c r="H891" s="45">
        <v>0.8</v>
      </c>
      <c r="I891" s="46">
        <v>19.940000000000001</v>
      </c>
      <c r="J891" s="57">
        <v>15.95</v>
      </c>
    </row>
    <row r="892" spans="1:10" ht="24" customHeight="1">
      <c r="A892" s="56" t="s">
        <v>911</v>
      </c>
      <c r="B892" s="43" t="s">
        <v>1216</v>
      </c>
      <c r="C892" s="42" t="s">
        <v>100</v>
      </c>
      <c r="D892" s="42" t="s">
        <v>1217</v>
      </c>
      <c r="E892" s="171" t="s">
        <v>1200</v>
      </c>
      <c r="F892" s="171"/>
      <c r="G892" s="44" t="s">
        <v>1212</v>
      </c>
      <c r="H892" s="45">
        <v>0.4</v>
      </c>
      <c r="I892" s="46">
        <v>24.68</v>
      </c>
      <c r="J892" s="57">
        <v>9.8699999999999992</v>
      </c>
    </row>
    <row r="893" spans="1:10" ht="24" customHeight="1">
      <c r="A893" s="58" t="s">
        <v>921</v>
      </c>
      <c r="B893" s="48" t="s">
        <v>1242</v>
      </c>
      <c r="C893" s="47" t="s">
        <v>100</v>
      </c>
      <c r="D893" s="47" t="s">
        <v>1243</v>
      </c>
      <c r="E893" s="173" t="s">
        <v>924</v>
      </c>
      <c r="F893" s="173"/>
      <c r="G893" s="49" t="s">
        <v>1244</v>
      </c>
      <c r="H893" s="50">
        <v>0.4</v>
      </c>
      <c r="I893" s="51">
        <v>60</v>
      </c>
      <c r="J893" s="59">
        <v>24</v>
      </c>
    </row>
    <row r="894" spans="1:10" ht="24" customHeight="1">
      <c r="A894" s="58" t="s">
        <v>921</v>
      </c>
      <c r="B894" s="48" t="s">
        <v>1245</v>
      </c>
      <c r="C894" s="47" t="s">
        <v>100</v>
      </c>
      <c r="D894" s="47" t="s">
        <v>1246</v>
      </c>
      <c r="E894" s="173" t="s">
        <v>924</v>
      </c>
      <c r="F894" s="173"/>
      <c r="G894" s="49" t="s">
        <v>133</v>
      </c>
      <c r="H894" s="50">
        <v>7.0000000000000007E-2</v>
      </c>
      <c r="I894" s="51">
        <v>105</v>
      </c>
      <c r="J894" s="59">
        <v>7.35</v>
      </c>
    </row>
    <row r="895" spans="1:10" ht="24" customHeight="1">
      <c r="A895" s="58" t="s">
        <v>921</v>
      </c>
      <c r="B895" s="48" t="s">
        <v>1247</v>
      </c>
      <c r="C895" s="47" t="s">
        <v>100</v>
      </c>
      <c r="D895" s="47" t="s">
        <v>1248</v>
      </c>
      <c r="E895" s="173" t="s">
        <v>924</v>
      </c>
      <c r="F895" s="173"/>
      <c r="G895" s="49" t="s">
        <v>133</v>
      </c>
      <c r="H895" s="50">
        <v>0.11</v>
      </c>
      <c r="I895" s="51">
        <v>240</v>
      </c>
      <c r="J895" s="59">
        <v>26.4</v>
      </c>
    </row>
    <row r="896" spans="1:10">
      <c r="A896" s="60"/>
      <c r="B896" s="61"/>
      <c r="C896" s="61"/>
      <c r="D896" s="61"/>
      <c r="E896" s="61" t="s">
        <v>931</v>
      </c>
      <c r="F896" s="62">
        <v>16.420000000000002</v>
      </c>
      <c r="G896" s="61" t="s">
        <v>932</v>
      </c>
      <c r="H896" s="62">
        <v>0</v>
      </c>
      <c r="I896" s="61" t="s">
        <v>933</v>
      </c>
      <c r="J896" s="63">
        <v>16.420000000000002</v>
      </c>
    </row>
    <row r="897" spans="1:10">
      <c r="A897" s="60"/>
      <c r="B897" s="61"/>
      <c r="C897" s="61"/>
      <c r="D897" s="61"/>
      <c r="E897" s="61" t="s">
        <v>934</v>
      </c>
      <c r="F897" s="62">
        <v>26.11</v>
      </c>
      <c r="G897" s="61"/>
      <c r="H897" s="172" t="s">
        <v>935</v>
      </c>
      <c r="I897" s="172"/>
      <c r="J897" s="63">
        <v>109.68</v>
      </c>
    </row>
    <row r="898" spans="1:10" ht="30" customHeight="1" thickBot="1">
      <c r="A898" s="64"/>
      <c r="B898" s="37"/>
      <c r="C898" s="37"/>
      <c r="D898" s="37"/>
      <c r="E898" s="37"/>
      <c r="F898" s="37"/>
      <c r="G898" s="37" t="s">
        <v>936</v>
      </c>
      <c r="H898" s="65">
        <v>855.4</v>
      </c>
      <c r="I898" s="37" t="s">
        <v>937</v>
      </c>
      <c r="J898" s="66">
        <v>93820.27</v>
      </c>
    </row>
    <row r="899" spans="1:10" ht="1.1499999999999999" customHeight="1" thickTop="1">
      <c r="A899" s="67"/>
      <c r="B899" s="52"/>
      <c r="C899" s="52"/>
      <c r="D899" s="52"/>
      <c r="E899" s="52"/>
      <c r="F899" s="52"/>
      <c r="G899" s="52"/>
      <c r="H899" s="52"/>
      <c r="I899" s="52"/>
      <c r="J899" s="68"/>
    </row>
    <row r="900" spans="1:10" ht="18" customHeight="1">
      <c r="A900" s="25" t="s">
        <v>274</v>
      </c>
      <c r="B900" s="10" t="s">
        <v>56</v>
      </c>
      <c r="C900" s="9" t="s">
        <v>57</v>
      </c>
      <c r="D900" s="9" t="s">
        <v>1</v>
      </c>
      <c r="E900" s="169" t="s">
        <v>908</v>
      </c>
      <c r="F900" s="169"/>
      <c r="G900" s="11" t="s">
        <v>58</v>
      </c>
      <c r="H900" s="10" t="s">
        <v>59</v>
      </c>
      <c r="I900" s="10" t="s">
        <v>60</v>
      </c>
      <c r="J900" s="26" t="s">
        <v>2</v>
      </c>
    </row>
    <row r="901" spans="1:10" ht="24" customHeight="1">
      <c r="A901" s="29" t="s">
        <v>909</v>
      </c>
      <c r="B901" s="16" t="s">
        <v>275</v>
      </c>
      <c r="C901" s="15" t="s">
        <v>100</v>
      </c>
      <c r="D901" s="15" t="s">
        <v>276</v>
      </c>
      <c r="E901" s="170" t="s">
        <v>1200</v>
      </c>
      <c r="F901" s="170"/>
      <c r="G901" s="17" t="s">
        <v>66</v>
      </c>
      <c r="H901" s="41">
        <v>1</v>
      </c>
      <c r="I901" s="18">
        <v>40.57</v>
      </c>
      <c r="J901" s="55">
        <v>40.57</v>
      </c>
    </row>
    <row r="902" spans="1:10" ht="24" customHeight="1">
      <c r="A902" s="56" t="s">
        <v>911</v>
      </c>
      <c r="B902" s="43" t="s">
        <v>1216</v>
      </c>
      <c r="C902" s="42" t="s">
        <v>100</v>
      </c>
      <c r="D902" s="42" t="s">
        <v>1217</v>
      </c>
      <c r="E902" s="171" t="s">
        <v>1200</v>
      </c>
      <c r="F902" s="171"/>
      <c r="G902" s="44" t="s">
        <v>1212</v>
      </c>
      <c r="H902" s="45">
        <v>0.25</v>
      </c>
      <c r="I902" s="46">
        <v>24.68</v>
      </c>
      <c r="J902" s="57">
        <v>6.17</v>
      </c>
    </row>
    <row r="903" spans="1:10" ht="24" customHeight="1">
      <c r="A903" s="56" t="s">
        <v>911</v>
      </c>
      <c r="B903" s="43" t="s">
        <v>1211</v>
      </c>
      <c r="C903" s="42" t="s">
        <v>100</v>
      </c>
      <c r="D903" s="42" t="s">
        <v>920</v>
      </c>
      <c r="E903" s="171" t="s">
        <v>1200</v>
      </c>
      <c r="F903" s="171"/>
      <c r="G903" s="44" t="s">
        <v>1212</v>
      </c>
      <c r="H903" s="45">
        <v>0.6</v>
      </c>
      <c r="I903" s="46">
        <v>19.940000000000001</v>
      </c>
      <c r="J903" s="57">
        <v>11.96</v>
      </c>
    </row>
    <row r="904" spans="1:10" ht="24" customHeight="1">
      <c r="A904" s="58" t="s">
        <v>921</v>
      </c>
      <c r="B904" s="48" t="s">
        <v>1242</v>
      </c>
      <c r="C904" s="47" t="s">
        <v>100</v>
      </c>
      <c r="D904" s="47" t="s">
        <v>1243</v>
      </c>
      <c r="E904" s="173" t="s">
        <v>924</v>
      </c>
      <c r="F904" s="173"/>
      <c r="G904" s="49" t="s">
        <v>1244</v>
      </c>
      <c r="H904" s="50">
        <v>0.31</v>
      </c>
      <c r="I904" s="51">
        <v>60</v>
      </c>
      <c r="J904" s="59">
        <v>18.600000000000001</v>
      </c>
    </row>
    <row r="905" spans="1:10" ht="24" customHeight="1">
      <c r="A905" s="58" t="s">
        <v>921</v>
      </c>
      <c r="B905" s="48" t="s">
        <v>1245</v>
      </c>
      <c r="C905" s="47" t="s">
        <v>100</v>
      </c>
      <c r="D905" s="47" t="s">
        <v>1246</v>
      </c>
      <c r="E905" s="173" t="s">
        <v>924</v>
      </c>
      <c r="F905" s="173"/>
      <c r="G905" s="49" t="s">
        <v>133</v>
      </c>
      <c r="H905" s="50">
        <v>3.6600000000000001E-2</v>
      </c>
      <c r="I905" s="51">
        <v>105</v>
      </c>
      <c r="J905" s="59">
        <v>3.84</v>
      </c>
    </row>
    <row r="906" spans="1:10">
      <c r="A906" s="60"/>
      <c r="B906" s="61"/>
      <c r="C906" s="61"/>
      <c r="D906" s="61"/>
      <c r="E906" s="61" t="s">
        <v>931</v>
      </c>
      <c r="F906" s="62">
        <v>11.48</v>
      </c>
      <c r="G906" s="61" t="s">
        <v>932</v>
      </c>
      <c r="H906" s="62">
        <v>0</v>
      </c>
      <c r="I906" s="61" t="s">
        <v>933</v>
      </c>
      <c r="J906" s="63">
        <v>11.48</v>
      </c>
    </row>
    <row r="907" spans="1:10">
      <c r="A907" s="60"/>
      <c r="B907" s="61"/>
      <c r="C907" s="61"/>
      <c r="D907" s="61"/>
      <c r="E907" s="61" t="s">
        <v>934</v>
      </c>
      <c r="F907" s="62">
        <v>12.67</v>
      </c>
      <c r="G907" s="61"/>
      <c r="H907" s="172" t="s">
        <v>935</v>
      </c>
      <c r="I907" s="172"/>
      <c r="J907" s="63">
        <v>53.24</v>
      </c>
    </row>
    <row r="908" spans="1:10" ht="30" customHeight="1" thickBot="1">
      <c r="A908" s="64"/>
      <c r="B908" s="37"/>
      <c r="C908" s="37"/>
      <c r="D908" s="37"/>
      <c r="E908" s="37"/>
      <c r="F908" s="37"/>
      <c r="G908" s="37" t="s">
        <v>936</v>
      </c>
      <c r="H908" s="65">
        <v>834.68</v>
      </c>
      <c r="I908" s="37" t="s">
        <v>937</v>
      </c>
      <c r="J908" s="66">
        <v>44438.36</v>
      </c>
    </row>
    <row r="909" spans="1:10" ht="1.1499999999999999" customHeight="1" thickTop="1">
      <c r="A909" s="67"/>
      <c r="B909" s="52"/>
      <c r="C909" s="52"/>
      <c r="D909" s="52"/>
      <c r="E909" s="52"/>
      <c r="F909" s="52"/>
      <c r="G909" s="52"/>
      <c r="H909" s="52"/>
      <c r="I909" s="52"/>
      <c r="J909" s="68"/>
    </row>
    <row r="910" spans="1:10" ht="18" customHeight="1">
      <c r="A910" s="25" t="s">
        <v>277</v>
      </c>
      <c r="B910" s="10" t="s">
        <v>56</v>
      </c>
      <c r="C910" s="9" t="s">
        <v>57</v>
      </c>
      <c r="D910" s="9" t="s">
        <v>1</v>
      </c>
      <c r="E910" s="169" t="s">
        <v>908</v>
      </c>
      <c r="F910" s="169"/>
      <c r="G910" s="11" t="s">
        <v>58</v>
      </c>
      <c r="H910" s="10" t="s">
        <v>59</v>
      </c>
      <c r="I910" s="10" t="s">
        <v>60</v>
      </c>
      <c r="J910" s="26" t="s">
        <v>2</v>
      </c>
    </row>
    <row r="911" spans="1:10" ht="25.9" customHeight="1">
      <c r="A911" s="29" t="s">
        <v>909</v>
      </c>
      <c r="B911" s="16" t="s">
        <v>278</v>
      </c>
      <c r="C911" s="15" t="s">
        <v>100</v>
      </c>
      <c r="D911" s="15" t="s">
        <v>279</v>
      </c>
      <c r="E911" s="170" t="s">
        <v>1200</v>
      </c>
      <c r="F911" s="170"/>
      <c r="G911" s="17" t="s">
        <v>66</v>
      </c>
      <c r="H911" s="41">
        <v>1</v>
      </c>
      <c r="I911" s="18">
        <v>80.66</v>
      </c>
      <c r="J911" s="55">
        <v>80.66</v>
      </c>
    </row>
    <row r="912" spans="1:10" ht="24" customHeight="1">
      <c r="A912" s="56" t="s">
        <v>911</v>
      </c>
      <c r="B912" s="43" t="s">
        <v>1326</v>
      </c>
      <c r="C912" s="42" t="s">
        <v>100</v>
      </c>
      <c r="D912" s="42" t="s">
        <v>1327</v>
      </c>
      <c r="E912" s="171" t="s">
        <v>1200</v>
      </c>
      <c r="F912" s="171"/>
      <c r="G912" s="44" t="s">
        <v>1212</v>
      </c>
      <c r="H912" s="45">
        <v>0.25</v>
      </c>
      <c r="I912" s="46">
        <v>19.98</v>
      </c>
      <c r="J912" s="57">
        <v>4.99</v>
      </c>
    </row>
    <row r="913" spans="1:10" ht="24" customHeight="1">
      <c r="A913" s="56" t="s">
        <v>911</v>
      </c>
      <c r="B913" s="43" t="s">
        <v>1216</v>
      </c>
      <c r="C913" s="42" t="s">
        <v>100</v>
      </c>
      <c r="D913" s="42" t="s">
        <v>1217</v>
      </c>
      <c r="E913" s="171" t="s">
        <v>1200</v>
      </c>
      <c r="F913" s="171"/>
      <c r="G913" s="44" t="s">
        <v>1212</v>
      </c>
      <c r="H913" s="45">
        <v>0.65</v>
      </c>
      <c r="I913" s="46">
        <v>24.68</v>
      </c>
      <c r="J913" s="57">
        <v>16.04</v>
      </c>
    </row>
    <row r="914" spans="1:10" ht="25.9" customHeight="1">
      <c r="A914" s="58" t="s">
        <v>921</v>
      </c>
      <c r="B914" s="48" t="s">
        <v>1376</v>
      </c>
      <c r="C914" s="47" t="s">
        <v>100</v>
      </c>
      <c r="D914" s="47" t="s">
        <v>1377</v>
      </c>
      <c r="E914" s="173" t="s">
        <v>924</v>
      </c>
      <c r="F914" s="173"/>
      <c r="G914" s="49" t="s">
        <v>157</v>
      </c>
      <c r="H914" s="50">
        <v>0.34</v>
      </c>
      <c r="I914" s="51">
        <v>6</v>
      </c>
      <c r="J914" s="59">
        <v>2.04</v>
      </c>
    </row>
    <row r="915" spans="1:10" ht="24" customHeight="1">
      <c r="A915" s="58" t="s">
        <v>921</v>
      </c>
      <c r="B915" s="48" t="s">
        <v>1381</v>
      </c>
      <c r="C915" s="47" t="s">
        <v>100</v>
      </c>
      <c r="D915" s="47" t="s">
        <v>1382</v>
      </c>
      <c r="E915" s="173" t="s">
        <v>924</v>
      </c>
      <c r="F915" s="173"/>
      <c r="G915" s="49" t="s">
        <v>66</v>
      </c>
      <c r="H915" s="50">
        <v>1.05</v>
      </c>
      <c r="I915" s="51">
        <v>47.95</v>
      </c>
      <c r="J915" s="59">
        <v>50.34</v>
      </c>
    </row>
    <row r="916" spans="1:10" ht="24" customHeight="1">
      <c r="A916" s="58" t="s">
        <v>921</v>
      </c>
      <c r="B916" s="48" t="s">
        <v>1378</v>
      </c>
      <c r="C916" s="47" t="s">
        <v>100</v>
      </c>
      <c r="D916" s="47" t="s">
        <v>1379</v>
      </c>
      <c r="E916" s="173" t="s">
        <v>924</v>
      </c>
      <c r="F916" s="173"/>
      <c r="G916" s="49" t="s">
        <v>157</v>
      </c>
      <c r="H916" s="50">
        <v>5</v>
      </c>
      <c r="I916" s="51">
        <v>1.45</v>
      </c>
      <c r="J916" s="59">
        <v>7.25</v>
      </c>
    </row>
    <row r="917" spans="1:10">
      <c r="A917" s="60"/>
      <c r="B917" s="61"/>
      <c r="C917" s="61"/>
      <c r="D917" s="61"/>
      <c r="E917" s="61" t="s">
        <v>931</v>
      </c>
      <c r="F917" s="62">
        <v>13.91</v>
      </c>
      <c r="G917" s="61" t="s">
        <v>932</v>
      </c>
      <c r="H917" s="62">
        <v>0</v>
      </c>
      <c r="I917" s="61" t="s">
        <v>933</v>
      </c>
      <c r="J917" s="63">
        <v>13.91</v>
      </c>
    </row>
    <row r="918" spans="1:10">
      <c r="A918" s="60"/>
      <c r="B918" s="61"/>
      <c r="C918" s="61"/>
      <c r="D918" s="61"/>
      <c r="E918" s="61" t="s">
        <v>934</v>
      </c>
      <c r="F918" s="62">
        <v>25.2</v>
      </c>
      <c r="G918" s="61"/>
      <c r="H918" s="172" t="s">
        <v>935</v>
      </c>
      <c r="I918" s="172"/>
      <c r="J918" s="63">
        <v>105.86</v>
      </c>
    </row>
    <row r="919" spans="1:10" ht="30" customHeight="1" thickBot="1">
      <c r="A919" s="64"/>
      <c r="B919" s="37"/>
      <c r="C919" s="37"/>
      <c r="D919" s="37"/>
      <c r="E919" s="37"/>
      <c r="F919" s="37"/>
      <c r="G919" s="37" t="s">
        <v>936</v>
      </c>
      <c r="H919" s="65">
        <v>834.68</v>
      </c>
      <c r="I919" s="37" t="s">
        <v>937</v>
      </c>
      <c r="J919" s="66">
        <v>88359.22</v>
      </c>
    </row>
    <row r="920" spans="1:10" ht="1.1499999999999999" customHeight="1" thickTop="1">
      <c r="A920" s="67"/>
      <c r="B920" s="52"/>
      <c r="C920" s="52"/>
      <c r="D920" s="52"/>
      <c r="E920" s="52"/>
      <c r="F920" s="52"/>
      <c r="G920" s="52"/>
      <c r="H920" s="52"/>
      <c r="I920" s="52"/>
      <c r="J920" s="68"/>
    </row>
    <row r="921" spans="1:10" ht="18" customHeight="1">
      <c r="A921" s="25" t="s">
        <v>280</v>
      </c>
      <c r="B921" s="10" t="s">
        <v>56</v>
      </c>
      <c r="C921" s="9" t="s">
        <v>57</v>
      </c>
      <c r="D921" s="9" t="s">
        <v>1</v>
      </c>
      <c r="E921" s="169" t="s">
        <v>908</v>
      </c>
      <c r="F921" s="169"/>
      <c r="G921" s="11" t="s">
        <v>58</v>
      </c>
      <c r="H921" s="10" t="s">
        <v>59</v>
      </c>
      <c r="I921" s="10" t="s">
        <v>60</v>
      </c>
      <c r="J921" s="26" t="s">
        <v>2</v>
      </c>
    </row>
    <row r="922" spans="1:10" ht="25.9" customHeight="1">
      <c r="A922" s="29" t="s">
        <v>909</v>
      </c>
      <c r="B922" s="16" t="s">
        <v>281</v>
      </c>
      <c r="C922" s="15" t="s">
        <v>74</v>
      </c>
      <c r="D922" s="15" t="s">
        <v>282</v>
      </c>
      <c r="E922" s="170" t="s">
        <v>1103</v>
      </c>
      <c r="F922" s="170"/>
      <c r="G922" s="17" t="s">
        <v>193</v>
      </c>
      <c r="H922" s="41">
        <v>1</v>
      </c>
      <c r="I922" s="18">
        <v>169.36</v>
      </c>
      <c r="J922" s="55">
        <v>169.36</v>
      </c>
    </row>
    <row r="923" spans="1:10" ht="24" customHeight="1">
      <c r="A923" s="56" t="s">
        <v>911</v>
      </c>
      <c r="B923" s="43" t="s">
        <v>1241</v>
      </c>
      <c r="C923" s="42" t="s">
        <v>74</v>
      </c>
      <c r="D923" s="42" t="s">
        <v>1217</v>
      </c>
      <c r="E923" s="171" t="s">
        <v>917</v>
      </c>
      <c r="F923" s="171"/>
      <c r="G923" s="44" t="s">
        <v>918</v>
      </c>
      <c r="H923" s="45">
        <v>0.437</v>
      </c>
      <c r="I923" s="46">
        <v>24.72</v>
      </c>
      <c r="J923" s="57">
        <v>10.8</v>
      </c>
    </row>
    <row r="924" spans="1:10" ht="24" customHeight="1">
      <c r="A924" s="56" t="s">
        <v>911</v>
      </c>
      <c r="B924" s="43" t="s">
        <v>919</v>
      </c>
      <c r="C924" s="42" t="s">
        <v>74</v>
      </c>
      <c r="D924" s="42" t="s">
        <v>920</v>
      </c>
      <c r="E924" s="171" t="s">
        <v>917</v>
      </c>
      <c r="F924" s="171"/>
      <c r="G924" s="44" t="s">
        <v>918</v>
      </c>
      <c r="H924" s="45">
        <v>0.218</v>
      </c>
      <c r="I924" s="46">
        <v>19.940000000000001</v>
      </c>
      <c r="J924" s="57">
        <v>4.34</v>
      </c>
    </row>
    <row r="925" spans="1:10" ht="24" customHeight="1">
      <c r="A925" s="58" t="s">
        <v>921</v>
      </c>
      <c r="B925" s="48" t="s">
        <v>985</v>
      </c>
      <c r="C925" s="47" t="s">
        <v>74</v>
      </c>
      <c r="D925" s="47" t="s">
        <v>986</v>
      </c>
      <c r="E925" s="173" t="s">
        <v>924</v>
      </c>
      <c r="F925" s="173"/>
      <c r="G925" s="49" t="s">
        <v>157</v>
      </c>
      <c r="H925" s="50">
        <v>0.24</v>
      </c>
      <c r="I925" s="51">
        <v>1.1399999999999999</v>
      </c>
      <c r="J925" s="59">
        <v>0.27</v>
      </c>
    </row>
    <row r="926" spans="1:10" ht="24" customHeight="1">
      <c r="A926" s="58" t="s">
        <v>921</v>
      </c>
      <c r="B926" s="48" t="s">
        <v>1383</v>
      </c>
      <c r="C926" s="47" t="s">
        <v>74</v>
      </c>
      <c r="D926" s="47" t="s">
        <v>1384</v>
      </c>
      <c r="E926" s="173" t="s">
        <v>924</v>
      </c>
      <c r="F926" s="173"/>
      <c r="G926" s="49" t="s">
        <v>157</v>
      </c>
      <c r="H926" s="50">
        <v>1.2150000000000001</v>
      </c>
      <c r="I926" s="51">
        <v>2.7</v>
      </c>
      <c r="J926" s="59">
        <v>3.28</v>
      </c>
    </row>
    <row r="927" spans="1:10" ht="25.9" customHeight="1">
      <c r="A927" s="58" t="s">
        <v>921</v>
      </c>
      <c r="B927" s="48" t="s">
        <v>1385</v>
      </c>
      <c r="C927" s="47" t="s">
        <v>74</v>
      </c>
      <c r="D927" s="47" t="s">
        <v>1386</v>
      </c>
      <c r="E927" s="173" t="s">
        <v>924</v>
      </c>
      <c r="F927" s="173"/>
      <c r="G927" s="49" t="s">
        <v>66</v>
      </c>
      <c r="H927" s="50">
        <v>0.25</v>
      </c>
      <c r="I927" s="51">
        <v>602.67999999999995</v>
      </c>
      <c r="J927" s="59">
        <v>150.66999999999999</v>
      </c>
    </row>
    <row r="928" spans="1:10">
      <c r="A928" s="60"/>
      <c r="B928" s="61"/>
      <c r="C928" s="61"/>
      <c r="D928" s="61"/>
      <c r="E928" s="61" t="s">
        <v>931</v>
      </c>
      <c r="F928" s="62">
        <v>9.98</v>
      </c>
      <c r="G928" s="61" t="s">
        <v>932</v>
      </c>
      <c r="H928" s="62">
        <v>0</v>
      </c>
      <c r="I928" s="61" t="s">
        <v>933</v>
      </c>
      <c r="J928" s="63">
        <v>9.98</v>
      </c>
    </row>
    <row r="929" spans="1:10">
      <c r="A929" s="60"/>
      <c r="B929" s="61"/>
      <c r="C929" s="61"/>
      <c r="D929" s="61"/>
      <c r="E929" s="61" t="s">
        <v>934</v>
      </c>
      <c r="F929" s="62">
        <v>52.92</v>
      </c>
      <c r="G929" s="61"/>
      <c r="H929" s="172" t="s">
        <v>935</v>
      </c>
      <c r="I929" s="172"/>
      <c r="J929" s="63">
        <v>222.28</v>
      </c>
    </row>
    <row r="930" spans="1:10" ht="30" customHeight="1" thickBot="1">
      <c r="A930" s="64"/>
      <c r="B930" s="37"/>
      <c r="C930" s="37"/>
      <c r="D930" s="37"/>
      <c r="E930" s="37"/>
      <c r="F930" s="37"/>
      <c r="G930" s="37" t="s">
        <v>936</v>
      </c>
      <c r="H930" s="65">
        <v>123.48</v>
      </c>
      <c r="I930" s="37" t="s">
        <v>937</v>
      </c>
      <c r="J930" s="66">
        <v>27447.13</v>
      </c>
    </row>
    <row r="931" spans="1:10" ht="1.1499999999999999" customHeight="1" thickTop="1">
      <c r="A931" s="67"/>
      <c r="B931" s="52"/>
      <c r="C931" s="52"/>
      <c r="D931" s="52"/>
      <c r="E931" s="52"/>
      <c r="F931" s="52"/>
      <c r="G931" s="52"/>
      <c r="H931" s="52"/>
      <c r="I931" s="52"/>
      <c r="J931" s="68"/>
    </row>
    <row r="932" spans="1:10" ht="18" customHeight="1">
      <c r="A932" s="25" t="s">
        <v>283</v>
      </c>
      <c r="B932" s="10" t="s">
        <v>56</v>
      </c>
      <c r="C932" s="9" t="s">
        <v>57</v>
      </c>
      <c r="D932" s="9" t="s">
        <v>1</v>
      </c>
      <c r="E932" s="169" t="s">
        <v>908</v>
      </c>
      <c r="F932" s="169"/>
      <c r="G932" s="11" t="s">
        <v>58</v>
      </c>
      <c r="H932" s="10" t="s">
        <v>59</v>
      </c>
      <c r="I932" s="10" t="s">
        <v>60</v>
      </c>
      <c r="J932" s="26" t="s">
        <v>2</v>
      </c>
    </row>
    <row r="933" spans="1:10" ht="25.9" customHeight="1">
      <c r="A933" s="29" t="s">
        <v>909</v>
      </c>
      <c r="B933" s="16" t="s">
        <v>281</v>
      </c>
      <c r="C933" s="15" t="s">
        <v>74</v>
      </c>
      <c r="D933" s="15" t="s">
        <v>284</v>
      </c>
      <c r="E933" s="170" t="s">
        <v>1103</v>
      </c>
      <c r="F933" s="170"/>
      <c r="G933" s="17" t="s">
        <v>193</v>
      </c>
      <c r="H933" s="41">
        <v>1</v>
      </c>
      <c r="I933" s="18">
        <v>169.36</v>
      </c>
      <c r="J933" s="55">
        <v>169.36</v>
      </c>
    </row>
    <row r="934" spans="1:10" ht="24" customHeight="1">
      <c r="A934" s="56" t="s">
        <v>911</v>
      </c>
      <c r="B934" s="43" t="s">
        <v>1241</v>
      </c>
      <c r="C934" s="42" t="s">
        <v>74</v>
      </c>
      <c r="D934" s="42" t="s">
        <v>1217</v>
      </c>
      <c r="E934" s="171" t="s">
        <v>917</v>
      </c>
      <c r="F934" s="171"/>
      <c r="G934" s="44" t="s">
        <v>918</v>
      </c>
      <c r="H934" s="45">
        <v>0.437</v>
      </c>
      <c r="I934" s="46">
        <v>24.72</v>
      </c>
      <c r="J934" s="57">
        <v>10.8</v>
      </c>
    </row>
    <row r="935" spans="1:10" ht="24" customHeight="1">
      <c r="A935" s="56" t="s">
        <v>911</v>
      </c>
      <c r="B935" s="43" t="s">
        <v>919</v>
      </c>
      <c r="C935" s="42" t="s">
        <v>74</v>
      </c>
      <c r="D935" s="42" t="s">
        <v>920</v>
      </c>
      <c r="E935" s="171" t="s">
        <v>917</v>
      </c>
      <c r="F935" s="171"/>
      <c r="G935" s="44" t="s">
        <v>918</v>
      </c>
      <c r="H935" s="45">
        <v>0.218</v>
      </c>
      <c r="I935" s="46">
        <v>19.940000000000001</v>
      </c>
      <c r="J935" s="57">
        <v>4.34</v>
      </c>
    </row>
    <row r="936" spans="1:10" ht="24" customHeight="1">
      <c r="A936" s="58" t="s">
        <v>921</v>
      </c>
      <c r="B936" s="48" t="s">
        <v>985</v>
      </c>
      <c r="C936" s="47" t="s">
        <v>74</v>
      </c>
      <c r="D936" s="47" t="s">
        <v>986</v>
      </c>
      <c r="E936" s="173" t="s">
        <v>924</v>
      </c>
      <c r="F936" s="173"/>
      <c r="G936" s="49" t="s">
        <v>157</v>
      </c>
      <c r="H936" s="50">
        <v>0.24</v>
      </c>
      <c r="I936" s="51">
        <v>1.1399999999999999</v>
      </c>
      <c r="J936" s="59">
        <v>0.27</v>
      </c>
    </row>
    <row r="937" spans="1:10" ht="24" customHeight="1">
      <c r="A937" s="58" t="s">
        <v>921</v>
      </c>
      <c r="B937" s="48" t="s">
        <v>1383</v>
      </c>
      <c r="C937" s="47" t="s">
        <v>74</v>
      </c>
      <c r="D937" s="47" t="s">
        <v>1384</v>
      </c>
      <c r="E937" s="173" t="s">
        <v>924</v>
      </c>
      <c r="F937" s="173"/>
      <c r="G937" s="49" t="s">
        <v>157</v>
      </c>
      <c r="H937" s="50">
        <v>1.2150000000000001</v>
      </c>
      <c r="I937" s="51">
        <v>2.7</v>
      </c>
      <c r="J937" s="59">
        <v>3.28</v>
      </c>
    </row>
    <row r="938" spans="1:10" ht="25.9" customHeight="1">
      <c r="A938" s="58" t="s">
        <v>921</v>
      </c>
      <c r="B938" s="48" t="s">
        <v>1385</v>
      </c>
      <c r="C938" s="47" t="s">
        <v>74</v>
      </c>
      <c r="D938" s="47" t="s">
        <v>1386</v>
      </c>
      <c r="E938" s="173" t="s">
        <v>924</v>
      </c>
      <c r="F938" s="173"/>
      <c r="G938" s="49" t="s">
        <v>66</v>
      </c>
      <c r="H938" s="50">
        <v>0.25</v>
      </c>
      <c r="I938" s="51">
        <v>602.67999999999995</v>
      </c>
      <c r="J938" s="59">
        <v>150.66999999999999</v>
      </c>
    </row>
    <row r="939" spans="1:10">
      <c r="A939" s="60"/>
      <c r="B939" s="61"/>
      <c r="C939" s="61"/>
      <c r="D939" s="61"/>
      <c r="E939" s="61" t="s">
        <v>931</v>
      </c>
      <c r="F939" s="62">
        <v>9.98</v>
      </c>
      <c r="G939" s="61" t="s">
        <v>932</v>
      </c>
      <c r="H939" s="62">
        <v>0</v>
      </c>
      <c r="I939" s="61" t="s">
        <v>933</v>
      </c>
      <c r="J939" s="63">
        <v>9.98</v>
      </c>
    </row>
    <row r="940" spans="1:10">
      <c r="A940" s="60"/>
      <c r="B940" s="61"/>
      <c r="C940" s="61"/>
      <c r="D940" s="61"/>
      <c r="E940" s="61" t="s">
        <v>934</v>
      </c>
      <c r="F940" s="62">
        <v>52.92</v>
      </c>
      <c r="G940" s="61"/>
      <c r="H940" s="172" t="s">
        <v>935</v>
      </c>
      <c r="I940" s="172"/>
      <c r="J940" s="63">
        <v>222.28</v>
      </c>
    </row>
    <row r="941" spans="1:10" ht="30" customHeight="1" thickBot="1">
      <c r="A941" s="64"/>
      <c r="B941" s="37"/>
      <c r="C941" s="37"/>
      <c r="D941" s="37"/>
      <c r="E941" s="37"/>
      <c r="F941" s="37"/>
      <c r="G941" s="37" t="s">
        <v>936</v>
      </c>
      <c r="H941" s="65">
        <v>16.89</v>
      </c>
      <c r="I941" s="37" t="s">
        <v>937</v>
      </c>
      <c r="J941" s="66">
        <v>3754.3</v>
      </c>
    </row>
    <row r="942" spans="1:10" ht="1.1499999999999999" customHeight="1" thickTop="1">
      <c r="A942" s="67"/>
      <c r="B942" s="52"/>
      <c r="C942" s="52"/>
      <c r="D942" s="52"/>
      <c r="E942" s="52"/>
      <c r="F942" s="52"/>
      <c r="G942" s="52"/>
      <c r="H942" s="52"/>
      <c r="I942" s="52"/>
      <c r="J942" s="68"/>
    </row>
    <row r="943" spans="1:10" ht="18" customHeight="1">
      <c r="A943" s="25" t="s">
        <v>285</v>
      </c>
      <c r="B943" s="10" t="s">
        <v>56</v>
      </c>
      <c r="C943" s="9" t="s">
        <v>57</v>
      </c>
      <c r="D943" s="9" t="s">
        <v>1</v>
      </c>
      <c r="E943" s="169" t="s">
        <v>908</v>
      </c>
      <c r="F943" s="169"/>
      <c r="G943" s="11" t="s">
        <v>58</v>
      </c>
      <c r="H943" s="10" t="s">
        <v>59</v>
      </c>
      <c r="I943" s="10" t="s">
        <v>60</v>
      </c>
      <c r="J943" s="26" t="s">
        <v>2</v>
      </c>
    </row>
    <row r="944" spans="1:10" ht="24" customHeight="1">
      <c r="A944" s="29" t="s">
        <v>909</v>
      </c>
      <c r="B944" s="16" t="s">
        <v>233</v>
      </c>
      <c r="C944" s="15" t="s">
        <v>100</v>
      </c>
      <c r="D944" s="15" t="s">
        <v>234</v>
      </c>
      <c r="E944" s="170" t="s">
        <v>1200</v>
      </c>
      <c r="F944" s="170"/>
      <c r="G944" s="17" t="s">
        <v>66</v>
      </c>
      <c r="H944" s="41">
        <v>1</v>
      </c>
      <c r="I944" s="18">
        <v>946.22</v>
      </c>
      <c r="J944" s="55">
        <v>946.22</v>
      </c>
    </row>
    <row r="945" spans="1:10" ht="24" customHeight="1">
      <c r="A945" s="56" t="s">
        <v>911</v>
      </c>
      <c r="B945" s="43" t="s">
        <v>1216</v>
      </c>
      <c r="C945" s="42" t="s">
        <v>100</v>
      </c>
      <c r="D945" s="42" t="s">
        <v>1217</v>
      </c>
      <c r="E945" s="171" t="s">
        <v>1200</v>
      </c>
      <c r="F945" s="171"/>
      <c r="G945" s="44" t="s">
        <v>1212</v>
      </c>
      <c r="H945" s="45">
        <v>0.8</v>
      </c>
      <c r="I945" s="46">
        <v>24.68</v>
      </c>
      <c r="J945" s="57">
        <v>19.739999999999998</v>
      </c>
    </row>
    <row r="946" spans="1:10" ht="24" customHeight="1">
      <c r="A946" s="56" t="s">
        <v>911</v>
      </c>
      <c r="B946" s="43" t="s">
        <v>1211</v>
      </c>
      <c r="C946" s="42" t="s">
        <v>100</v>
      </c>
      <c r="D946" s="42" t="s">
        <v>920</v>
      </c>
      <c r="E946" s="171" t="s">
        <v>1200</v>
      </c>
      <c r="F946" s="171"/>
      <c r="G946" s="44" t="s">
        <v>1212</v>
      </c>
      <c r="H946" s="45">
        <v>0.8</v>
      </c>
      <c r="I946" s="46">
        <v>19.940000000000001</v>
      </c>
      <c r="J946" s="57">
        <v>15.95</v>
      </c>
    </row>
    <row r="947" spans="1:10" ht="24" customHeight="1">
      <c r="A947" s="58" t="s">
        <v>921</v>
      </c>
      <c r="B947" s="48" t="s">
        <v>1335</v>
      </c>
      <c r="C947" s="47" t="s">
        <v>100</v>
      </c>
      <c r="D947" s="47" t="s">
        <v>1336</v>
      </c>
      <c r="E947" s="173" t="s">
        <v>924</v>
      </c>
      <c r="F947" s="173"/>
      <c r="G947" s="49" t="s">
        <v>66</v>
      </c>
      <c r="H947" s="50">
        <v>1.04</v>
      </c>
      <c r="I947" s="51">
        <v>872.46</v>
      </c>
      <c r="J947" s="59">
        <v>907.35</v>
      </c>
    </row>
    <row r="948" spans="1:10" ht="24" customHeight="1">
      <c r="A948" s="58" t="s">
        <v>921</v>
      </c>
      <c r="B948" s="48" t="s">
        <v>1337</v>
      </c>
      <c r="C948" s="47" t="s">
        <v>100</v>
      </c>
      <c r="D948" s="47" t="s">
        <v>1338</v>
      </c>
      <c r="E948" s="173" t="s">
        <v>924</v>
      </c>
      <c r="F948" s="173"/>
      <c r="G948" s="49" t="s">
        <v>157</v>
      </c>
      <c r="H948" s="50">
        <v>1</v>
      </c>
      <c r="I948" s="51">
        <v>3.18</v>
      </c>
      <c r="J948" s="59">
        <v>3.18</v>
      </c>
    </row>
    <row r="949" spans="1:10">
      <c r="A949" s="60"/>
      <c r="B949" s="61"/>
      <c r="C949" s="61"/>
      <c r="D949" s="61"/>
      <c r="E949" s="61" t="s">
        <v>931</v>
      </c>
      <c r="F949" s="62">
        <v>23.130000000000003</v>
      </c>
      <c r="G949" s="61" t="s">
        <v>932</v>
      </c>
      <c r="H949" s="62">
        <v>0</v>
      </c>
      <c r="I949" s="61" t="s">
        <v>933</v>
      </c>
      <c r="J949" s="63">
        <v>23.130000000000003</v>
      </c>
    </row>
    <row r="950" spans="1:10">
      <c r="A950" s="60"/>
      <c r="B950" s="61"/>
      <c r="C950" s="61"/>
      <c r="D950" s="61"/>
      <c r="E950" s="61" t="s">
        <v>934</v>
      </c>
      <c r="F950" s="62">
        <v>295.69</v>
      </c>
      <c r="G950" s="61"/>
      <c r="H950" s="172" t="s">
        <v>935</v>
      </c>
      <c r="I950" s="172"/>
      <c r="J950" s="63">
        <v>1241.9100000000001</v>
      </c>
    </row>
    <row r="951" spans="1:10" ht="30" customHeight="1" thickBot="1">
      <c r="A951" s="64"/>
      <c r="B951" s="37"/>
      <c r="C951" s="37"/>
      <c r="D951" s="37"/>
      <c r="E951" s="37"/>
      <c r="F951" s="37"/>
      <c r="G951" s="37" t="s">
        <v>936</v>
      </c>
      <c r="H951" s="65">
        <v>8.15</v>
      </c>
      <c r="I951" s="37" t="s">
        <v>937</v>
      </c>
      <c r="J951" s="66">
        <v>10121.56</v>
      </c>
    </row>
    <row r="952" spans="1:10" ht="1.1499999999999999" customHeight="1" thickTop="1">
      <c r="A952" s="67"/>
      <c r="B952" s="52"/>
      <c r="C952" s="52"/>
      <c r="D952" s="52"/>
      <c r="E952" s="52"/>
      <c r="F952" s="52"/>
      <c r="G952" s="52"/>
      <c r="H952" s="52"/>
      <c r="I952" s="52"/>
      <c r="J952" s="68"/>
    </row>
    <row r="953" spans="1:10" ht="24" customHeight="1">
      <c r="A953" s="27" t="s">
        <v>2304</v>
      </c>
      <c r="B953" s="12"/>
      <c r="C953" s="12"/>
      <c r="D953" s="12" t="s">
        <v>286</v>
      </c>
      <c r="E953" s="12"/>
      <c r="F953" s="174"/>
      <c r="G953" s="174"/>
      <c r="H953" s="13"/>
      <c r="I953" s="12"/>
      <c r="J953" s="54">
        <v>383161.61</v>
      </c>
    </row>
    <row r="954" spans="1:10" ht="18" customHeight="1">
      <c r="A954" s="25" t="s">
        <v>2305</v>
      </c>
      <c r="B954" s="10" t="s">
        <v>56</v>
      </c>
      <c r="C954" s="9" t="s">
        <v>57</v>
      </c>
      <c r="D954" s="9" t="s">
        <v>1</v>
      </c>
      <c r="E954" s="169" t="s">
        <v>908</v>
      </c>
      <c r="F954" s="169"/>
      <c r="G954" s="11" t="s">
        <v>58</v>
      </c>
      <c r="H954" s="10" t="s">
        <v>59</v>
      </c>
      <c r="I954" s="10" t="s">
        <v>60</v>
      </c>
      <c r="J954" s="26" t="s">
        <v>2</v>
      </c>
    </row>
    <row r="955" spans="1:10" ht="25.9" customHeight="1">
      <c r="A955" s="29" t="s">
        <v>909</v>
      </c>
      <c r="B955" s="16" t="s">
        <v>287</v>
      </c>
      <c r="C955" s="15" t="s">
        <v>100</v>
      </c>
      <c r="D955" s="15" t="s">
        <v>288</v>
      </c>
      <c r="E955" s="170" t="s">
        <v>1200</v>
      </c>
      <c r="F955" s="170"/>
      <c r="G955" s="17" t="s">
        <v>133</v>
      </c>
      <c r="H955" s="41">
        <v>1</v>
      </c>
      <c r="I955" s="18">
        <v>3771.5</v>
      </c>
      <c r="J955" s="55">
        <v>3771.5</v>
      </c>
    </row>
    <row r="956" spans="1:10" ht="24" customHeight="1">
      <c r="A956" s="56" t="s">
        <v>911</v>
      </c>
      <c r="B956" s="43" t="s">
        <v>1387</v>
      </c>
      <c r="C956" s="42" t="s">
        <v>100</v>
      </c>
      <c r="D956" s="42" t="s">
        <v>1388</v>
      </c>
      <c r="E956" s="171" t="s">
        <v>1200</v>
      </c>
      <c r="F956" s="171"/>
      <c r="G956" s="44" t="s">
        <v>243</v>
      </c>
      <c r="H956" s="45">
        <v>80</v>
      </c>
      <c r="I956" s="46">
        <v>13.03</v>
      </c>
      <c r="J956" s="57">
        <v>1042.4000000000001</v>
      </c>
    </row>
    <row r="957" spans="1:10" ht="25.9" customHeight="1">
      <c r="A957" s="56" t="s">
        <v>911</v>
      </c>
      <c r="B957" s="43" t="s">
        <v>1389</v>
      </c>
      <c r="C957" s="42" t="s">
        <v>100</v>
      </c>
      <c r="D957" s="42" t="s">
        <v>1390</v>
      </c>
      <c r="E957" s="171" t="s">
        <v>1200</v>
      </c>
      <c r="F957" s="171"/>
      <c r="G957" s="44" t="s">
        <v>133</v>
      </c>
      <c r="H957" s="45">
        <v>1</v>
      </c>
      <c r="I957" s="46">
        <v>1060.1400000000001</v>
      </c>
      <c r="J957" s="57">
        <v>1060.1400000000001</v>
      </c>
    </row>
    <row r="958" spans="1:10" ht="24" customHeight="1">
      <c r="A958" s="56" t="s">
        <v>911</v>
      </c>
      <c r="B958" s="43" t="s">
        <v>1391</v>
      </c>
      <c r="C958" s="42" t="s">
        <v>100</v>
      </c>
      <c r="D958" s="42" t="s">
        <v>1392</v>
      </c>
      <c r="E958" s="171" t="s">
        <v>1200</v>
      </c>
      <c r="F958" s="171"/>
      <c r="G958" s="44" t="s">
        <v>66</v>
      </c>
      <c r="H958" s="45">
        <v>12</v>
      </c>
      <c r="I958" s="46">
        <v>139.08000000000001</v>
      </c>
      <c r="J958" s="57">
        <v>1668.96</v>
      </c>
    </row>
    <row r="959" spans="1:10">
      <c r="A959" s="60"/>
      <c r="B959" s="61"/>
      <c r="C959" s="61"/>
      <c r="D959" s="61"/>
      <c r="E959" s="61" t="s">
        <v>931</v>
      </c>
      <c r="F959" s="62">
        <v>998.73</v>
      </c>
      <c r="G959" s="61" t="s">
        <v>932</v>
      </c>
      <c r="H959" s="62">
        <v>0</v>
      </c>
      <c r="I959" s="61" t="s">
        <v>933</v>
      </c>
      <c r="J959" s="63">
        <v>998.73000000000013</v>
      </c>
    </row>
    <row r="960" spans="1:10">
      <c r="A960" s="60"/>
      <c r="B960" s="61"/>
      <c r="C960" s="61"/>
      <c r="D960" s="61"/>
      <c r="E960" s="61" t="s">
        <v>934</v>
      </c>
      <c r="F960" s="62">
        <v>1178.5899999999999</v>
      </c>
      <c r="G960" s="61"/>
      <c r="H960" s="172" t="s">
        <v>935</v>
      </c>
      <c r="I960" s="172"/>
      <c r="J960" s="63">
        <v>4950.09</v>
      </c>
    </row>
    <row r="961" spans="1:10" ht="30" customHeight="1" thickBot="1">
      <c r="A961" s="64"/>
      <c r="B961" s="37"/>
      <c r="C961" s="37"/>
      <c r="D961" s="37"/>
      <c r="E961" s="37"/>
      <c r="F961" s="37"/>
      <c r="G961" s="37" t="s">
        <v>936</v>
      </c>
      <c r="H961" s="65">
        <v>21.5</v>
      </c>
      <c r="I961" s="37" t="s">
        <v>937</v>
      </c>
      <c r="J961" s="66">
        <v>106426.93</v>
      </c>
    </row>
    <row r="962" spans="1:10" ht="1.1499999999999999" customHeight="1" thickTop="1">
      <c r="A962" s="67"/>
      <c r="B962" s="52"/>
      <c r="C962" s="52"/>
      <c r="D962" s="52"/>
      <c r="E962" s="52"/>
      <c r="F962" s="52"/>
      <c r="G962" s="52"/>
      <c r="H962" s="52"/>
      <c r="I962" s="52"/>
      <c r="J962" s="68"/>
    </row>
    <row r="963" spans="1:10" ht="18" customHeight="1">
      <c r="A963" s="25" t="s">
        <v>2306</v>
      </c>
      <c r="B963" s="10" t="s">
        <v>56</v>
      </c>
      <c r="C963" s="9" t="s">
        <v>57</v>
      </c>
      <c r="D963" s="9" t="s">
        <v>1</v>
      </c>
      <c r="E963" s="169" t="s">
        <v>908</v>
      </c>
      <c r="F963" s="169"/>
      <c r="G963" s="11" t="s">
        <v>58</v>
      </c>
      <c r="H963" s="10" t="s">
        <v>59</v>
      </c>
      <c r="I963" s="10" t="s">
        <v>60</v>
      </c>
      <c r="J963" s="26" t="s">
        <v>2</v>
      </c>
    </row>
    <row r="964" spans="1:10" ht="25.9" customHeight="1">
      <c r="A964" s="29" t="s">
        <v>909</v>
      </c>
      <c r="B964" s="16" t="s">
        <v>289</v>
      </c>
      <c r="C964" s="15" t="s">
        <v>100</v>
      </c>
      <c r="D964" s="15" t="s">
        <v>290</v>
      </c>
      <c r="E964" s="170" t="s">
        <v>1200</v>
      </c>
      <c r="F964" s="170"/>
      <c r="G964" s="17" t="s">
        <v>66</v>
      </c>
      <c r="H964" s="41">
        <v>1</v>
      </c>
      <c r="I964" s="18">
        <v>240.83</v>
      </c>
      <c r="J964" s="55">
        <v>240.83</v>
      </c>
    </row>
    <row r="965" spans="1:10" ht="24" customHeight="1">
      <c r="A965" s="56" t="s">
        <v>911</v>
      </c>
      <c r="B965" s="43" t="s">
        <v>1326</v>
      </c>
      <c r="C965" s="42" t="s">
        <v>100</v>
      </c>
      <c r="D965" s="42" t="s">
        <v>1327</v>
      </c>
      <c r="E965" s="171" t="s">
        <v>1200</v>
      </c>
      <c r="F965" s="171"/>
      <c r="G965" s="44" t="s">
        <v>1212</v>
      </c>
      <c r="H965" s="45">
        <v>0.6</v>
      </c>
      <c r="I965" s="46">
        <v>19.98</v>
      </c>
      <c r="J965" s="57">
        <v>11.98</v>
      </c>
    </row>
    <row r="966" spans="1:10" ht="24" customHeight="1">
      <c r="A966" s="56" t="s">
        <v>911</v>
      </c>
      <c r="B966" s="43" t="s">
        <v>1216</v>
      </c>
      <c r="C966" s="42" t="s">
        <v>100</v>
      </c>
      <c r="D966" s="42" t="s">
        <v>1217</v>
      </c>
      <c r="E966" s="171" t="s">
        <v>1200</v>
      </c>
      <c r="F966" s="171"/>
      <c r="G966" s="44" t="s">
        <v>1212</v>
      </c>
      <c r="H966" s="45">
        <v>0.6</v>
      </c>
      <c r="I966" s="46">
        <v>24.68</v>
      </c>
      <c r="J966" s="57">
        <v>14.8</v>
      </c>
    </row>
    <row r="967" spans="1:10" ht="24" customHeight="1">
      <c r="A967" s="58" t="s">
        <v>921</v>
      </c>
      <c r="B967" s="48" t="s">
        <v>1242</v>
      </c>
      <c r="C967" s="47" t="s">
        <v>100</v>
      </c>
      <c r="D967" s="47" t="s">
        <v>1243</v>
      </c>
      <c r="E967" s="173" t="s">
        <v>924</v>
      </c>
      <c r="F967" s="173"/>
      <c r="G967" s="49" t="s">
        <v>1244</v>
      </c>
      <c r="H967" s="50">
        <v>0.15</v>
      </c>
      <c r="I967" s="51">
        <v>60</v>
      </c>
      <c r="J967" s="59">
        <v>9</v>
      </c>
    </row>
    <row r="968" spans="1:10" ht="24" customHeight="1">
      <c r="A968" s="58" t="s">
        <v>921</v>
      </c>
      <c r="B968" s="48" t="s">
        <v>1245</v>
      </c>
      <c r="C968" s="47" t="s">
        <v>100</v>
      </c>
      <c r="D968" s="47" t="s">
        <v>1246</v>
      </c>
      <c r="E968" s="173" t="s">
        <v>924</v>
      </c>
      <c r="F968" s="173"/>
      <c r="G968" s="49" t="s">
        <v>133</v>
      </c>
      <c r="H968" s="50">
        <v>0.01</v>
      </c>
      <c r="I968" s="51">
        <v>105</v>
      </c>
      <c r="J968" s="59">
        <v>1.05</v>
      </c>
    </row>
    <row r="969" spans="1:10" ht="25.9" customHeight="1">
      <c r="A969" s="58" t="s">
        <v>921</v>
      </c>
      <c r="B969" s="48" t="s">
        <v>1393</v>
      </c>
      <c r="C969" s="47" t="s">
        <v>100</v>
      </c>
      <c r="D969" s="47" t="s">
        <v>290</v>
      </c>
      <c r="E969" s="173" t="s">
        <v>924</v>
      </c>
      <c r="F969" s="173"/>
      <c r="G969" s="49" t="s">
        <v>66</v>
      </c>
      <c r="H969" s="50">
        <v>1.02</v>
      </c>
      <c r="I969" s="51">
        <v>200</v>
      </c>
      <c r="J969" s="59">
        <v>204</v>
      </c>
    </row>
    <row r="970" spans="1:10">
      <c r="A970" s="60"/>
      <c r="B970" s="61"/>
      <c r="C970" s="61"/>
      <c r="D970" s="61"/>
      <c r="E970" s="61" t="s">
        <v>931</v>
      </c>
      <c r="F970" s="62">
        <v>17.3</v>
      </c>
      <c r="G970" s="61" t="s">
        <v>932</v>
      </c>
      <c r="H970" s="62">
        <v>0</v>
      </c>
      <c r="I970" s="61" t="s">
        <v>933</v>
      </c>
      <c r="J970" s="63">
        <v>17.3</v>
      </c>
    </row>
    <row r="971" spans="1:10">
      <c r="A971" s="60"/>
      <c r="B971" s="61"/>
      <c r="C971" s="61"/>
      <c r="D971" s="61"/>
      <c r="E971" s="61" t="s">
        <v>934</v>
      </c>
      <c r="F971" s="62">
        <v>75.25</v>
      </c>
      <c r="G971" s="61"/>
      <c r="H971" s="172" t="s">
        <v>935</v>
      </c>
      <c r="I971" s="172"/>
      <c r="J971" s="63">
        <v>316.08</v>
      </c>
    </row>
    <row r="972" spans="1:10" ht="30" customHeight="1" thickBot="1">
      <c r="A972" s="64"/>
      <c r="B972" s="37"/>
      <c r="C972" s="37"/>
      <c r="D972" s="37"/>
      <c r="E972" s="37"/>
      <c r="F972" s="37"/>
      <c r="G972" s="37" t="s">
        <v>936</v>
      </c>
      <c r="H972" s="65">
        <v>41.16</v>
      </c>
      <c r="I972" s="37" t="s">
        <v>937</v>
      </c>
      <c r="J972" s="66">
        <v>13009.85</v>
      </c>
    </row>
    <row r="973" spans="1:10" ht="1.1499999999999999" customHeight="1" thickTop="1">
      <c r="A973" s="67"/>
      <c r="B973" s="52"/>
      <c r="C973" s="52"/>
      <c r="D973" s="52"/>
      <c r="E973" s="52"/>
      <c r="F973" s="52"/>
      <c r="G973" s="52"/>
      <c r="H973" s="52"/>
      <c r="I973" s="52"/>
      <c r="J973" s="68"/>
    </row>
    <row r="974" spans="1:10" ht="18" customHeight="1">
      <c r="A974" s="25" t="s">
        <v>2307</v>
      </c>
      <c r="B974" s="10" t="s">
        <v>56</v>
      </c>
      <c r="C974" s="9" t="s">
        <v>57</v>
      </c>
      <c r="D974" s="9" t="s">
        <v>1</v>
      </c>
      <c r="E974" s="169" t="s">
        <v>908</v>
      </c>
      <c r="F974" s="169"/>
      <c r="G974" s="11" t="s">
        <v>58</v>
      </c>
      <c r="H974" s="10" t="s">
        <v>59</v>
      </c>
      <c r="I974" s="10" t="s">
        <v>60</v>
      </c>
      <c r="J974" s="26" t="s">
        <v>2</v>
      </c>
    </row>
    <row r="975" spans="1:10" ht="25.9" customHeight="1">
      <c r="A975" s="29" t="s">
        <v>909</v>
      </c>
      <c r="B975" s="16" t="s">
        <v>289</v>
      </c>
      <c r="C975" s="15" t="s">
        <v>100</v>
      </c>
      <c r="D975" s="15" t="s">
        <v>291</v>
      </c>
      <c r="E975" s="170" t="s">
        <v>1200</v>
      </c>
      <c r="F975" s="170"/>
      <c r="G975" s="17" t="s">
        <v>66</v>
      </c>
      <c r="H975" s="41">
        <v>1</v>
      </c>
      <c r="I975" s="18">
        <v>240.83</v>
      </c>
      <c r="J975" s="55">
        <v>240.83</v>
      </c>
    </row>
    <row r="976" spans="1:10" ht="24" customHeight="1">
      <c r="A976" s="56" t="s">
        <v>911</v>
      </c>
      <c r="B976" s="43" t="s">
        <v>1326</v>
      </c>
      <c r="C976" s="42" t="s">
        <v>100</v>
      </c>
      <c r="D976" s="42" t="s">
        <v>1327</v>
      </c>
      <c r="E976" s="171" t="s">
        <v>1200</v>
      </c>
      <c r="F976" s="171"/>
      <c r="G976" s="44" t="s">
        <v>1212</v>
      </c>
      <c r="H976" s="45">
        <v>0.6</v>
      </c>
      <c r="I976" s="46">
        <v>19.98</v>
      </c>
      <c r="J976" s="57">
        <v>11.98</v>
      </c>
    </row>
    <row r="977" spans="1:10" ht="24" customHeight="1">
      <c r="A977" s="56" t="s">
        <v>911</v>
      </c>
      <c r="B977" s="43" t="s">
        <v>1216</v>
      </c>
      <c r="C977" s="42" t="s">
        <v>100</v>
      </c>
      <c r="D977" s="42" t="s">
        <v>1217</v>
      </c>
      <c r="E977" s="171" t="s">
        <v>1200</v>
      </c>
      <c r="F977" s="171"/>
      <c r="G977" s="44" t="s">
        <v>1212</v>
      </c>
      <c r="H977" s="45">
        <v>0.6</v>
      </c>
      <c r="I977" s="46">
        <v>24.68</v>
      </c>
      <c r="J977" s="57">
        <v>14.8</v>
      </c>
    </row>
    <row r="978" spans="1:10" ht="24" customHeight="1">
      <c r="A978" s="58" t="s">
        <v>921</v>
      </c>
      <c r="B978" s="48" t="s">
        <v>1242</v>
      </c>
      <c r="C978" s="47" t="s">
        <v>100</v>
      </c>
      <c r="D978" s="47" t="s">
        <v>1243</v>
      </c>
      <c r="E978" s="173" t="s">
        <v>924</v>
      </c>
      <c r="F978" s="173"/>
      <c r="G978" s="49" t="s">
        <v>1244</v>
      </c>
      <c r="H978" s="50">
        <v>0.15</v>
      </c>
      <c r="I978" s="51">
        <v>60</v>
      </c>
      <c r="J978" s="59">
        <v>9</v>
      </c>
    </row>
    <row r="979" spans="1:10" ht="24" customHeight="1">
      <c r="A979" s="58" t="s">
        <v>921</v>
      </c>
      <c r="B979" s="48" t="s">
        <v>1245</v>
      </c>
      <c r="C979" s="47" t="s">
        <v>100</v>
      </c>
      <c r="D979" s="47" t="s">
        <v>1246</v>
      </c>
      <c r="E979" s="173" t="s">
        <v>924</v>
      </c>
      <c r="F979" s="173"/>
      <c r="G979" s="49" t="s">
        <v>133</v>
      </c>
      <c r="H979" s="50">
        <v>0.01</v>
      </c>
      <c r="I979" s="51">
        <v>105</v>
      </c>
      <c r="J979" s="59">
        <v>1.05</v>
      </c>
    </row>
    <row r="980" spans="1:10" ht="25.9" customHeight="1">
      <c r="A980" s="58" t="s">
        <v>921</v>
      </c>
      <c r="B980" s="48" t="s">
        <v>1393</v>
      </c>
      <c r="C980" s="47" t="s">
        <v>100</v>
      </c>
      <c r="D980" s="47" t="s">
        <v>290</v>
      </c>
      <c r="E980" s="173" t="s">
        <v>924</v>
      </c>
      <c r="F980" s="173"/>
      <c r="G980" s="49" t="s">
        <v>66</v>
      </c>
      <c r="H980" s="50">
        <v>1.02</v>
      </c>
      <c r="I980" s="51">
        <v>200</v>
      </c>
      <c r="J980" s="59">
        <v>204</v>
      </c>
    </row>
    <row r="981" spans="1:10">
      <c r="A981" s="60"/>
      <c r="B981" s="61"/>
      <c r="C981" s="61"/>
      <c r="D981" s="61"/>
      <c r="E981" s="61" t="s">
        <v>931</v>
      </c>
      <c r="F981" s="62">
        <v>17.3</v>
      </c>
      <c r="G981" s="61" t="s">
        <v>932</v>
      </c>
      <c r="H981" s="62">
        <v>0</v>
      </c>
      <c r="I981" s="61" t="s">
        <v>933</v>
      </c>
      <c r="J981" s="63">
        <v>17.3</v>
      </c>
    </row>
    <row r="982" spans="1:10">
      <c r="A982" s="60"/>
      <c r="B982" s="61"/>
      <c r="C982" s="61"/>
      <c r="D982" s="61"/>
      <c r="E982" s="61" t="s">
        <v>934</v>
      </c>
      <c r="F982" s="62">
        <v>75.25</v>
      </c>
      <c r="G982" s="61"/>
      <c r="H982" s="172" t="s">
        <v>935</v>
      </c>
      <c r="I982" s="172"/>
      <c r="J982" s="63">
        <v>316.08</v>
      </c>
    </row>
    <row r="983" spans="1:10" ht="30" customHeight="1" thickBot="1">
      <c r="A983" s="64"/>
      <c r="B983" s="37"/>
      <c r="C983" s="37"/>
      <c r="D983" s="37"/>
      <c r="E983" s="37"/>
      <c r="F983" s="37"/>
      <c r="G983" s="37" t="s">
        <v>936</v>
      </c>
      <c r="H983" s="65">
        <v>5.63</v>
      </c>
      <c r="I983" s="37" t="s">
        <v>937</v>
      </c>
      <c r="J983" s="66">
        <v>1779.53</v>
      </c>
    </row>
    <row r="984" spans="1:10" ht="1.1499999999999999" customHeight="1" thickTop="1">
      <c r="A984" s="67"/>
      <c r="B984" s="52"/>
      <c r="C984" s="52"/>
      <c r="D984" s="52"/>
      <c r="E984" s="52"/>
      <c r="F984" s="52"/>
      <c r="G984" s="52"/>
      <c r="H984" s="52"/>
      <c r="I984" s="52"/>
      <c r="J984" s="68"/>
    </row>
    <row r="985" spans="1:10" ht="18" customHeight="1">
      <c r="A985" s="25" t="s">
        <v>2308</v>
      </c>
      <c r="B985" s="10" t="s">
        <v>56</v>
      </c>
      <c r="C985" s="9" t="s">
        <v>57</v>
      </c>
      <c r="D985" s="9" t="s">
        <v>1</v>
      </c>
      <c r="E985" s="169" t="s">
        <v>908</v>
      </c>
      <c r="F985" s="169"/>
      <c r="G985" s="11" t="s">
        <v>58</v>
      </c>
      <c r="H985" s="10" t="s">
        <v>59</v>
      </c>
      <c r="I985" s="10" t="s">
        <v>60</v>
      </c>
      <c r="J985" s="26" t="s">
        <v>2</v>
      </c>
    </row>
    <row r="986" spans="1:10" ht="25.9" customHeight="1">
      <c r="A986" s="29" t="s">
        <v>909</v>
      </c>
      <c r="B986" s="16" t="s">
        <v>292</v>
      </c>
      <c r="C986" s="15" t="s">
        <v>100</v>
      </c>
      <c r="D986" s="15" t="s">
        <v>293</v>
      </c>
      <c r="E986" s="170" t="s">
        <v>1200</v>
      </c>
      <c r="F986" s="170"/>
      <c r="G986" s="17" t="s">
        <v>66</v>
      </c>
      <c r="H986" s="41">
        <v>1</v>
      </c>
      <c r="I986" s="18">
        <v>141.91999999999999</v>
      </c>
      <c r="J986" s="55">
        <v>141.91999999999999</v>
      </c>
    </row>
    <row r="987" spans="1:10" ht="24" customHeight="1">
      <c r="A987" s="56" t="s">
        <v>911</v>
      </c>
      <c r="B987" s="43" t="s">
        <v>1394</v>
      </c>
      <c r="C987" s="42" t="s">
        <v>100</v>
      </c>
      <c r="D987" s="42" t="s">
        <v>1395</v>
      </c>
      <c r="E987" s="171" t="s">
        <v>1200</v>
      </c>
      <c r="F987" s="171"/>
      <c r="G987" s="44" t="s">
        <v>1212</v>
      </c>
      <c r="H987" s="45">
        <v>1</v>
      </c>
      <c r="I987" s="46">
        <v>24.51</v>
      </c>
      <c r="J987" s="57">
        <v>24.51</v>
      </c>
    </row>
    <row r="988" spans="1:10" ht="24" customHeight="1">
      <c r="A988" s="56" t="s">
        <v>911</v>
      </c>
      <c r="B988" s="43" t="s">
        <v>1211</v>
      </c>
      <c r="C988" s="42" t="s">
        <v>100</v>
      </c>
      <c r="D988" s="42" t="s">
        <v>920</v>
      </c>
      <c r="E988" s="171" t="s">
        <v>1200</v>
      </c>
      <c r="F988" s="171"/>
      <c r="G988" s="44" t="s">
        <v>1212</v>
      </c>
      <c r="H988" s="45">
        <v>1</v>
      </c>
      <c r="I988" s="46">
        <v>19.940000000000001</v>
      </c>
      <c r="J988" s="57">
        <v>19.940000000000001</v>
      </c>
    </row>
    <row r="989" spans="1:10" ht="24" customHeight="1">
      <c r="A989" s="56" t="s">
        <v>911</v>
      </c>
      <c r="B989" s="43" t="s">
        <v>1396</v>
      </c>
      <c r="C989" s="42" t="s">
        <v>100</v>
      </c>
      <c r="D989" s="42" t="s">
        <v>1397</v>
      </c>
      <c r="E989" s="171" t="s">
        <v>1200</v>
      </c>
      <c r="F989" s="171"/>
      <c r="G989" s="44" t="s">
        <v>133</v>
      </c>
      <c r="H989" s="45">
        <v>1.7000000000000001E-2</v>
      </c>
      <c r="I989" s="46">
        <v>504.34</v>
      </c>
      <c r="J989" s="57">
        <v>8.57</v>
      </c>
    </row>
    <row r="990" spans="1:10" ht="24" customHeight="1">
      <c r="A990" s="58" t="s">
        <v>921</v>
      </c>
      <c r="B990" s="48" t="s">
        <v>1245</v>
      </c>
      <c r="C990" s="47" t="s">
        <v>100</v>
      </c>
      <c r="D990" s="47" t="s">
        <v>1246</v>
      </c>
      <c r="E990" s="173" t="s">
        <v>924</v>
      </c>
      <c r="F990" s="173"/>
      <c r="G990" s="49" t="s">
        <v>133</v>
      </c>
      <c r="H990" s="50">
        <v>0.1</v>
      </c>
      <c r="I990" s="51">
        <v>105</v>
      </c>
      <c r="J990" s="59">
        <v>10.5</v>
      </c>
    </row>
    <row r="991" spans="1:10" ht="24" customHeight="1">
      <c r="A991" s="58" t="s">
        <v>921</v>
      </c>
      <c r="B991" s="48" t="s">
        <v>1398</v>
      </c>
      <c r="C991" s="47" t="s">
        <v>100</v>
      </c>
      <c r="D991" s="47" t="s">
        <v>1399</v>
      </c>
      <c r="E991" s="173" t="s">
        <v>924</v>
      </c>
      <c r="F991" s="173"/>
      <c r="G991" s="49" t="s">
        <v>66</v>
      </c>
      <c r="H991" s="50">
        <v>1</v>
      </c>
      <c r="I991" s="51">
        <v>78.400000000000006</v>
      </c>
      <c r="J991" s="59">
        <v>78.400000000000006</v>
      </c>
    </row>
    <row r="992" spans="1:10">
      <c r="A992" s="60"/>
      <c r="B992" s="61"/>
      <c r="C992" s="61"/>
      <c r="D992" s="61"/>
      <c r="E992" s="61" t="s">
        <v>931</v>
      </c>
      <c r="F992" s="62">
        <v>30.07</v>
      </c>
      <c r="G992" s="61" t="s">
        <v>932</v>
      </c>
      <c r="H992" s="62">
        <v>0</v>
      </c>
      <c r="I992" s="61" t="s">
        <v>933</v>
      </c>
      <c r="J992" s="63">
        <v>30.07</v>
      </c>
    </row>
    <row r="993" spans="1:10">
      <c r="A993" s="60"/>
      <c r="B993" s="61"/>
      <c r="C993" s="61"/>
      <c r="D993" s="61"/>
      <c r="E993" s="61" t="s">
        <v>934</v>
      </c>
      <c r="F993" s="62">
        <v>44.35</v>
      </c>
      <c r="G993" s="61"/>
      <c r="H993" s="172" t="s">
        <v>935</v>
      </c>
      <c r="I993" s="172"/>
      <c r="J993" s="63">
        <v>186.27</v>
      </c>
    </row>
    <row r="994" spans="1:10" ht="30" customHeight="1" thickBot="1">
      <c r="A994" s="64"/>
      <c r="B994" s="37"/>
      <c r="C994" s="37"/>
      <c r="D994" s="37"/>
      <c r="E994" s="37"/>
      <c r="F994" s="37"/>
      <c r="G994" s="37" t="s">
        <v>936</v>
      </c>
      <c r="H994" s="65">
        <v>464.06</v>
      </c>
      <c r="I994" s="37" t="s">
        <v>937</v>
      </c>
      <c r="J994" s="66">
        <v>86440.45</v>
      </c>
    </row>
    <row r="995" spans="1:10" ht="1.1499999999999999" customHeight="1" thickTop="1">
      <c r="A995" s="67"/>
      <c r="B995" s="52"/>
      <c r="C995" s="52"/>
      <c r="D995" s="52"/>
      <c r="E995" s="52"/>
      <c r="F995" s="52"/>
      <c r="G995" s="52"/>
      <c r="H995" s="52"/>
      <c r="I995" s="52"/>
      <c r="J995" s="68"/>
    </row>
    <row r="996" spans="1:10" ht="18" customHeight="1">
      <c r="A996" s="25" t="s">
        <v>2309</v>
      </c>
      <c r="B996" s="10" t="s">
        <v>56</v>
      </c>
      <c r="C996" s="9" t="s">
        <v>57</v>
      </c>
      <c r="D996" s="9" t="s">
        <v>1</v>
      </c>
      <c r="E996" s="169" t="s">
        <v>908</v>
      </c>
      <c r="F996" s="169"/>
      <c r="G996" s="11" t="s">
        <v>58</v>
      </c>
      <c r="H996" s="10" t="s">
        <v>59</v>
      </c>
      <c r="I996" s="10" t="s">
        <v>60</v>
      </c>
      <c r="J996" s="26" t="s">
        <v>2</v>
      </c>
    </row>
    <row r="997" spans="1:10" ht="25.9" customHeight="1">
      <c r="A997" s="29" t="s">
        <v>909</v>
      </c>
      <c r="B997" s="16" t="s">
        <v>294</v>
      </c>
      <c r="C997" s="15" t="s">
        <v>100</v>
      </c>
      <c r="D997" s="15" t="s">
        <v>295</v>
      </c>
      <c r="E997" s="170" t="s">
        <v>1200</v>
      </c>
      <c r="F997" s="170"/>
      <c r="G997" s="17" t="s">
        <v>66</v>
      </c>
      <c r="H997" s="41">
        <v>1</v>
      </c>
      <c r="I997" s="18">
        <v>134.77000000000001</v>
      </c>
      <c r="J997" s="55">
        <v>134.77000000000001</v>
      </c>
    </row>
    <row r="998" spans="1:10" ht="24" customHeight="1">
      <c r="A998" s="56" t="s">
        <v>911</v>
      </c>
      <c r="B998" s="43" t="s">
        <v>135</v>
      </c>
      <c r="C998" s="42" t="s">
        <v>100</v>
      </c>
      <c r="D998" s="42" t="s">
        <v>136</v>
      </c>
      <c r="E998" s="171" t="s">
        <v>1200</v>
      </c>
      <c r="F998" s="171"/>
      <c r="G998" s="44" t="s">
        <v>133</v>
      </c>
      <c r="H998" s="45">
        <v>0.02</v>
      </c>
      <c r="I998" s="46">
        <v>79.760000000000005</v>
      </c>
      <c r="J998" s="57">
        <v>1.59</v>
      </c>
    </row>
    <row r="999" spans="1:10" ht="24" customHeight="1">
      <c r="A999" s="56" t="s">
        <v>911</v>
      </c>
      <c r="B999" s="43" t="s">
        <v>1400</v>
      </c>
      <c r="C999" s="42" t="s">
        <v>100</v>
      </c>
      <c r="D999" s="42" t="s">
        <v>1401</v>
      </c>
      <c r="E999" s="171" t="s">
        <v>1200</v>
      </c>
      <c r="F999" s="171"/>
      <c r="G999" s="44" t="s">
        <v>66</v>
      </c>
      <c r="H999" s="45">
        <v>1</v>
      </c>
      <c r="I999" s="46">
        <v>100.21</v>
      </c>
      <c r="J999" s="57">
        <v>100.21</v>
      </c>
    </row>
    <row r="1000" spans="1:10" ht="25.9" customHeight="1">
      <c r="A1000" s="56" t="s">
        <v>911</v>
      </c>
      <c r="B1000" s="43" t="s">
        <v>1402</v>
      </c>
      <c r="C1000" s="42" t="s">
        <v>100</v>
      </c>
      <c r="D1000" s="42" t="s">
        <v>1403</v>
      </c>
      <c r="E1000" s="171" t="s">
        <v>1200</v>
      </c>
      <c r="F1000" s="171"/>
      <c r="G1000" s="44" t="s">
        <v>133</v>
      </c>
      <c r="H1000" s="45">
        <v>7.0000000000000001E-3</v>
      </c>
      <c r="I1000" s="46">
        <v>1790.22</v>
      </c>
      <c r="J1000" s="57">
        <v>12.53</v>
      </c>
    </row>
    <row r="1001" spans="1:10" ht="24" customHeight="1">
      <c r="A1001" s="56" t="s">
        <v>911</v>
      </c>
      <c r="B1001" s="43" t="s">
        <v>1404</v>
      </c>
      <c r="C1001" s="42" t="s">
        <v>100</v>
      </c>
      <c r="D1001" s="42" t="s">
        <v>1405</v>
      </c>
      <c r="E1001" s="171" t="s">
        <v>1200</v>
      </c>
      <c r="F1001" s="171"/>
      <c r="G1001" s="44" t="s">
        <v>133</v>
      </c>
      <c r="H1001" s="45">
        <v>0.02</v>
      </c>
      <c r="I1001" s="46">
        <v>1022.4</v>
      </c>
      <c r="J1001" s="57">
        <v>20.440000000000001</v>
      </c>
    </row>
    <row r="1002" spans="1:10">
      <c r="A1002" s="60"/>
      <c r="B1002" s="61"/>
      <c r="C1002" s="61"/>
      <c r="D1002" s="61"/>
      <c r="E1002" s="61" t="s">
        <v>931</v>
      </c>
      <c r="F1002" s="62">
        <v>27.81</v>
      </c>
      <c r="G1002" s="61" t="s">
        <v>932</v>
      </c>
      <c r="H1002" s="62">
        <v>0</v>
      </c>
      <c r="I1002" s="61" t="s">
        <v>933</v>
      </c>
      <c r="J1002" s="63">
        <v>27.81</v>
      </c>
    </row>
    <row r="1003" spans="1:10">
      <c r="A1003" s="60"/>
      <c r="B1003" s="61"/>
      <c r="C1003" s="61"/>
      <c r="D1003" s="61"/>
      <c r="E1003" s="61" t="s">
        <v>934</v>
      </c>
      <c r="F1003" s="62">
        <v>42.11</v>
      </c>
      <c r="G1003" s="61"/>
      <c r="H1003" s="172" t="s">
        <v>935</v>
      </c>
      <c r="I1003" s="172"/>
      <c r="J1003" s="63">
        <v>176.88</v>
      </c>
    </row>
    <row r="1004" spans="1:10" ht="30" customHeight="1" thickBot="1">
      <c r="A1004" s="64"/>
      <c r="B1004" s="37"/>
      <c r="C1004" s="37"/>
      <c r="D1004" s="37"/>
      <c r="E1004" s="37"/>
      <c r="F1004" s="37"/>
      <c r="G1004" s="37" t="s">
        <v>936</v>
      </c>
      <c r="H1004" s="65">
        <v>745.57</v>
      </c>
      <c r="I1004" s="37" t="s">
        <v>937</v>
      </c>
      <c r="J1004" s="66">
        <v>131876.42000000001</v>
      </c>
    </row>
    <row r="1005" spans="1:10" ht="1.1499999999999999" customHeight="1" thickTop="1">
      <c r="A1005" s="67"/>
      <c r="B1005" s="52"/>
      <c r="C1005" s="52"/>
      <c r="D1005" s="52"/>
      <c r="E1005" s="52"/>
      <c r="F1005" s="52"/>
      <c r="G1005" s="52"/>
      <c r="H1005" s="52"/>
      <c r="I1005" s="52"/>
      <c r="J1005" s="68"/>
    </row>
    <row r="1006" spans="1:10" ht="18" customHeight="1">
      <c r="A1006" s="25" t="s">
        <v>2310</v>
      </c>
      <c r="B1006" s="10" t="s">
        <v>56</v>
      </c>
      <c r="C1006" s="9" t="s">
        <v>57</v>
      </c>
      <c r="D1006" s="9" t="s">
        <v>1</v>
      </c>
      <c r="E1006" s="169" t="s">
        <v>908</v>
      </c>
      <c r="F1006" s="169"/>
      <c r="G1006" s="11" t="s">
        <v>58</v>
      </c>
      <c r="H1006" s="10" t="s">
        <v>59</v>
      </c>
      <c r="I1006" s="10" t="s">
        <v>60</v>
      </c>
      <c r="J1006" s="26" t="s">
        <v>2</v>
      </c>
    </row>
    <row r="1007" spans="1:10" ht="24" customHeight="1">
      <c r="A1007" s="29" t="s">
        <v>909</v>
      </c>
      <c r="B1007" s="16" t="s">
        <v>296</v>
      </c>
      <c r="C1007" s="15" t="s">
        <v>100</v>
      </c>
      <c r="D1007" s="15" t="s">
        <v>297</v>
      </c>
      <c r="E1007" s="170" t="s">
        <v>1200</v>
      </c>
      <c r="F1007" s="170"/>
      <c r="G1007" s="17" t="s">
        <v>66</v>
      </c>
      <c r="H1007" s="41">
        <v>1</v>
      </c>
      <c r="I1007" s="18">
        <v>44.09</v>
      </c>
      <c r="J1007" s="55">
        <v>44.09</v>
      </c>
    </row>
    <row r="1008" spans="1:10" ht="24" customHeight="1">
      <c r="A1008" s="56" t="s">
        <v>911</v>
      </c>
      <c r="B1008" s="43" t="s">
        <v>1211</v>
      </c>
      <c r="C1008" s="42" t="s">
        <v>100</v>
      </c>
      <c r="D1008" s="42" t="s">
        <v>920</v>
      </c>
      <c r="E1008" s="171" t="s">
        <v>1200</v>
      </c>
      <c r="F1008" s="171"/>
      <c r="G1008" s="44" t="s">
        <v>1212</v>
      </c>
      <c r="H1008" s="45">
        <v>1</v>
      </c>
      <c r="I1008" s="46">
        <v>19.940000000000001</v>
      </c>
      <c r="J1008" s="57">
        <v>19.940000000000001</v>
      </c>
    </row>
    <row r="1009" spans="1:10" ht="24" customHeight="1">
      <c r="A1009" s="58" t="s">
        <v>921</v>
      </c>
      <c r="B1009" s="48" t="s">
        <v>1245</v>
      </c>
      <c r="C1009" s="47" t="s">
        <v>100</v>
      </c>
      <c r="D1009" s="47" t="s">
        <v>1246</v>
      </c>
      <c r="E1009" s="173" t="s">
        <v>924</v>
      </c>
      <c r="F1009" s="173"/>
      <c r="G1009" s="49" t="s">
        <v>133</v>
      </c>
      <c r="H1009" s="50">
        <v>0.23</v>
      </c>
      <c r="I1009" s="51">
        <v>105</v>
      </c>
      <c r="J1009" s="59">
        <v>24.15</v>
      </c>
    </row>
    <row r="1010" spans="1:10">
      <c r="A1010" s="60"/>
      <c r="B1010" s="61"/>
      <c r="C1010" s="61"/>
      <c r="D1010" s="61"/>
      <c r="E1010" s="61" t="s">
        <v>931</v>
      </c>
      <c r="F1010" s="62">
        <v>12.15</v>
      </c>
      <c r="G1010" s="61" t="s">
        <v>932</v>
      </c>
      <c r="H1010" s="62">
        <v>0</v>
      </c>
      <c r="I1010" s="61" t="s">
        <v>933</v>
      </c>
      <c r="J1010" s="63">
        <v>12.15</v>
      </c>
    </row>
    <row r="1011" spans="1:10">
      <c r="A1011" s="60"/>
      <c r="B1011" s="61"/>
      <c r="C1011" s="61"/>
      <c r="D1011" s="61"/>
      <c r="E1011" s="61" t="s">
        <v>934</v>
      </c>
      <c r="F1011" s="62">
        <v>13.77</v>
      </c>
      <c r="G1011" s="61"/>
      <c r="H1011" s="172" t="s">
        <v>935</v>
      </c>
      <c r="I1011" s="172"/>
      <c r="J1011" s="63">
        <v>57.86</v>
      </c>
    </row>
    <row r="1012" spans="1:10" ht="30" customHeight="1" thickBot="1">
      <c r="A1012" s="64"/>
      <c r="B1012" s="37"/>
      <c r="C1012" s="37"/>
      <c r="D1012" s="37"/>
      <c r="E1012" s="37"/>
      <c r="F1012" s="37"/>
      <c r="G1012" s="37" t="s">
        <v>936</v>
      </c>
      <c r="H1012" s="65">
        <v>179.4</v>
      </c>
      <c r="I1012" s="37" t="s">
        <v>937</v>
      </c>
      <c r="J1012" s="66">
        <v>10380.08</v>
      </c>
    </row>
    <row r="1013" spans="1:10" ht="1.1499999999999999" customHeight="1" thickTop="1">
      <c r="A1013" s="67"/>
      <c r="B1013" s="52"/>
      <c r="C1013" s="52"/>
      <c r="D1013" s="52"/>
      <c r="E1013" s="52"/>
      <c r="F1013" s="52"/>
      <c r="G1013" s="52"/>
      <c r="H1013" s="52"/>
      <c r="I1013" s="52"/>
      <c r="J1013" s="68"/>
    </row>
    <row r="1014" spans="1:10" ht="18" customHeight="1">
      <c r="A1014" s="25" t="s">
        <v>2311</v>
      </c>
      <c r="B1014" s="10" t="s">
        <v>56</v>
      </c>
      <c r="C1014" s="9" t="s">
        <v>57</v>
      </c>
      <c r="D1014" s="9" t="s">
        <v>1</v>
      </c>
      <c r="E1014" s="169" t="s">
        <v>908</v>
      </c>
      <c r="F1014" s="169"/>
      <c r="G1014" s="11" t="s">
        <v>58</v>
      </c>
      <c r="H1014" s="10" t="s">
        <v>59</v>
      </c>
      <c r="I1014" s="10" t="s">
        <v>60</v>
      </c>
      <c r="J1014" s="26" t="s">
        <v>2</v>
      </c>
    </row>
    <row r="1015" spans="1:10" ht="24" customHeight="1">
      <c r="A1015" s="29" t="s">
        <v>909</v>
      </c>
      <c r="B1015" s="16" t="s">
        <v>298</v>
      </c>
      <c r="C1015" s="15" t="s">
        <v>100</v>
      </c>
      <c r="D1015" s="15" t="s">
        <v>299</v>
      </c>
      <c r="E1015" s="170" t="s">
        <v>1200</v>
      </c>
      <c r="F1015" s="170"/>
      <c r="G1015" s="17" t="s">
        <v>66</v>
      </c>
      <c r="H1015" s="41">
        <v>1</v>
      </c>
      <c r="I1015" s="18">
        <v>34.31</v>
      </c>
      <c r="J1015" s="55">
        <v>34.31</v>
      </c>
    </row>
    <row r="1016" spans="1:10" ht="24" customHeight="1">
      <c r="A1016" s="56" t="s">
        <v>911</v>
      </c>
      <c r="B1016" s="43" t="s">
        <v>1406</v>
      </c>
      <c r="C1016" s="42" t="s">
        <v>100</v>
      </c>
      <c r="D1016" s="42" t="s">
        <v>1407</v>
      </c>
      <c r="E1016" s="171" t="s">
        <v>1200</v>
      </c>
      <c r="F1016" s="171"/>
      <c r="G1016" s="44" t="s">
        <v>1212</v>
      </c>
      <c r="H1016" s="45">
        <v>0.3</v>
      </c>
      <c r="I1016" s="46">
        <v>20.28</v>
      </c>
      <c r="J1016" s="57">
        <v>6.08</v>
      </c>
    </row>
    <row r="1017" spans="1:10" ht="24" customHeight="1">
      <c r="A1017" s="56" t="s">
        <v>911</v>
      </c>
      <c r="B1017" s="43" t="s">
        <v>1211</v>
      </c>
      <c r="C1017" s="42" t="s">
        <v>100</v>
      </c>
      <c r="D1017" s="42" t="s">
        <v>920</v>
      </c>
      <c r="E1017" s="171" t="s">
        <v>1200</v>
      </c>
      <c r="F1017" s="171"/>
      <c r="G1017" s="44" t="s">
        <v>1212</v>
      </c>
      <c r="H1017" s="45">
        <v>0.3</v>
      </c>
      <c r="I1017" s="46">
        <v>19.940000000000001</v>
      </c>
      <c r="J1017" s="57">
        <v>5.98</v>
      </c>
    </row>
    <row r="1018" spans="1:10" ht="24" customHeight="1">
      <c r="A1018" s="58" t="s">
        <v>921</v>
      </c>
      <c r="B1018" s="48" t="s">
        <v>1408</v>
      </c>
      <c r="C1018" s="47" t="s">
        <v>100</v>
      </c>
      <c r="D1018" s="47" t="s">
        <v>1409</v>
      </c>
      <c r="E1018" s="173" t="s">
        <v>924</v>
      </c>
      <c r="F1018" s="173"/>
      <c r="G1018" s="49" t="s">
        <v>66</v>
      </c>
      <c r="H1018" s="50">
        <v>1.05</v>
      </c>
      <c r="I1018" s="51">
        <v>15</v>
      </c>
      <c r="J1018" s="59">
        <v>15.75</v>
      </c>
    </row>
    <row r="1019" spans="1:10" ht="24" customHeight="1">
      <c r="A1019" s="58" t="s">
        <v>921</v>
      </c>
      <c r="B1019" s="48" t="s">
        <v>1410</v>
      </c>
      <c r="C1019" s="47" t="s">
        <v>100</v>
      </c>
      <c r="D1019" s="47" t="s">
        <v>1411</v>
      </c>
      <c r="E1019" s="173" t="s">
        <v>924</v>
      </c>
      <c r="F1019" s="173"/>
      <c r="G1019" s="49" t="s">
        <v>133</v>
      </c>
      <c r="H1019" s="50">
        <v>0.05</v>
      </c>
      <c r="I1019" s="51">
        <v>130</v>
      </c>
      <c r="J1019" s="59">
        <v>6.5</v>
      </c>
    </row>
    <row r="1020" spans="1:10">
      <c r="A1020" s="60"/>
      <c r="B1020" s="61"/>
      <c r="C1020" s="61"/>
      <c r="D1020" s="61"/>
      <c r="E1020" s="61" t="s">
        <v>931</v>
      </c>
      <c r="F1020" s="62">
        <v>7.35</v>
      </c>
      <c r="G1020" s="61" t="s">
        <v>932</v>
      </c>
      <c r="H1020" s="62">
        <v>0</v>
      </c>
      <c r="I1020" s="61" t="s">
        <v>933</v>
      </c>
      <c r="J1020" s="63">
        <v>7.35</v>
      </c>
    </row>
    <row r="1021" spans="1:10">
      <c r="A1021" s="60"/>
      <c r="B1021" s="61"/>
      <c r="C1021" s="61"/>
      <c r="D1021" s="61"/>
      <c r="E1021" s="61" t="s">
        <v>934</v>
      </c>
      <c r="F1021" s="62">
        <v>10.72</v>
      </c>
      <c r="G1021" s="61"/>
      <c r="H1021" s="172" t="s">
        <v>935</v>
      </c>
      <c r="I1021" s="172"/>
      <c r="J1021" s="63">
        <v>45.03</v>
      </c>
    </row>
    <row r="1022" spans="1:10" ht="30" customHeight="1" thickBot="1">
      <c r="A1022" s="64"/>
      <c r="B1022" s="37"/>
      <c r="C1022" s="37"/>
      <c r="D1022" s="37"/>
      <c r="E1022" s="37"/>
      <c r="F1022" s="37"/>
      <c r="G1022" s="37" t="s">
        <v>936</v>
      </c>
      <c r="H1022" s="65">
        <v>738.36</v>
      </c>
      <c r="I1022" s="37" t="s">
        <v>937</v>
      </c>
      <c r="J1022" s="66">
        <v>33248.35</v>
      </c>
    </row>
    <row r="1023" spans="1:10" ht="1.1499999999999999" customHeight="1" thickTop="1">
      <c r="A1023" s="67"/>
      <c r="B1023" s="52"/>
      <c r="C1023" s="52"/>
      <c r="D1023" s="52"/>
      <c r="E1023" s="52"/>
      <c r="F1023" s="52"/>
      <c r="G1023" s="52"/>
      <c r="H1023" s="52"/>
      <c r="I1023" s="52"/>
      <c r="J1023" s="68"/>
    </row>
    <row r="1024" spans="1:10" ht="24" customHeight="1">
      <c r="A1024" s="27" t="s">
        <v>26</v>
      </c>
      <c r="B1024" s="12"/>
      <c r="C1024" s="12"/>
      <c r="D1024" s="12" t="s">
        <v>27</v>
      </c>
      <c r="E1024" s="12"/>
      <c r="F1024" s="174"/>
      <c r="G1024" s="174"/>
      <c r="H1024" s="13"/>
      <c r="I1024" s="12"/>
      <c r="J1024" s="54">
        <v>449401.78</v>
      </c>
    </row>
    <row r="1025" spans="1:10" ht="18" customHeight="1">
      <c r="A1025" s="25" t="s">
        <v>300</v>
      </c>
      <c r="B1025" s="10" t="s">
        <v>56</v>
      </c>
      <c r="C1025" s="9" t="s">
        <v>57</v>
      </c>
      <c r="D1025" s="9" t="s">
        <v>1</v>
      </c>
      <c r="E1025" s="169" t="s">
        <v>908</v>
      </c>
      <c r="F1025" s="169"/>
      <c r="G1025" s="11" t="s">
        <v>58</v>
      </c>
      <c r="H1025" s="10" t="s">
        <v>59</v>
      </c>
      <c r="I1025" s="10" t="s">
        <v>60</v>
      </c>
      <c r="J1025" s="26" t="s">
        <v>2</v>
      </c>
    </row>
    <row r="1026" spans="1:10" ht="24" customHeight="1">
      <c r="A1026" s="29" t="s">
        <v>909</v>
      </c>
      <c r="B1026" s="16" t="s">
        <v>301</v>
      </c>
      <c r="C1026" s="15" t="s">
        <v>100</v>
      </c>
      <c r="D1026" s="15" t="s">
        <v>302</v>
      </c>
      <c r="E1026" s="170" t="s">
        <v>1200</v>
      </c>
      <c r="F1026" s="170"/>
      <c r="G1026" s="17" t="s">
        <v>66</v>
      </c>
      <c r="H1026" s="41">
        <v>1</v>
      </c>
      <c r="I1026" s="18">
        <v>15.76</v>
      </c>
      <c r="J1026" s="55">
        <v>15.76</v>
      </c>
    </row>
    <row r="1027" spans="1:10" ht="24" customHeight="1">
      <c r="A1027" s="56" t="s">
        <v>911</v>
      </c>
      <c r="B1027" s="43" t="s">
        <v>1370</v>
      </c>
      <c r="C1027" s="42" t="s">
        <v>100</v>
      </c>
      <c r="D1027" s="42" t="s">
        <v>1371</v>
      </c>
      <c r="E1027" s="171" t="s">
        <v>1200</v>
      </c>
      <c r="F1027" s="171"/>
      <c r="G1027" s="44" t="s">
        <v>1212</v>
      </c>
      <c r="H1027" s="45">
        <v>0.3</v>
      </c>
      <c r="I1027" s="46">
        <v>26.21</v>
      </c>
      <c r="J1027" s="57">
        <v>7.86</v>
      </c>
    </row>
    <row r="1028" spans="1:10" ht="24" customHeight="1">
      <c r="A1028" s="56" t="s">
        <v>911</v>
      </c>
      <c r="B1028" s="43" t="s">
        <v>1211</v>
      </c>
      <c r="C1028" s="42" t="s">
        <v>100</v>
      </c>
      <c r="D1028" s="42" t="s">
        <v>920</v>
      </c>
      <c r="E1028" s="171" t="s">
        <v>1200</v>
      </c>
      <c r="F1028" s="171"/>
      <c r="G1028" s="44" t="s">
        <v>1212</v>
      </c>
      <c r="H1028" s="45">
        <v>0.2</v>
      </c>
      <c r="I1028" s="46">
        <v>19.940000000000001</v>
      </c>
      <c r="J1028" s="57">
        <v>3.98</v>
      </c>
    </row>
    <row r="1029" spans="1:10" ht="24" customHeight="1">
      <c r="A1029" s="58" t="s">
        <v>921</v>
      </c>
      <c r="B1029" s="48" t="s">
        <v>1412</v>
      </c>
      <c r="C1029" s="47" t="s">
        <v>100</v>
      </c>
      <c r="D1029" s="47" t="s">
        <v>1413</v>
      </c>
      <c r="E1029" s="173" t="s">
        <v>924</v>
      </c>
      <c r="F1029" s="173"/>
      <c r="G1029" s="49" t="s">
        <v>71</v>
      </c>
      <c r="H1029" s="50">
        <v>0.4</v>
      </c>
      <c r="I1029" s="51">
        <v>1.1000000000000001</v>
      </c>
      <c r="J1029" s="59">
        <v>0.44</v>
      </c>
    </row>
    <row r="1030" spans="1:10" ht="24" customHeight="1">
      <c r="A1030" s="58" t="s">
        <v>921</v>
      </c>
      <c r="B1030" s="48" t="s">
        <v>1414</v>
      </c>
      <c r="C1030" s="47" t="s">
        <v>100</v>
      </c>
      <c r="D1030" s="47" t="s">
        <v>1415</v>
      </c>
      <c r="E1030" s="173" t="s">
        <v>924</v>
      </c>
      <c r="F1030" s="173"/>
      <c r="G1030" s="49" t="s">
        <v>1416</v>
      </c>
      <c r="H1030" s="50">
        <v>0.12</v>
      </c>
      <c r="I1030" s="51">
        <v>29.05</v>
      </c>
      <c r="J1030" s="59">
        <v>3.48</v>
      </c>
    </row>
    <row r="1031" spans="1:10">
      <c r="A1031" s="60"/>
      <c r="B1031" s="61"/>
      <c r="C1031" s="61"/>
      <c r="D1031" s="61"/>
      <c r="E1031" s="61" t="s">
        <v>931</v>
      </c>
      <c r="F1031" s="62">
        <v>7.42</v>
      </c>
      <c r="G1031" s="61" t="s">
        <v>932</v>
      </c>
      <c r="H1031" s="62">
        <v>0</v>
      </c>
      <c r="I1031" s="61" t="s">
        <v>933</v>
      </c>
      <c r="J1031" s="63">
        <v>7.42</v>
      </c>
    </row>
    <row r="1032" spans="1:10">
      <c r="A1032" s="60"/>
      <c r="B1032" s="61"/>
      <c r="C1032" s="61"/>
      <c r="D1032" s="61"/>
      <c r="E1032" s="61" t="s">
        <v>934</v>
      </c>
      <c r="F1032" s="62">
        <v>4.92</v>
      </c>
      <c r="G1032" s="61"/>
      <c r="H1032" s="172" t="s">
        <v>935</v>
      </c>
      <c r="I1032" s="172"/>
      <c r="J1032" s="63">
        <v>20.68</v>
      </c>
    </row>
    <row r="1033" spans="1:10" ht="30" customHeight="1" thickBot="1">
      <c r="A1033" s="64"/>
      <c r="B1033" s="37"/>
      <c r="C1033" s="37"/>
      <c r="D1033" s="37"/>
      <c r="E1033" s="37"/>
      <c r="F1033" s="37"/>
      <c r="G1033" s="37" t="s">
        <v>936</v>
      </c>
      <c r="H1033" s="65">
        <v>2240.9</v>
      </c>
      <c r="I1033" s="37" t="s">
        <v>937</v>
      </c>
      <c r="J1033" s="66">
        <v>46341.81</v>
      </c>
    </row>
    <row r="1034" spans="1:10" ht="1.1499999999999999" customHeight="1" thickTop="1">
      <c r="A1034" s="67"/>
      <c r="B1034" s="52"/>
      <c r="C1034" s="52"/>
      <c r="D1034" s="52"/>
      <c r="E1034" s="52"/>
      <c r="F1034" s="52"/>
      <c r="G1034" s="52"/>
      <c r="H1034" s="52"/>
      <c r="I1034" s="52"/>
      <c r="J1034" s="68"/>
    </row>
    <row r="1035" spans="1:10" ht="18" customHeight="1">
      <c r="A1035" s="25" t="s">
        <v>303</v>
      </c>
      <c r="B1035" s="10" t="s">
        <v>56</v>
      </c>
      <c r="C1035" s="9" t="s">
        <v>57</v>
      </c>
      <c r="D1035" s="9" t="s">
        <v>1</v>
      </c>
      <c r="E1035" s="169" t="s">
        <v>908</v>
      </c>
      <c r="F1035" s="169"/>
      <c r="G1035" s="11" t="s">
        <v>58</v>
      </c>
      <c r="H1035" s="10" t="s">
        <v>59</v>
      </c>
      <c r="I1035" s="10" t="s">
        <v>60</v>
      </c>
      <c r="J1035" s="26" t="s">
        <v>2</v>
      </c>
    </row>
    <row r="1036" spans="1:10" ht="24" customHeight="1">
      <c r="A1036" s="29" t="s">
        <v>909</v>
      </c>
      <c r="B1036" s="16" t="s">
        <v>304</v>
      </c>
      <c r="C1036" s="15" t="s">
        <v>100</v>
      </c>
      <c r="D1036" s="15" t="s">
        <v>305</v>
      </c>
      <c r="E1036" s="170" t="s">
        <v>1200</v>
      </c>
      <c r="F1036" s="170"/>
      <c r="G1036" s="17" t="s">
        <v>66</v>
      </c>
      <c r="H1036" s="41">
        <v>1</v>
      </c>
      <c r="I1036" s="18">
        <v>21</v>
      </c>
      <c r="J1036" s="55">
        <v>21</v>
      </c>
    </row>
    <row r="1037" spans="1:10" ht="24" customHeight="1">
      <c r="A1037" s="56" t="s">
        <v>911</v>
      </c>
      <c r="B1037" s="43" t="s">
        <v>1370</v>
      </c>
      <c r="C1037" s="42" t="s">
        <v>100</v>
      </c>
      <c r="D1037" s="42" t="s">
        <v>1371</v>
      </c>
      <c r="E1037" s="171" t="s">
        <v>1200</v>
      </c>
      <c r="F1037" s="171"/>
      <c r="G1037" s="44" t="s">
        <v>1212</v>
      </c>
      <c r="H1037" s="45">
        <v>0.35</v>
      </c>
      <c r="I1037" s="46">
        <v>26.21</v>
      </c>
      <c r="J1037" s="57">
        <v>9.17</v>
      </c>
    </row>
    <row r="1038" spans="1:10" ht="24" customHeight="1">
      <c r="A1038" s="56" t="s">
        <v>911</v>
      </c>
      <c r="B1038" s="43" t="s">
        <v>1211</v>
      </c>
      <c r="C1038" s="42" t="s">
        <v>100</v>
      </c>
      <c r="D1038" s="42" t="s">
        <v>920</v>
      </c>
      <c r="E1038" s="171" t="s">
        <v>1200</v>
      </c>
      <c r="F1038" s="171"/>
      <c r="G1038" s="44" t="s">
        <v>1212</v>
      </c>
      <c r="H1038" s="45">
        <v>0.25</v>
      </c>
      <c r="I1038" s="46">
        <v>19.940000000000001</v>
      </c>
      <c r="J1038" s="57">
        <v>4.9800000000000004</v>
      </c>
    </row>
    <row r="1039" spans="1:10" ht="24" customHeight="1">
      <c r="A1039" s="58" t="s">
        <v>921</v>
      </c>
      <c r="B1039" s="48" t="s">
        <v>1412</v>
      </c>
      <c r="C1039" s="47" t="s">
        <v>100</v>
      </c>
      <c r="D1039" s="47" t="s">
        <v>1413</v>
      </c>
      <c r="E1039" s="173" t="s">
        <v>924</v>
      </c>
      <c r="F1039" s="173"/>
      <c r="G1039" s="49" t="s">
        <v>71</v>
      </c>
      <c r="H1039" s="50">
        <v>0.5</v>
      </c>
      <c r="I1039" s="51">
        <v>1.1000000000000001</v>
      </c>
      <c r="J1039" s="59">
        <v>0.55000000000000004</v>
      </c>
    </row>
    <row r="1040" spans="1:10" ht="24" customHeight="1">
      <c r="A1040" s="58" t="s">
        <v>921</v>
      </c>
      <c r="B1040" s="48" t="s">
        <v>1417</v>
      </c>
      <c r="C1040" s="47" t="s">
        <v>100</v>
      </c>
      <c r="D1040" s="47" t="s">
        <v>1418</v>
      </c>
      <c r="E1040" s="173" t="s">
        <v>924</v>
      </c>
      <c r="F1040" s="173"/>
      <c r="G1040" s="49" t="s">
        <v>1416</v>
      </c>
      <c r="H1040" s="50">
        <v>0.12</v>
      </c>
      <c r="I1040" s="51">
        <v>52.5</v>
      </c>
      <c r="J1040" s="59">
        <v>6.3</v>
      </c>
    </row>
    <row r="1041" spans="1:10">
      <c r="A1041" s="60"/>
      <c r="B1041" s="61"/>
      <c r="C1041" s="61"/>
      <c r="D1041" s="61"/>
      <c r="E1041" s="61" t="s">
        <v>931</v>
      </c>
      <c r="F1041" s="62">
        <v>8.86</v>
      </c>
      <c r="G1041" s="61" t="s">
        <v>932</v>
      </c>
      <c r="H1041" s="62">
        <v>0</v>
      </c>
      <c r="I1041" s="61" t="s">
        <v>933</v>
      </c>
      <c r="J1041" s="63">
        <v>8.86</v>
      </c>
    </row>
    <row r="1042" spans="1:10">
      <c r="A1042" s="60"/>
      <c r="B1042" s="61"/>
      <c r="C1042" s="61"/>
      <c r="D1042" s="61"/>
      <c r="E1042" s="61" t="s">
        <v>934</v>
      </c>
      <c r="F1042" s="62">
        <v>6.56</v>
      </c>
      <c r="G1042" s="61"/>
      <c r="H1042" s="172" t="s">
        <v>935</v>
      </c>
      <c r="I1042" s="172"/>
      <c r="J1042" s="63">
        <v>27.56</v>
      </c>
    </row>
    <row r="1043" spans="1:10" ht="30" customHeight="1" thickBot="1">
      <c r="A1043" s="64"/>
      <c r="B1043" s="37"/>
      <c r="C1043" s="37"/>
      <c r="D1043" s="37"/>
      <c r="E1043" s="37"/>
      <c r="F1043" s="37"/>
      <c r="G1043" s="37" t="s">
        <v>936</v>
      </c>
      <c r="H1043" s="65">
        <v>2320.21</v>
      </c>
      <c r="I1043" s="37" t="s">
        <v>937</v>
      </c>
      <c r="J1043" s="66">
        <v>63944.98</v>
      </c>
    </row>
    <row r="1044" spans="1:10" ht="1.1499999999999999" customHeight="1" thickTop="1">
      <c r="A1044" s="67"/>
      <c r="B1044" s="52"/>
      <c r="C1044" s="52"/>
      <c r="D1044" s="52"/>
      <c r="E1044" s="52"/>
      <c r="F1044" s="52"/>
      <c r="G1044" s="52"/>
      <c r="H1044" s="52"/>
      <c r="I1044" s="52"/>
      <c r="J1044" s="68"/>
    </row>
    <row r="1045" spans="1:10" ht="18" customHeight="1">
      <c r="A1045" s="25" t="s">
        <v>306</v>
      </c>
      <c r="B1045" s="10" t="s">
        <v>56</v>
      </c>
      <c r="C1045" s="9" t="s">
        <v>57</v>
      </c>
      <c r="D1045" s="9" t="s">
        <v>1</v>
      </c>
      <c r="E1045" s="169" t="s">
        <v>908</v>
      </c>
      <c r="F1045" s="169"/>
      <c r="G1045" s="11" t="s">
        <v>58</v>
      </c>
      <c r="H1045" s="10" t="s">
        <v>59</v>
      </c>
      <c r="I1045" s="10" t="s">
        <v>60</v>
      </c>
      <c r="J1045" s="26" t="s">
        <v>2</v>
      </c>
    </row>
    <row r="1046" spans="1:10" ht="25.9" customHeight="1">
      <c r="A1046" s="29" t="s">
        <v>909</v>
      </c>
      <c r="B1046" s="16" t="s">
        <v>307</v>
      </c>
      <c r="C1046" s="15" t="s">
        <v>74</v>
      </c>
      <c r="D1046" s="15" t="s">
        <v>308</v>
      </c>
      <c r="E1046" s="170" t="s">
        <v>1100</v>
      </c>
      <c r="F1046" s="170"/>
      <c r="G1046" s="17" t="s">
        <v>66</v>
      </c>
      <c r="H1046" s="41">
        <v>1</v>
      </c>
      <c r="I1046" s="18">
        <v>3.42</v>
      </c>
      <c r="J1046" s="55">
        <v>3.42</v>
      </c>
    </row>
    <row r="1047" spans="1:10" ht="24" customHeight="1">
      <c r="A1047" s="56" t="s">
        <v>911</v>
      </c>
      <c r="B1047" s="43" t="s">
        <v>1419</v>
      </c>
      <c r="C1047" s="42" t="s">
        <v>74</v>
      </c>
      <c r="D1047" s="42" t="s">
        <v>1371</v>
      </c>
      <c r="E1047" s="171" t="s">
        <v>917</v>
      </c>
      <c r="F1047" s="171"/>
      <c r="G1047" s="44" t="s">
        <v>918</v>
      </c>
      <c r="H1047" s="45">
        <v>6.6600000000000006E-2</v>
      </c>
      <c r="I1047" s="46">
        <v>26.23</v>
      </c>
      <c r="J1047" s="57">
        <v>1.74</v>
      </c>
    </row>
    <row r="1048" spans="1:10" ht="24" customHeight="1">
      <c r="A1048" s="56" t="s">
        <v>911</v>
      </c>
      <c r="B1048" s="43" t="s">
        <v>919</v>
      </c>
      <c r="C1048" s="42" t="s">
        <v>74</v>
      </c>
      <c r="D1048" s="42" t="s">
        <v>920</v>
      </c>
      <c r="E1048" s="171" t="s">
        <v>917</v>
      </c>
      <c r="F1048" s="171"/>
      <c r="G1048" s="44" t="s">
        <v>918</v>
      </c>
      <c r="H1048" s="45">
        <v>2.2200000000000001E-2</v>
      </c>
      <c r="I1048" s="46">
        <v>19.940000000000001</v>
      </c>
      <c r="J1048" s="57">
        <v>0.44</v>
      </c>
    </row>
    <row r="1049" spans="1:10" ht="24" customHeight="1">
      <c r="A1049" s="58" t="s">
        <v>921</v>
      </c>
      <c r="B1049" s="48" t="s">
        <v>1420</v>
      </c>
      <c r="C1049" s="47" t="s">
        <v>74</v>
      </c>
      <c r="D1049" s="47" t="s">
        <v>1421</v>
      </c>
      <c r="E1049" s="173" t="s">
        <v>924</v>
      </c>
      <c r="F1049" s="173"/>
      <c r="G1049" s="49" t="s">
        <v>1257</v>
      </c>
      <c r="H1049" s="50">
        <v>0.1666</v>
      </c>
      <c r="I1049" s="51">
        <v>7.5</v>
      </c>
      <c r="J1049" s="59">
        <v>1.24</v>
      </c>
    </row>
    <row r="1050" spans="1:10">
      <c r="A1050" s="60"/>
      <c r="B1050" s="61"/>
      <c r="C1050" s="61"/>
      <c r="D1050" s="61"/>
      <c r="E1050" s="61" t="s">
        <v>931</v>
      </c>
      <c r="F1050" s="62">
        <v>1.37</v>
      </c>
      <c r="G1050" s="61" t="s">
        <v>932</v>
      </c>
      <c r="H1050" s="62">
        <v>0</v>
      </c>
      <c r="I1050" s="61" t="s">
        <v>933</v>
      </c>
      <c r="J1050" s="63">
        <v>1.37</v>
      </c>
    </row>
    <row r="1051" spans="1:10">
      <c r="A1051" s="60"/>
      <c r="B1051" s="61"/>
      <c r="C1051" s="61"/>
      <c r="D1051" s="61"/>
      <c r="E1051" s="61" t="s">
        <v>934</v>
      </c>
      <c r="F1051" s="62">
        <v>1.06</v>
      </c>
      <c r="G1051" s="61"/>
      <c r="H1051" s="172" t="s">
        <v>935</v>
      </c>
      <c r="I1051" s="172"/>
      <c r="J1051" s="63">
        <v>4.4800000000000004</v>
      </c>
    </row>
    <row r="1052" spans="1:10" ht="30" customHeight="1" thickBot="1">
      <c r="A1052" s="64"/>
      <c r="B1052" s="37"/>
      <c r="C1052" s="37"/>
      <c r="D1052" s="37"/>
      <c r="E1052" s="37"/>
      <c r="F1052" s="37"/>
      <c r="G1052" s="37" t="s">
        <v>936</v>
      </c>
      <c r="H1052" s="65">
        <v>4561.1099999999997</v>
      </c>
      <c r="I1052" s="37" t="s">
        <v>937</v>
      </c>
      <c r="J1052" s="66">
        <v>20433.77</v>
      </c>
    </row>
    <row r="1053" spans="1:10" ht="1.1499999999999999" customHeight="1" thickTop="1">
      <c r="A1053" s="67"/>
      <c r="B1053" s="52"/>
      <c r="C1053" s="52"/>
      <c r="D1053" s="52"/>
      <c r="E1053" s="52"/>
      <c r="F1053" s="52"/>
      <c r="G1053" s="52"/>
      <c r="H1053" s="52"/>
      <c r="I1053" s="52"/>
      <c r="J1053" s="68"/>
    </row>
    <row r="1054" spans="1:10" ht="18" customHeight="1">
      <c r="A1054" s="25" t="s">
        <v>309</v>
      </c>
      <c r="B1054" s="10" t="s">
        <v>56</v>
      </c>
      <c r="C1054" s="9" t="s">
        <v>57</v>
      </c>
      <c r="D1054" s="9" t="s">
        <v>1</v>
      </c>
      <c r="E1054" s="169" t="s">
        <v>908</v>
      </c>
      <c r="F1054" s="169"/>
      <c r="G1054" s="11" t="s">
        <v>58</v>
      </c>
      <c r="H1054" s="10" t="s">
        <v>59</v>
      </c>
      <c r="I1054" s="10" t="s">
        <v>60</v>
      </c>
      <c r="J1054" s="26" t="s">
        <v>2</v>
      </c>
    </row>
    <row r="1055" spans="1:10" ht="24" customHeight="1">
      <c r="A1055" s="29" t="s">
        <v>909</v>
      </c>
      <c r="B1055" s="16" t="s">
        <v>310</v>
      </c>
      <c r="C1055" s="15" t="s">
        <v>100</v>
      </c>
      <c r="D1055" s="15" t="s">
        <v>311</v>
      </c>
      <c r="E1055" s="170" t="s">
        <v>1200</v>
      </c>
      <c r="F1055" s="170"/>
      <c r="G1055" s="17" t="s">
        <v>66</v>
      </c>
      <c r="H1055" s="41">
        <v>1</v>
      </c>
      <c r="I1055" s="18">
        <v>27.1</v>
      </c>
      <c r="J1055" s="55">
        <v>27.1</v>
      </c>
    </row>
    <row r="1056" spans="1:10" ht="24" customHeight="1">
      <c r="A1056" s="56" t="s">
        <v>911</v>
      </c>
      <c r="B1056" s="43" t="s">
        <v>1370</v>
      </c>
      <c r="C1056" s="42" t="s">
        <v>100</v>
      </c>
      <c r="D1056" s="42" t="s">
        <v>1371</v>
      </c>
      <c r="E1056" s="171" t="s">
        <v>1200</v>
      </c>
      <c r="F1056" s="171"/>
      <c r="G1056" s="44" t="s">
        <v>1212</v>
      </c>
      <c r="H1056" s="45">
        <v>0.4</v>
      </c>
      <c r="I1056" s="46">
        <v>26.21</v>
      </c>
      <c r="J1056" s="57">
        <v>10.48</v>
      </c>
    </row>
    <row r="1057" spans="1:10" ht="24" customHeight="1">
      <c r="A1057" s="56" t="s">
        <v>911</v>
      </c>
      <c r="B1057" s="43" t="s">
        <v>1211</v>
      </c>
      <c r="C1057" s="42" t="s">
        <v>100</v>
      </c>
      <c r="D1057" s="42" t="s">
        <v>920</v>
      </c>
      <c r="E1057" s="171" t="s">
        <v>1200</v>
      </c>
      <c r="F1057" s="171"/>
      <c r="G1057" s="44" t="s">
        <v>1212</v>
      </c>
      <c r="H1057" s="45">
        <v>0.35</v>
      </c>
      <c r="I1057" s="46">
        <v>19.940000000000001</v>
      </c>
      <c r="J1057" s="57">
        <v>6.97</v>
      </c>
    </row>
    <row r="1058" spans="1:10" ht="24" customHeight="1">
      <c r="A1058" s="58" t="s">
        <v>921</v>
      </c>
      <c r="B1058" s="48" t="s">
        <v>1422</v>
      </c>
      <c r="C1058" s="47" t="s">
        <v>100</v>
      </c>
      <c r="D1058" s="47" t="s">
        <v>1423</v>
      </c>
      <c r="E1058" s="173" t="s">
        <v>924</v>
      </c>
      <c r="F1058" s="173"/>
      <c r="G1058" s="49" t="s">
        <v>1416</v>
      </c>
      <c r="H1058" s="50">
        <v>0.05</v>
      </c>
      <c r="I1058" s="51">
        <v>132.9</v>
      </c>
      <c r="J1058" s="59">
        <v>6.64</v>
      </c>
    </row>
    <row r="1059" spans="1:10" ht="24" customHeight="1">
      <c r="A1059" s="58" t="s">
        <v>921</v>
      </c>
      <c r="B1059" s="48" t="s">
        <v>1412</v>
      </c>
      <c r="C1059" s="47" t="s">
        <v>100</v>
      </c>
      <c r="D1059" s="47" t="s">
        <v>1413</v>
      </c>
      <c r="E1059" s="173" t="s">
        <v>924</v>
      </c>
      <c r="F1059" s="173"/>
      <c r="G1059" s="49" t="s">
        <v>71</v>
      </c>
      <c r="H1059" s="50">
        <v>0.4</v>
      </c>
      <c r="I1059" s="51">
        <v>1.1000000000000001</v>
      </c>
      <c r="J1059" s="59">
        <v>0.44</v>
      </c>
    </row>
    <row r="1060" spans="1:10" ht="24" customHeight="1">
      <c r="A1060" s="58" t="s">
        <v>921</v>
      </c>
      <c r="B1060" s="48" t="s">
        <v>1424</v>
      </c>
      <c r="C1060" s="47" t="s">
        <v>100</v>
      </c>
      <c r="D1060" s="47" t="s">
        <v>1425</v>
      </c>
      <c r="E1060" s="173" t="s">
        <v>924</v>
      </c>
      <c r="F1060" s="173"/>
      <c r="G1060" s="49" t="s">
        <v>1416</v>
      </c>
      <c r="H1060" s="50">
        <v>1.4E-2</v>
      </c>
      <c r="I1060" s="51">
        <v>57.3</v>
      </c>
      <c r="J1060" s="59">
        <v>0.8</v>
      </c>
    </row>
    <row r="1061" spans="1:10" ht="24" customHeight="1">
      <c r="A1061" s="58" t="s">
        <v>921</v>
      </c>
      <c r="B1061" s="48" t="s">
        <v>1426</v>
      </c>
      <c r="C1061" s="47" t="s">
        <v>100</v>
      </c>
      <c r="D1061" s="47" t="s">
        <v>1427</v>
      </c>
      <c r="E1061" s="173" t="s">
        <v>924</v>
      </c>
      <c r="F1061" s="173"/>
      <c r="G1061" s="49" t="s">
        <v>1416</v>
      </c>
      <c r="H1061" s="50">
        <v>0.03</v>
      </c>
      <c r="I1061" s="51">
        <v>59.2</v>
      </c>
      <c r="J1061" s="59">
        <v>1.77</v>
      </c>
    </row>
    <row r="1062" spans="1:10">
      <c r="A1062" s="60"/>
      <c r="B1062" s="61"/>
      <c r="C1062" s="61"/>
      <c r="D1062" s="61"/>
      <c r="E1062" s="61" t="s">
        <v>931</v>
      </c>
      <c r="F1062" s="62">
        <v>10.91</v>
      </c>
      <c r="G1062" s="61" t="s">
        <v>932</v>
      </c>
      <c r="H1062" s="62">
        <v>0</v>
      </c>
      <c r="I1062" s="61" t="s">
        <v>933</v>
      </c>
      <c r="J1062" s="63">
        <v>10.91</v>
      </c>
    </row>
    <row r="1063" spans="1:10">
      <c r="A1063" s="60"/>
      <c r="B1063" s="61"/>
      <c r="C1063" s="61"/>
      <c r="D1063" s="61"/>
      <c r="E1063" s="61" t="s">
        <v>934</v>
      </c>
      <c r="F1063" s="62">
        <v>8.4600000000000009</v>
      </c>
      <c r="G1063" s="61"/>
      <c r="H1063" s="172" t="s">
        <v>935</v>
      </c>
      <c r="I1063" s="172"/>
      <c r="J1063" s="63">
        <v>35.56</v>
      </c>
    </row>
    <row r="1064" spans="1:10" ht="30" customHeight="1" thickBot="1">
      <c r="A1064" s="64"/>
      <c r="B1064" s="37"/>
      <c r="C1064" s="37"/>
      <c r="D1064" s="37"/>
      <c r="E1064" s="37"/>
      <c r="F1064" s="37"/>
      <c r="G1064" s="37" t="s">
        <v>936</v>
      </c>
      <c r="H1064" s="65">
        <v>110.16</v>
      </c>
      <c r="I1064" s="37" t="s">
        <v>937</v>
      </c>
      <c r="J1064" s="66">
        <v>3917.28</v>
      </c>
    </row>
    <row r="1065" spans="1:10" ht="1.1499999999999999" customHeight="1" thickTop="1">
      <c r="A1065" s="67"/>
      <c r="B1065" s="52"/>
      <c r="C1065" s="52"/>
      <c r="D1065" s="52"/>
      <c r="E1065" s="52"/>
      <c r="F1065" s="52"/>
      <c r="G1065" s="52"/>
      <c r="H1065" s="52"/>
      <c r="I1065" s="52"/>
      <c r="J1065" s="68"/>
    </row>
    <row r="1066" spans="1:10" ht="18" customHeight="1">
      <c r="A1066" s="25" t="s">
        <v>312</v>
      </c>
      <c r="B1066" s="10" t="s">
        <v>56</v>
      </c>
      <c r="C1066" s="9" t="s">
        <v>57</v>
      </c>
      <c r="D1066" s="9" t="s">
        <v>1</v>
      </c>
      <c r="E1066" s="169" t="s">
        <v>908</v>
      </c>
      <c r="F1066" s="169"/>
      <c r="G1066" s="11" t="s">
        <v>58</v>
      </c>
      <c r="H1066" s="10" t="s">
        <v>59</v>
      </c>
      <c r="I1066" s="10" t="s">
        <v>60</v>
      </c>
      <c r="J1066" s="26" t="s">
        <v>2</v>
      </c>
    </row>
    <row r="1067" spans="1:10" ht="24" customHeight="1">
      <c r="A1067" s="29" t="s">
        <v>909</v>
      </c>
      <c r="B1067" s="16" t="s">
        <v>310</v>
      </c>
      <c r="C1067" s="15" t="s">
        <v>100</v>
      </c>
      <c r="D1067" s="15" t="s">
        <v>313</v>
      </c>
      <c r="E1067" s="170" t="s">
        <v>1200</v>
      </c>
      <c r="F1067" s="170"/>
      <c r="G1067" s="17" t="s">
        <v>66</v>
      </c>
      <c r="H1067" s="41">
        <v>1</v>
      </c>
      <c r="I1067" s="18">
        <v>27.1</v>
      </c>
      <c r="J1067" s="55">
        <v>27.1</v>
      </c>
    </row>
    <row r="1068" spans="1:10" ht="24" customHeight="1">
      <c r="A1068" s="56" t="s">
        <v>911</v>
      </c>
      <c r="B1068" s="43" t="s">
        <v>1370</v>
      </c>
      <c r="C1068" s="42" t="s">
        <v>100</v>
      </c>
      <c r="D1068" s="42" t="s">
        <v>1371</v>
      </c>
      <c r="E1068" s="171" t="s">
        <v>1200</v>
      </c>
      <c r="F1068" s="171"/>
      <c r="G1068" s="44" t="s">
        <v>1212</v>
      </c>
      <c r="H1068" s="45">
        <v>0.4</v>
      </c>
      <c r="I1068" s="46">
        <v>26.21</v>
      </c>
      <c r="J1068" s="57">
        <v>10.48</v>
      </c>
    </row>
    <row r="1069" spans="1:10" ht="24" customHeight="1">
      <c r="A1069" s="56" t="s">
        <v>911</v>
      </c>
      <c r="B1069" s="43" t="s">
        <v>1211</v>
      </c>
      <c r="C1069" s="42" t="s">
        <v>100</v>
      </c>
      <c r="D1069" s="42" t="s">
        <v>920</v>
      </c>
      <c r="E1069" s="171" t="s">
        <v>1200</v>
      </c>
      <c r="F1069" s="171"/>
      <c r="G1069" s="44" t="s">
        <v>1212</v>
      </c>
      <c r="H1069" s="45">
        <v>0.35</v>
      </c>
      <c r="I1069" s="46">
        <v>19.940000000000001</v>
      </c>
      <c r="J1069" s="57">
        <v>6.97</v>
      </c>
    </row>
    <row r="1070" spans="1:10" ht="24" customHeight="1">
      <c r="A1070" s="58" t="s">
        <v>921</v>
      </c>
      <c r="B1070" s="48" t="s">
        <v>1422</v>
      </c>
      <c r="C1070" s="47" t="s">
        <v>100</v>
      </c>
      <c r="D1070" s="47" t="s">
        <v>1423</v>
      </c>
      <c r="E1070" s="173" t="s">
        <v>924</v>
      </c>
      <c r="F1070" s="173"/>
      <c r="G1070" s="49" t="s">
        <v>1416</v>
      </c>
      <c r="H1070" s="50">
        <v>0.05</v>
      </c>
      <c r="I1070" s="51">
        <v>132.9</v>
      </c>
      <c r="J1070" s="59">
        <v>6.64</v>
      </c>
    </row>
    <row r="1071" spans="1:10" ht="24" customHeight="1">
      <c r="A1071" s="58" t="s">
        <v>921</v>
      </c>
      <c r="B1071" s="48" t="s">
        <v>1412</v>
      </c>
      <c r="C1071" s="47" t="s">
        <v>100</v>
      </c>
      <c r="D1071" s="47" t="s">
        <v>1413</v>
      </c>
      <c r="E1071" s="173" t="s">
        <v>924</v>
      </c>
      <c r="F1071" s="173"/>
      <c r="G1071" s="49" t="s">
        <v>71</v>
      </c>
      <c r="H1071" s="50">
        <v>0.4</v>
      </c>
      <c r="I1071" s="51">
        <v>1.1000000000000001</v>
      </c>
      <c r="J1071" s="59">
        <v>0.44</v>
      </c>
    </row>
    <row r="1072" spans="1:10" ht="24" customHeight="1">
      <c r="A1072" s="58" t="s">
        <v>921</v>
      </c>
      <c r="B1072" s="48" t="s">
        <v>1424</v>
      </c>
      <c r="C1072" s="47" t="s">
        <v>100</v>
      </c>
      <c r="D1072" s="47" t="s">
        <v>1425</v>
      </c>
      <c r="E1072" s="173" t="s">
        <v>924</v>
      </c>
      <c r="F1072" s="173"/>
      <c r="G1072" s="49" t="s">
        <v>1416</v>
      </c>
      <c r="H1072" s="50">
        <v>1.4E-2</v>
      </c>
      <c r="I1072" s="51">
        <v>57.3</v>
      </c>
      <c r="J1072" s="59">
        <v>0.8</v>
      </c>
    </row>
    <row r="1073" spans="1:10" ht="24" customHeight="1">
      <c r="A1073" s="58" t="s">
        <v>921</v>
      </c>
      <c r="B1073" s="48" t="s">
        <v>1426</v>
      </c>
      <c r="C1073" s="47" t="s">
        <v>100</v>
      </c>
      <c r="D1073" s="47" t="s">
        <v>1427</v>
      </c>
      <c r="E1073" s="173" t="s">
        <v>924</v>
      </c>
      <c r="F1073" s="173"/>
      <c r="G1073" s="49" t="s">
        <v>1416</v>
      </c>
      <c r="H1073" s="50">
        <v>0.03</v>
      </c>
      <c r="I1073" s="51">
        <v>59.2</v>
      </c>
      <c r="J1073" s="59">
        <v>1.77</v>
      </c>
    </row>
    <row r="1074" spans="1:10">
      <c r="A1074" s="60"/>
      <c r="B1074" s="61"/>
      <c r="C1074" s="61"/>
      <c r="D1074" s="61"/>
      <c r="E1074" s="61" t="s">
        <v>931</v>
      </c>
      <c r="F1074" s="62">
        <v>10.91</v>
      </c>
      <c r="G1074" s="61" t="s">
        <v>932</v>
      </c>
      <c r="H1074" s="62">
        <v>0</v>
      </c>
      <c r="I1074" s="61" t="s">
        <v>933</v>
      </c>
      <c r="J1074" s="63">
        <v>10.91</v>
      </c>
    </row>
    <row r="1075" spans="1:10">
      <c r="A1075" s="60"/>
      <c r="B1075" s="61"/>
      <c r="C1075" s="61"/>
      <c r="D1075" s="61"/>
      <c r="E1075" s="61" t="s">
        <v>934</v>
      </c>
      <c r="F1075" s="62">
        <v>8.4600000000000009</v>
      </c>
      <c r="G1075" s="61"/>
      <c r="H1075" s="172" t="s">
        <v>935</v>
      </c>
      <c r="I1075" s="172"/>
      <c r="J1075" s="63">
        <v>35.56</v>
      </c>
    </row>
    <row r="1076" spans="1:10" ht="30" customHeight="1" thickBot="1">
      <c r="A1076" s="64"/>
      <c r="B1076" s="37"/>
      <c r="C1076" s="37"/>
      <c r="D1076" s="37"/>
      <c r="E1076" s="37"/>
      <c r="F1076" s="37"/>
      <c r="G1076" s="37" t="s">
        <v>936</v>
      </c>
      <c r="H1076" s="65">
        <v>945.13</v>
      </c>
      <c r="I1076" s="37" t="s">
        <v>937</v>
      </c>
      <c r="J1076" s="66">
        <v>33608.82</v>
      </c>
    </row>
    <row r="1077" spans="1:10" ht="1.1499999999999999" customHeight="1" thickTop="1">
      <c r="A1077" s="67"/>
      <c r="B1077" s="52"/>
      <c r="C1077" s="52"/>
      <c r="D1077" s="52"/>
      <c r="E1077" s="52"/>
      <c r="F1077" s="52"/>
      <c r="G1077" s="52"/>
      <c r="H1077" s="52"/>
      <c r="I1077" s="52"/>
      <c r="J1077" s="68"/>
    </row>
    <row r="1078" spans="1:10" ht="18" customHeight="1">
      <c r="A1078" s="25" t="s">
        <v>314</v>
      </c>
      <c r="B1078" s="10" t="s">
        <v>56</v>
      </c>
      <c r="C1078" s="9" t="s">
        <v>57</v>
      </c>
      <c r="D1078" s="9" t="s">
        <v>1</v>
      </c>
      <c r="E1078" s="169" t="s">
        <v>908</v>
      </c>
      <c r="F1078" s="169"/>
      <c r="G1078" s="11" t="s">
        <v>58</v>
      </c>
      <c r="H1078" s="10" t="s">
        <v>59</v>
      </c>
      <c r="I1078" s="10" t="s">
        <v>60</v>
      </c>
      <c r="J1078" s="26" t="s">
        <v>2</v>
      </c>
    </row>
    <row r="1079" spans="1:10" ht="24" customHeight="1">
      <c r="A1079" s="29" t="s">
        <v>909</v>
      </c>
      <c r="B1079" s="16" t="s">
        <v>315</v>
      </c>
      <c r="C1079" s="15" t="s">
        <v>64</v>
      </c>
      <c r="D1079" s="15" t="s">
        <v>316</v>
      </c>
      <c r="E1079" s="170" t="s">
        <v>1100</v>
      </c>
      <c r="F1079" s="170"/>
      <c r="G1079" s="17" t="s">
        <v>66</v>
      </c>
      <c r="H1079" s="41">
        <v>1</v>
      </c>
      <c r="I1079" s="18">
        <v>43.45</v>
      </c>
      <c r="J1079" s="55">
        <v>43.45</v>
      </c>
    </row>
    <row r="1080" spans="1:10" ht="24" customHeight="1">
      <c r="A1080" s="56" t="s">
        <v>911</v>
      </c>
      <c r="B1080" s="43" t="s">
        <v>1211</v>
      </c>
      <c r="C1080" s="42" t="s">
        <v>100</v>
      </c>
      <c r="D1080" s="42" t="s">
        <v>920</v>
      </c>
      <c r="E1080" s="171" t="s">
        <v>1200</v>
      </c>
      <c r="F1080" s="171"/>
      <c r="G1080" s="44" t="s">
        <v>1212</v>
      </c>
      <c r="H1080" s="45">
        <v>0.55000000000000004</v>
      </c>
      <c r="I1080" s="46">
        <v>19.940000000000001</v>
      </c>
      <c r="J1080" s="57">
        <v>10.96</v>
      </c>
    </row>
    <row r="1081" spans="1:10" ht="24" customHeight="1">
      <c r="A1081" s="56" t="s">
        <v>911</v>
      </c>
      <c r="B1081" s="43" t="s">
        <v>1370</v>
      </c>
      <c r="C1081" s="42" t="s">
        <v>100</v>
      </c>
      <c r="D1081" s="42" t="s">
        <v>1371</v>
      </c>
      <c r="E1081" s="171" t="s">
        <v>1200</v>
      </c>
      <c r="F1081" s="171"/>
      <c r="G1081" s="44" t="s">
        <v>1212</v>
      </c>
      <c r="H1081" s="45">
        <v>0.7</v>
      </c>
      <c r="I1081" s="46">
        <v>26.21</v>
      </c>
      <c r="J1081" s="57">
        <v>18.34</v>
      </c>
    </row>
    <row r="1082" spans="1:10" ht="24" customHeight="1">
      <c r="A1082" s="58" t="s">
        <v>921</v>
      </c>
      <c r="B1082" s="48" t="s">
        <v>1428</v>
      </c>
      <c r="C1082" s="47" t="s">
        <v>100</v>
      </c>
      <c r="D1082" s="47" t="s">
        <v>1429</v>
      </c>
      <c r="E1082" s="173" t="s">
        <v>924</v>
      </c>
      <c r="F1082" s="173"/>
      <c r="G1082" s="49" t="s">
        <v>1416</v>
      </c>
      <c r="H1082" s="50">
        <v>0.08</v>
      </c>
      <c r="I1082" s="51">
        <v>176.98</v>
      </c>
      <c r="J1082" s="59">
        <v>14.15</v>
      </c>
    </row>
    <row r="1083" spans="1:10">
      <c r="A1083" s="60"/>
      <c r="B1083" s="61"/>
      <c r="C1083" s="61"/>
      <c r="D1083" s="61"/>
      <c r="E1083" s="61" t="s">
        <v>931</v>
      </c>
      <c r="F1083" s="62">
        <v>18.34</v>
      </c>
      <c r="G1083" s="61" t="s">
        <v>932</v>
      </c>
      <c r="H1083" s="62">
        <v>0</v>
      </c>
      <c r="I1083" s="61" t="s">
        <v>933</v>
      </c>
      <c r="J1083" s="63">
        <v>18.34</v>
      </c>
    </row>
    <row r="1084" spans="1:10">
      <c r="A1084" s="60"/>
      <c r="B1084" s="61"/>
      <c r="C1084" s="61"/>
      <c r="D1084" s="61"/>
      <c r="E1084" s="61" t="s">
        <v>934</v>
      </c>
      <c r="F1084" s="62">
        <v>13.57</v>
      </c>
      <c r="G1084" s="61"/>
      <c r="H1084" s="172" t="s">
        <v>935</v>
      </c>
      <c r="I1084" s="172"/>
      <c r="J1084" s="63">
        <v>57.02</v>
      </c>
    </row>
    <row r="1085" spans="1:10" ht="30" customHeight="1" thickBot="1">
      <c r="A1085" s="64"/>
      <c r="B1085" s="37"/>
      <c r="C1085" s="37"/>
      <c r="D1085" s="37"/>
      <c r="E1085" s="37"/>
      <c r="F1085" s="37"/>
      <c r="G1085" s="37" t="s">
        <v>936</v>
      </c>
      <c r="H1085" s="65">
        <v>891.78</v>
      </c>
      <c r="I1085" s="37" t="s">
        <v>937</v>
      </c>
      <c r="J1085" s="66">
        <v>50849.29</v>
      </c>
    </row>
    <row r="1086" spans="1:10" ht="1.1499999999999999" customHeight="1" thickTop="1">
      <c r="A1086" s="67"/>
      <c r="B1086" s="52"/>
      <c r="C1086" s="52"/>
      <c r="D1086" s="52"/>
      <c r="E1086" s="52"/>
      <c r="F1086" s="52"/>
      <c r="G1086" s="52"/>
      <c r="H1086" s="52"/>
      <c r="I1086" s="52"/>
      <c r="J1086" s="68"/>
    </row>
    <row r="1087" spans="1:10" ht="18" customHeight="1">
      <c r="A1087" s="25" t="s">
        <v>317</v>
      </c>
      <c r="B1087" s="10" t="s">
        <v>56</v>
      </c>
      <c r="C1087" s="9" t="s">
        <v>57</v>
      </c>
      <c r="D1087" s="9" t="s">
        <v>1</v>
      </c>
      <c r="E1087" s="169" t="s">
        <v>908</v>
      </c>
      <c r="F1087" s="169"/>
      <c r="G1087" s="11" t="s">
        <v>58</v>
      </c>
      <c r="H1087" s="10" t="s">
        <v>59</v>
      </c>
      <c r="I1087" s="10" t="s">
        <v>60</v>
      </c>
      <c r="J1087" s="26" t="s">
        <v>2</v>
      </c>
    </row>
    <row r="1088" spans="1:10" ht="24" customHeight="1">
      <c r="A1088" s="29" t="s">
        <v>909</v>
      </c>
      <c r="B1088" s="16" t="s">
        <v>315</v>
      </c>
      <c r="C1088" s="15" t="s">
        <v>64</v>
      </c>
      <c r="D1088" s="15" t="s">
        <v>318</v>
      </c>
      <c r="E1088" s="170" t="s">
        <v>1100</v>
      </c>
      <c r="F1088" s="170"/>
      <c r="G1088" s="17" t="s">
        <v>66</v>
      </c>
      <c r="H1088" s="41">
        <v>1</v>
      </c>
      <c r="I1088" s="18">
        <v>43.45</v>
      </c>
      <c r="J1088" s="55">
        <v>43.45</v>
      </c>
    </row>
    <row r="1089" spans="1:10" ht="24" customHeight="1">
      <c r="A1089" s="56" t="s">
        <v>911</v>
      </c>
      <c r="B1089" s="43" t="s">
        <v>1211</v>
      </c>
      <c r="C1089" s="42" t="s">
        <v>100</v>
      </c>
      <c r="D1089" s="42" t="s">
        <v>920</v>
      </c>
      <c r="E1089" s="171" t="s">
        <v>1200</v>
      </c>
      <c r="F1089" s="171"/>
      <c r="G1089" s="44" t="s">
        <v>1212</v>
      </c>
      <c r="H1089" s="45">
        <v>0.55000000000000004</v>
      </c>
      <c r="I1089" s="46">
        <v>19.940000000000001</v>
      </c>
      <c r="J1089" s="57">
        <v>10.96</v>
      </c>
    </row>
    <row r="1090" spans="1:10" ht="24" customHeight="1">
      <c r="A1090" s="56" t="s">
        <v>911</v>
      </c>
      <c r="B1090" s="43" t="s">
        <v>1370</v>
      </c>
      <c r="C1090" s="42" t="s">
        <v>100</v>
      </c>
      <c r="D1090" s="42" t="s">
        <v>1371</v>
      </c>
      <c r="E1090" s="171" t="s">
        <v>1200</v>
      </c>
      <c r="F1090" s="171"/>
      <c r="G1090" s="44" t="s">
        <v>1212</v>
      </c>
      <c r="H1090" s="45">
        <v>0.7</v>
      </c>
      <c r="I1090" s="46">
        <v>26.21</v>
      </c>
      <c r="J1090" s="57">
        <v>18.34</v>
      </c>
    </row>
    <row r="1091" spans="1:10" ht="24" customHeight="1">
      <c r="A1091" s="58" t="s">
        <v>921</v>
      </c>
      <c r="B1091" s="48" t="s">
        <v>1428</v>
      </c>
      <c r="C1091" s="47" t="s">
        <v>100</v>
      </c>
      <c r="D1091" s="47" t="s">
        <v>1429</v>
      </c>
      <c r="E1091" s="173" t="s">
        <v>924</v>
      </c>
      <c r="F1091" s="173"/>
      <c r="G1091" s="49" t="s">
        <v>1416</v>
      </c>
      <c r="H1091" s="50">
        <v>0.08</v>
      </c>
      <c r="I1091" s="51">
        <v>176.98</v>
      </c>
      <c r="J1091" s="59">
        <v>14.15</v>
      </c>
    </row>
    <row r="1092" spans="1:10">
      <c r="A1092" s="60"/>
      <c r="B1092" s="61"/>
      <c r="C1092" s="61"/>
      <c r="D1092" s="61"/>
      <c r="E1092" s="61" t="s">
        <v>931</v>
      </c>
      <c r="F1092" s="62">
        <v>18.34</v>
      </c>
      <c r="G1092" s="61" t="s">
        <v>932</v>
      </c>
      <c r="H1092" s="62">
        <v>0</v>
      </c>
      <c r="I1092" s="61" t="s">
        <v>933</v>
      </c>
      <c r="J1092" s="63">
        <v>18.34</v>
      </c>
    </row>
    <row r="1093" spans="1:10">
      <c r="A1093" s="60"/>
      <c r="B1093" s="61"/>
      <c r="C1093" s="61"/>
      <c r="D1093" s="61"/>
      <c r="E1093" s="61" t="s">
        <v>934</v>
      </c>
      <c r="F1093" s="62">
        <v>13.57</v>
      </c>
      <c r="G1093" s="61"/>
      <c r="H1093" s="172" t="s">
        <v>935</v>
      </c>
      <c r="I1093" s="172"/>
      <c r="J1093" s="63">
        <v>57.02</v>
      </c>
    </row>
    <row r="1094" spans="1:10" ht="30" customHeight="1" thickBot="1">
      <c r="A1094" s="64"/>
      <c r="B1094" s="37"/>
      <c r="C1094" s="37"/>
      <c r="D1094" s="37"/>
      <c r="E1094" s="37"/>
      <c r="F1094" s="37"/>
      <c r="G1094" s="37" t="s">
        <v>936</v>
      </c>
      <c r="H1094" s="65">
        <v>1801.56</v>
      </c>
      <c r="I1094" s="37" t="s">
        <v>937</v>
      </c>
      <c r="J1094" s="66">
        <v>102724.95</v>
      </c>
    </row>
    <row r="1095" spans="1:10" ht="1.1499999999999999" customHeight="1" thickTop="1">
      <c r="A1095" s="67"/>
      <c r="B1095" s="52"/>
      <c r="C1095" s="52"/>
      <c r="D1095" s="52"/>
      <c r="E1095" s="52"/>
      <c r="F1095" s="52"/>
      <c r="G1095" s="52"/>
      <c r="H1095" s="52"/>
      <c r="I1095" s="52"/>
      <c r="J1095" s="68"/>
    </row>
    <row r="1096" spans="1:10" ht="18" customHeight="1">
      <c r="A1096" s="25" t="s">
        <v>319</v>
      </c>
      <c r="B1096" s="10" t="s">
        <v>56</v>
      </c>
      <c r="C1096" s="9" t="s">
        <v>57</v>
      </c>
      <c r="D1096" s="9" t="s">
        <v>1</v>
      </c>
      <c r="E1096" s="169" t="s">
        <v>908</v>
      </c>
      <c r="F1096" s="169"/>
      <c r="G1096" s="11" t="s">
        <v>58</v>
      </c>
      <c r="H1096" s="10" t="s">
        <v>59</v>
      </c>
      <c r="I1096" s="10" t="s">
        <v>60</v>
      </c>
      <c r="J1096" s="26" t="s">
        <v>2</v>
      </c>
    </row>
    <row r="1097" spans="1:10" ht="25.9" customHeight="1">
      <c r="A1097" s="29" t="s">
        <v>909</v>
      </c>
      <c r="B1097" s="16" t="s">
        <v>320</v>
      </c>
      <c r="C1097" s="15" t="s">
        <v>321</v>
      </c>
      <c r="D1097" s="15" t="s">
        <v>322</v>
      </c>
      <c r="E1097" s="170" t="s">
        <v>1430</v>
      </c>
      <c r="F1097" s="170"/>
      <c r="G1097" s="17" t="s">
        <v>66</v>
      </c>
      <c r="H1097" s="41">
        <v>1</v>
      </c>
      <c r="I1097" s="18">
        <v>21.87</v>
      </c>
      <c r="J1097" s="55">
        <v>21.87</v>
      </c>
    </row>
    <row r="1098" spans="1:10" ht="24" customHeight="1">
      <c r="A1098" s="56" t="s">
        <v>911</v>
      </c>
      <c r="B1098" s="43" t="s">
        <v>1431</v>
      </c>
      <c r="C1098" s="42" t="s">
        <v>321</v>
      </c>
      <c r="D1098" s="42" t="s">
        <v>1432</v>
      </c>
      <c r="E1098" s="171" t="s">
        <v>1433</v>
      </c>
      <c r="F1098" s="171"/>
      <c r="G1098" s="44" t="s">
        <v>1212</v>
      </c>
      <c r="H1098" s="45">
        <v>0.3</v>
      </c>
      <c r="I1098" s="46">
        <v>3.76</v>
      </c>
      <c r="J1098" s="57">
        <v>1.1200000000000001</v>
      </c>
    </row>
    <row r="1099" spans="1:10" ht="24" customHeight="1">
      <c r="A1099" s="56" t="s">
        <v>911</v>
      </c>
      <c r="B1099" s="43" t="s">
        <v>1434</v>
      </c>
      <c r="C1099" s="42" t="s">
        <v>321</v>
      </c>
      <c r="D1099" s="42" t="s">
        <v>1435</v>
      </c>
      <c r="E1099" s="171" t="s">
        <v>1433</v>
      </c>
      <c r="F1099" s="171"/>
      <c r="G1099" s="44" t="s">
        <v>1212</v>
      </c>
      <c r="H1099" s="45">
        <v>0.6</v>
      </c>
      <c r="I1099" s="46">
        <v>3.82</v>
      </c>
      <c r="J1099" s="57">
        <v>2.29</v>
      </c>
    </row>
    <row r="1100" spans="1:10" ht="24" customHeight="1">
      <c r="A1100" s="58" t="s">
        <v>921</v>
      </c>
      <c r="B1100" s="48" t="s">
        <v>1436</v>
      </c>
      <c r="C1100" s="47" t="s">
        <v>321</v>
      </c>
      <c r="D1100" s="47" t="s">
        <v>1437</v>
      </c>
      <c r="E1100" s="173" t="s">
        <v>924</v>
      </c>
      <c r="F1100" s="173"/>
      <c r="G1100" s="49" t="s">
        <v>1438</v>
      </c>
      <c r="H1100" s="50">
        <v>0.18</v>
      </c>
      <c r="I1100" s="51">
        <v>27.97</v>
      </c>
      <c r="J1100" s="59">
        <v>5.03</v>
      </c>
    </row>
    <row r="1101" spans="1:10" ht="24" customHeight="1">
      <c r="A1101" s="58" t="s">
        <v>921</v>
      </c>
      <c r="B1101" s="48" t="s">
        <v>1439</v>
      </c>
      <c r="C1101" s="47" t="s">
        <v>321</v>
      </c>
      <c r="D1101" s="47" t="s">
        <v>1440</v>
      </c>
      <c r="E1101" s="173" t="s">
        <v>924</v>
      </c>
      <c r="F1101" s="173"/>
      <c r="G1101" s="49" t="s">
        <v>1441</v>
      </c>
      <c r="H1101" s="50">
        <v>1.4E-2</v>
      </c>
      <c r="I1101" s="51">
        <v>2.5099999999999998</v>
      </c>
      <c r="J1101" s="59">
        <v>0.03</v>
      </c>
    </row>
    <row r="1102" spans="1:10" ht="24" customHeight="1">
      <c r="A1102" s="58" t="s">
        <v>921</v>
      </c>
      <c r="B1102" s="48" t="s">
        <v>1442</v>
      </c>
      <c r="C1102" s="47" t="s">
        <v>74</v>
      </c>
      <c r="D1102" s="47" t="s">
        <v>1443</v>
      </c>
      <c r="E1102" s="173" t="s">
        <v>1180</v>
      </c>
      <c r="F1102" s="173"/>
      <c r="G1102" s="49" t="s">
        <v>918</v>
      </c>
      <c r="H1102" s="50">
        <v>0.6</v>
      </c>
      <c r="I1102" s="51">
        <v>16.41</v>
      </c>
      <c r="J1102" s="59">
        <v>9.84</v>
      </c>
    </row>
    <row r="1103" spans="1:10" ht="24" customHeight="1">
      <c r="A1103" s="58" t="s">
        <v>921</v>
      </c>
      <c r="B1103" s="48" t="s">
        <v>1444</v>
      </c>
      <c r="C1103" s="47" t="s">
        <v>74</v>
      </c>
      <c r="D1103" s="47" t="s">
        <v>1445</v>
      </c>
      <c r="E1103" s="173" t="s">
        <v>1180</v>
      </c>
      <c r="F1103" s="173"/>
      <c r="G1103" s="49" t="s">
        <v>918</v>
      </c>
      <c r="H1103" s="50">
        <v>0.3</v>
      </c>
      <c r="I1103" s="51">
        <v>11.87</v>
      </c>
      <c r="J1103" s="59">
        <v>3.56</v>
      </c>
    </row>
    <row r="1104" spans="1:10">
      <c r="A1104" s="60"/>
      <c r="B1104" s="61"/>
      <c r="C1104" s="61"/>
      <c r="D1104" s="61"/>
      <c r="E1104" s="61" t="s">
        <v>931</v>
      </c>
      <c r="F1104" s="62">
        <v>13.4</v>
      </c>
      <c r="G1104" s="61" t="s">
        <v>932</v>
      </c>
      <c r="H1104" s="62">
        <v>0</v>
      </c>
      <c r="I1104" s="61" t="s">
        <v>933</v>
      </c>
      <c r="J1104" s="63">
        <v>13.4</v>
      </c>
    </row>
    <row r="1105" spans="1:10">
      <c r="A1105" s="60"/>
      <c r="B1105" s="61"/>
      <c r="C1105" s="61"/>
      <c r="D1105" s="61"/>
      <c r="E1105" s="61" t="s">
        <v>934</v>
      </c>
      <c r="F1105" s="62">
        <v>6.83</v>
      </c>
      <c r="G1105" s="61"/>
      <c r="H1105" s="172" t="s">
        <v>935</v>
      </c>
      <c r="I1105" s="172"/>
      <c r="J1105" s="63">
        <v>28.7</v>
      </c>
    </row>
    <row r="1106" spans="1:10" ht="30" customHeight="1" thickBot="1">
      <c r="A1106" s="64"/>
      <c r="B1106" s="37"/>
      <c r="C1106" s="37"/>
      <c r="D1106" s="37"/>
      <c r="E1106" s="37"/>
      <c r="F1106" s="37"/>
      <c r="G1106" s="37" t="s">
        <v>936</v>
      </c>
      <c r="H1106" s="65">
        <v>1831.29</v>
      </c>
      <c r="I1106" s="37" t="s">
        <v>937</v>
      </c>
      <c r="J1106" s="66">
        <v>52558.02</v>
      </c>
    </row>
    <row r="1107" spans="1:10" ht="1.1499999999999999" customHeight="1" thickTop="1">
      <c r="A1107" s="67"/>
      <c r="B1107" s="52"/>
      <c r="C1107" s="52"/>
      <c r="D1107" s="52"/>
      <c r="E1107" s="52"/>
      <c r="F1107" s="52"/>
      <c r="G1107" s="52"/>
      <c r="H1107" s="52"/>
      <c r="I1107" s="52"/>
      <c r="J1107" s="68"/>
    </row>
    <row r="1108" spans="1:10" ht="18" customHeight="1">
      <c r="A1108" s="25" t="s">
        <v>323</v>
      </c>
      <c r="B1108" s="10" t="s">
        <v>56</v>
      </c>
      <c r="C1108" s="9" t="s">
        <v>57</v>
      </c>
      <c r="D1108" s="9" t="s">
        <v>1</v>
      </c>
      <c r="E1108" s="169" t="s">
        <v>908</v>
      </c>
      <c r="F1108" s="169"/>
      <c r="G1108" s="11" t="s">
        <v>58</v>
      </c>
      <c r="H1108" s="10" t="s">
        <v>59</v>
      </c>
      <c r="I1108" s="10" t="s">
        <v>60</v>
      </c>
      <c r="J1108" s="26" t="s">
        <v>2</v>
      </c>
    </row>
    <row r="1109" spans="1:10" ht="25.9" customHeight="1">
      <c r="A1109" s="29" t="s">
        <v>909</v>
      </c>
      <c r="B1109" s="16" t="s">
        <v>324</v>
      </c>
      <c r="C1109" s="15" t="s">
        <v>74</v>
      </c>
      <c r="D1109" s="15" t="s">
        <v>325</v>
      </c>
      <c r="E1109" s="170" t="s">
        <v>1100</v>
      </c>
      <c r="F1109" s="170"/>
      <c r="G1109" s="17" t="s">
        <v>66</v>
      </c>
      <c r="H1109" s="41">
        <v>1</v>
      </c>
      <c r="I1109" s="18">
        <v>59.51</v>
      </c>
      <c r="J1109" s="55">
        <v>59.51</v>
      </c>
    </row>
    <row r="1110" spans="1:10" ht="24" customHeight="1">
      <c r="A1110" s="56" t="s">
        <v>911</v>
      </c>
      <c r="B1110" s="43" t="s">
        <v>1419</v>
      </c>
      <c r="C1110" s="42" t="s">
        <v>74</v>
      </c>
      <c r="D1110" s="42" t="s">
        <v>1371</v>
      </c>
      <c r="E1110" s="171" t="s">
        <v>917</v>
      </c>
      <c r="F1110" s="171"/>
      <c r="G1110" s="44" t="s">
        <v>918</v>
      </c>
      <c r="H1110" s="45">
        <v>0.27500000000000002</v>
      </c>
      <c r="I1110" s="46">
        <v>26.23</v>
      </c>
      <c r="J1110" s="57">
        <v>7.21</v>
      </c>
    </row>
    <row r="1111" spans="1:10" ht="24" customHeight="1">
      <c r="A1111" s="56" t="s">
        <v>911</v>
      </c>
      <c r="B1111" s="43" t="s">
        <v>919</v>
      </c>
      <c r="C1111" s="42" t="s">
        <v>74</v>
      </c>
      <c r="D1111" s="42" t="s">
        <v>920</v>
      </c>
      <c r="E1111" s="171" t="s">
        <v>917</v>
      </c>
      <c r="F1111" s="171"/>
      <c r="G1111" s="44" t="s">
        <v>918</v>
      </c>
      <c r="H1111" s="45">
        <v>0.115</v>
      </c>
      <c r="I1111" s="46">
        <v>19.940000000000001</v>
      </c>
      <c r="J1111" s="57">
        <v>2.29</v>
      </c>
    </row>
    <row r="1112" spans="1:10" ht="24" customHeight="1">
      <c r="A1112" s="58" t="s">
        <v>921</v>
      </c>
      <c r="B1112" s="48" t="s">
        <v>1446</v>
      </c>
      <c r="C1112" s="47" t="s">
        <v>74</v>
      </c>
      <c r="D1112" s="47" t="s">
        <v>1447</v>
      </c>
      <c r="E1112" s="173" t="s">
        <v>924</v>
      </c>
      <c r="F1112" s="173"/>
      <c r="G1112" s="49" t="s">
        <v>1257</v>
      </c>
      <c r="H1112" s="50">
        <v>6.4000000000000001E-2</v>
      </c>
      <c r="I1112" s="51">
        <v>54.11</v>
      </c>
      <c r="J1112" s="59">
        <v>3.46</v>
      </c>
    </row>
    <row r="1113" spans="1:10" ht="24" customHeight="1">
      <c r="A1113" s="58" t="s">
        <v>921</v>
      </c>
      <c r="B1113" s="48" t="s">
        <v>1448</v>
      </c>
      <c r="C1113" s="47" t="s">
        <v>74</v>
      </c>
      <c r="D1113" s="47" t="s">
        <v>1449</v>
      </c>
      <c r="E1113" s="173" t="s">
        <v>924</v>
      </c>
      <c r="F1113" s="173"/>
      <c r="G1113" s="49" t="s">
        <v>1257</v>
      </c>
      <c r="H1113" s="50">
        <v>0.32200000000000001</v>
      </c>
      <c r="I1113" s="51">
        <v>74.33</v>
      </c>
      <c r="J1113" s="59">
        <v>23.93</v>
      </c>
    </row>
    <row r="1114" spans="1:10" ht="24" customHeight="1">
      <c r="A1114" s="58" t="s">
        <v>921</v>
      </c>
      <c r="B1114" s="48" t="s">
        <v>1450</v>
      </c>
      <c r="C1114" s="47" t="s">
        <v>74</v>
      </c>
      <c r="D1114" s="47" t="s">
        <v>1451</v>
      </c>
      <c r="E1114" s="173" t="s">
        <v>924</v>
      </c>
      <c r="F1114" s="173"/>
      <c r="G1114" s="49" t="s">
        <v>71</v>
      </c>
      <c r="H1114" s="50">
        <v>0.01</v>
      </c>
      <c r="I1114" s="51">
        <v>6.91</v>
      </c>
      <c r="J1114" s="59">
        <v>0.06</v>
      </c>
    </row>
    <row r="1115" spans="1:10" ht="24" customHeight="1">
      <c r="A1115" s="58" t="s">
        <v>921</v>
      </c>
      <c r="B1115" s="48" t="s">
        <v>1452</v>
      </c>
      <c r="C1115" s="47" t="s">
        <v>74</v>
      </c>
      <c r="D1115" s="47" t="s">
        <v>1453</v>
      </c>
      <c r="E1115" s="173" t="s">
        <v>924</v>
      </c>
      <c r="F1115" s="173"/>
      <c r="G1115" s="49" t="s">
        <v>1257</v>
      </c>
      <c r="H1115" s="50">
        <v>0.2016</v>
      </c>
      <c r="I1115" s="51">
        <v>111.92</v>
      </c>
      <c r="J1115" s="59">
        <v>22.56</v>
      </c>
    </row>
    <row r="1116" spans="1:10">
      <c r="A1116" s="60"/>
      <c r="B1116" s="61"/>
      <c r="C1116" s="61"/>
      <c r="D1116" s="61"/>
      <c r="E1116" s="61" t="s">
        <v>931</v>
      </c>
      <c r="F1116" s="62">
        <v>5.97</v>
      </c>
      <c r="G1116" s="61" t="s">
        <v>932</v>
      </c>
      <c r="H1116" s="62">
        <v>0</v>
      </c>
      <c r="I1116" s="61" t="s">
        <v>933</v>
      </c>
      <c r="J1116" s="63">
        <v>5.97</v>
      </c>
    </row>
    <row r="1117" spans="1:10">
      <c r="A1117" s="60"/>
      <c r="B1117" s="61"/>
      <c r="C1117" s="61"/>
      <c r="D1117" s="61"/>
      <c r="E1117" s="61" t="s">
        <v>934</v>
      </c>
      <c r="F1117" s="62">
        <v>18.59</v>
      </c>
      <c r="G1117" s="61"/>
      <c r="H1117" s="172" t="s">
        <v>935</v>
      </c>
      <c r="I1117" s="172"/>
      <c r="J1117" s="63">
        <v>78.099999999999994</v>
      </c>
    </row>
    <row r="1118" spans="1:10" ht="30" customHeight="1" thickBot="1">
      <c r="A1118" s="64"/>
      <c r="B1118" s="37"/>
      <c r="C1118" s="37"/>
      <c r="D1118" s="37"/>
      <c r="E1118" s="37"/>
      <c r="F1118" s="37"/>
      <c r="G1118" s="37" t="s">
        <v>936</v>
      </c>
      <c r="H1118" s="65">
        <v>960.6</v>
      </c>
      <c r="I1118" s="37" t="s">
        <v>937</v>
      </c>
      <c r="J1118" s="66">
        <v>75022.86</v>
      </c>
    </row>
    <row r="1119" spans="1:10" ht="1.1499999999999999" customHeight="1" thickTop="1">
      <c r="A1119" s="67"/>
      <c r="B1119" s="52"/>
      <c r="C1119" s="52"/>
      <c r="D1119" s="52"/>
      <c r="E1119" s="52"/>
      <c r="F1119" s="52"/>
      <c r="G1119" s="52"/>
      <c r="H1119" s="52"/>
      <c r="I1119" s="52"/>
      <c r="J1119" s="68"/>
    </row>
    <row r="1120" spans="1:10" ht="24" customHeight="1">
      <c r="A1120" s="27" t="s">
        <v>28</v>
      </c>
      <c r="B1120" s="12"/>
      <c r="C1120" s="12"/>
      <c r="D1120" s="12" t="s">
        <v>29</v>
      </c>
      <c r="E1120" s="12"/>
      <c r="F1120" s="174"/>
      <c r="G1120" s="174"/>
      <c r="H1120" s="13"/>
      <c r="I1120" s="12"/>
      <c r="J1120" s="54">
        <v>62938.79</v>
      </c>
    </row>
    <row r="1121" spans="1:10" ht="18" customHeight="1">
      <c r="A1121" s="25" t="s">
        <v>326</v>
      </c>
      <c r="B1121" s="10" t="s">
        <v>56</v>
      </c>
      <c r="C1121" s="9" t="s">
        <v>57</v>
      </c>
      <c r="D1121" s="9" t="s">
        <v>1</v>
      </c>
      <c r="E1121" s="169" t="s">
        <v>908</v>
      </c>
      <c r="F1121" s="169"/>
      <c r="G1121" s="11" t="s">
        <v>58</v>
      </c>
      <c r="H1121" s="10" t="s">
        <v>59</v>
      </c>
      <c r="I1121" s="10" t="s">
        <v>60</v>
      </c>
      <c r="J1121" s="26" t="s">
        <v>2</v>
      </c>
    </row>
    <row r="1122" spans="1:10" ht="24" customHeight="1">
      <c r="A1122" s="29" t="s">
        <v>909</v>
      </c>
      <c r="B1122" s="16" t="s">
        <v>327</v>
      </c>
      <c r="C1122" s="15" t="s">
        <v>64</v>
      </c>
      <c r="D1122" s="15" t="s">
        <v>328</v>
      </c>
      <c r="E1122" s="170" t="s">
        <v>1454</v>
      </c>
      <c r="F1122" s="170"/>
      <c r="G1122" s="17" t="s">
        <v>329</v>
      </c>
      <c r="H1122" s="41">
        <v>1</v>
      </c>
      <c r="I1122" s="18">
        <v>371.12</v>
      </c>
      <c r="J1122" s="55">
        <v>371.12</v>
      </c>
    </row>
    <row r="1123" spans="1:10" ht="24" customHeight="1">
      <c r="A1123" s="56" t="s">
        <v>911</v>
      </c>
      <c r="B1123" s="43" t="s">
        <v>1326</v>
      </c>
      <c r="C1123" s="42" t="s">
        <v>100</v>
      </c>
      <c r="D1123" s="42" t="s">
        <v>1327</v>
      </c>
      <c r="E1123" s="171" t="s">
        <v>1200</v>
      </c>
      <c r="F1123" s="171"/>
      <c r="G1123" s="44" t="s">
        <v>1212</v>
      </c>
      <c r="H1123" s="45">
        <v>0.5</v>
      </c>
      <c r="I1123" s="46">
        <v>19.98</v>
      </c>
      <c r="J1123" s="57">
        <v>9.99</v>
      </c>
    </row>
    <row r="1124" spans="1:10" ht="24" customHeight="1">
      <c r="A1124" s="56" t="s">
        <v>911</v>
      </c>
      <c r="B1124" s="43" t="s">
        <v>1216</v>
      </c>
      <c r="C1124" s="42" t="s">
        <v>100</v>
      </c>
      <c r="D1124" s="42" t="s">
        <v>1217</v>
      </c>
      <c r="E1124" s="171" t="s">
        <v>1200</v>
      </c>
      <c r="F1124" s="171"/>
      <c r="G1124" s="44" t="s">
        <v>1212</v>
      </c>
      <c r="H1124" s="45">
        <v>0.5</v>
      </c>
      <c r="I1124" s="46">
        <v>24.68</v>
      </c>
      <c r="J1124" s="57">
        <v>12.34</v>
      </c>
    </row>
    <row r="1125" spans="1:10" ht="24" customHeight="1">
      <c r="A1125" s="58" t="s">
        <v>921</v>
      </c>
      <c r="B1125" s="48" t="s">
        <v>1455</v>
      </c>
      <c r="C1125" s="47" t="s">
        <v>100</v>
      </c>
      <c r="D1125" s="47" t="s">
        <v>1456</v>
      </c>
      <c r="E1125" s="173" t="s">
        <v>924</v>
      </c>
      <c r="F1125" s="173"/>
      <c r="G1125" s="49" t="s">
        <v>71</v>
      </c>
      <c r="H1125" s="50">
        <v>1</v>
      </c>
      <c r="I1125" s="51">
        <v>348.79</v>
      </c>
      <c r="J1125" s="59">
        <v>348.79</v>
      </c>
    </row>
    <row r="1126" spans="1:10">
      <c r="A1126" s="60"/>
      <c r="B1126" s="61"/>
      <c r="C1126" s="61"/>
      <c r="D1126" s="61"/>
      <c r="E1126" s="61" t="s">
        <v>931</v>
      </c>
      <c r="F1126" s="62">
        <v>14.41</v>
      </c>
      <c r="G1126" s="61" t="s">
        <v>932</v>
      </c>
      <c r="H1126" s="62">
        <v>0</v>
      </c>
      <c r="I1126" s="61" t="s">
        <v>933</v>
      </c>
      <c r="J1126" s="63">
        <v>14.41</v>
      </c>
    </row>
    <row r="1127" spans="1:10">
      <c r="A1127" s="60"/>
      <c r="B1127" s="61"/>
      <c r="C1127" s="61"/>
      <c r="D1127" s="61"/>
      <c r="E1127" s="61" t="s">
        <v>934</v>
      </c>
      <c r="F1127" s="62">
        <v>115.97</v>
      </c>
      <c r="G1127" s="61"/>
      <c r="H1127" s="172" t="s">
        <v>935</v>
      </c>
      <c r="I1127" s="172"/>
      <c r="J1127" s="63">
        <v>487.09</v>
      </c>
    </row>
    <row r="1128" spans="1:10" ht="30" customHeight="1" thickBot="1">
      <c r="A1128" s="64"/>
      <c r="B1128" s="37"/>
      <c r="C1128" s="37"/>
      <c r="D1128" s="37"/>
      <c r="E1128" s="37"/>
      <c r="F1128" s="37"/>
      <c r="G1128" s="37" t="s">
        <v>936</v>
      </c>
      <c r="H1128" s="65">
        <v>11</v>
      </c>
      <c r="I1128" s="37" t="s">
        <v>937</v>
      </c>
      <c r="J1128" s="66">
        <v>5357.99</v>
      </c>
    </row>
    <row r="1129" spans="1:10" ht="1.1499999999999999" customHeight="1" thickTop="1">
      <c r="A1129" s="67"/>
      <c r="B1129" s="52"/>
      <c r="C1129" s="52"/>
      <c r="D1129" s="52"/>
      <c r="E1129" s="52"/>
      <c r="F1129" s="52"/>
      <c r="G1129" s="52"/>
      <c r="H1129" s="52"/>
      <c r="I1129" s="52"/>
      <c r="J1129" s="68"/>
    </row>
    <row r="1130" spans="1:10" ht="18" customHeight="1">
      <c r="A1130" s="25" t="s">
        <v>330</v>
      </c>
      <c r="B1130" s="10" t="s">
        <v>56</v>
      </c>
      <c r="C1130" s="9" t="s">
        <v>57</v>
      </c>
      <c r="D1130" s="9" t="s">
        <v>1</v>
      </c>
      <c r="E1130" s="169" t="s">
        <v>908</v>
      </c>
      <c r="F1130" s="169"/>
      <c r="G1130" s="11" t="s">
        <v>58</v>
      </c>
      <c r="H1130" s="10" t="s">
        <v>59</v>
      </c>
      <c r="I1130" s="10" t="s">
        <v>60</v>
      </c>
      <c r="J1130" s="26" t="s">
        <v>2</v>
      </c>
    </row>
    <row r="1131" spans="1:10" ht="39" customHeight="1">
      <c r="A1131" s="29" t="s">
        <v>909</v>
      </c>
      <c r="B1131" s="16" t="s">
        <v>331</v>
      </c>
      <c r="C1131" s="15" t="s">
        <v>74</v>
      </c>
      <c r="D1131" s="15" t="s">
        <v>332</v>
      </c>
      <c r="E1131" s="170" t="s">
        <v>1027</v>
      </c>
      <c r="F1131" s="170"/>
      <c r="G1131" s="17" t="s">
        <v>71</v>
      </c>
      <c r="H1131" s="41">
        <v>1</v>
      </c>
      <c r="I1131" s="18">
        <v>25.84</v>
      </c>
      <c r="J1131" s="55">
        <v>25.84</v>
      </c>
    </row>
    <row r="1132" spans="1:10" ht="25.9" customHeight="1">
      <c r="A1132" s="56" t="s">
        <v>911</v>
      </c>
      <c r="B1132" s="43" t="s">
        <v>1457</v>
      </c>
      <c r="C1132" s="42" t="s">
        <v>74</v>
      </c>
      <c r="D1132" s="42" t="s">
        <v>1458</v>
      </c>
      <c r="E1132" s="171" t="s">
        <v>917</v>
      </c>
      <c r="F1132" s="171"/>
      <c r="G1132" s="44" t="s">
        <v>918</v>
      </c>
      <c r="H1132" s="45">
        <v>7.4800000000000005E-2</v>
      </c>
      <c r="I1132" s="46">
        <v>20.72</v>
      </c>
      <c r="J1132" s="57">
        <v>1.54</v>
      </c>
    </row>
    <row r="1133" spans="1:10" ht="24" customHeight="1">
      <c r="A1133" s="56" t="s">
        <v>911</v>
      </c>
      <c r="B1133" s="43" t="s">
        <v>1459</v>
      </c>
      <c r="C1133" s="42" t="s">
        <v>74</v>
      </c>
      <c r="D1133" s="42" t="s">
        <v>1460</v>
      </c>
      <c r="E1133" s="171" t="s">
        <v>917</v>
      </c>
      <c r="F1133" s="171"/>
      <c r="G1133" s="44" t="s">
        <v>918</v>
      </c>
      <c r="H1133" s="45">
        <v>0.17949999999999999</v>
      </c>
      <c r="I1133" s="46">
        <v>25.01</v>
      </c>
      <c r="J1133" s="57">
        <v>4.4800000000000004</v>
      </c>
    </row>
    <row r="1134" spans="1:10" ht="25.9" customHeight="1">
      <c r="A1134" s="58" t="s">
        <v>921</v>
      </c>
      <c r="B1134" s="48" t="s">
        <v>1461</v>
      </c>
      <c r="C1134" s="47" t="s">
        <v>74</v>
      </c>
      <c r="D1134" s="47" t="s">
        <v>1462</v>
      </c>
      <c r="E1134" s="173" t="s">
        <v>924</v>
      </c>
      <c r="F1134" s="173"/>
      <c r="G1134" s="49" t="s">
        <v>71</v>
      </c>
      <c r="H1134" s="50">
        <v>1</v>
      </c>
      <c r="I1134" s="51">
        <v>19.82</v>
      </c>
      <c r="J1134" s="59">
        <v>19.82</v>
      </c>
    </row>
    <row r="1135" spans="1:10">
      <c r="A1135" s="60"/>
      <c r="B1135" s="61"/>
      <c r="C1135" s="61"/>
      <c r="D1135" s="61"/>
      <c r="E1135" s="61" t="s">
        <v>931</v>
      </c>
      <c r="F1135" s="62">
        <v>4.0199999999999996</v>
      </c>
      <c r="G1135" s="61" t="s">
        <v>932</v>
      </c>
      <c r="H1135" s="62">
        <v>0</v>
      </c>
      <c r="I1135" s="61" t="s">
        <v>933</v>
      </c>
      <c r="J1135" s="63">
        <v>4.0199999999999996</v>
      </c>
    </row>
    <row r="1136" spans="1:10">
      <c r="A1136" s="60"/>
      <c r="B1136" s="61"/>
      <c r="C1136" s="61"/>
      <c r="D1136" s="61"/>
      <c r="E1136" s="61" t="s">
        <v>934</v>
      </c>
      <c r="F1136" s="62">
        <v>8.07</v>
      </c>
      <c r="G1136" s="61"/>
      <c r="H1136" s="172" t="s">
        <v>935</v>
      </c>
      <c r="I1136" s="172"/>
      <c r="J1136" s="63">
        <v>33.909999999999997</v>
      </c>
    </row>
    <row r="1137" spans="1:10" ht="30" customHeight="1" thickBot="1">
      <c r="A1137" s="64"/>
      <c r="B1137" s="37"/>
      <c r="C1137" s="37"/>
      <c r="D1137" s="37"/>
      <c r="E1137" s="37"/>
      <c r="F1137" s="37"/>
      <c r="G1137" s="37" t="s">
        <v>936</v>
      </c>
      <c r="H1137" s="65">
        <v>36</v>
      </c>
      <c r="I1137" s="37" t="s">
        <v>937</v>
      </c>
      <c r="J1137" s="66">
        <v>1220.76</v>
      </c>
    </row>
    <row r="1138" spans="1:10" ht="1.1499999999999999" customHeight="1" thickTop="1">
      <c r="A1138" s="67"/>
      <c r="B1138" s="52"/>
      <c r="C1138" s="52"/>
      <c r="D1138" s="52"/>
      <c r="E1138" s="52"/>
      <c r="F1138" s="52"/>
      <c r="G1138" s="52"/>
      <c r="H1138" s="52"/>
      <c r="I1138" s="52"/>
      <c r="J1138" s="68"/>
    </row>
    <row r="1139" spans="1:10" ht="18" customHeight="1">
      <c r="A1139" s="25" t="s">
        <v>333</v>
      </c>
      <c r="B1139" s="10" t="s">
        <v>56</v>
      </c>
      <c r="C1139" s="9" t="s">
        <v>57</v>
      </c>
      <c r="D1139" s="9" t="s">
        <v>1</v>
      </c>
      <c r="E1139" s="169" t="s">
        <v>908</v>
      </c>
      <c r="F1139" s="169"/>
      <c r="G1139" s="11" t="s">
        <v>58</v>
      </c>
      <c r="H1139" s="10" t="s">
        <v>59</v>
      </c>
      <c r="I1139" s="10" t="s">
        <v>60</v>
      </c>
      <c r="J1139" s="26" t="s">
        <v>2</v>
      </c>
    </row>
    <row r="1140" spans="1:10" ht="39" customHeight="1">
      <c r="A1140" s="29" t="s">
        <v>909</v>
      </c>
      <c r="B1140" s="16" t="s">
        <v>334</v>
      </c>
      <c r="C1140" s="15" t="s">
        <v>64</v>
      </c>
      <c r="D1140" s="15" t="s">
        <v>335</v>
      </c>
      <c r="E1140" s="170" t="s">
        <v>1463</v>
      </c>
      <c r="F1140" s="170"/>
      <c r="G1140" s="17" t="s">
        <v>66</v>
      </c>
      <c r="H1140" s="41">
        <v>1</v>
      </c>
      <c r="I1140" s="18">
        <v>17.55</v>
      </c>
      <c r="J1140" s="55">
        <v>17.55</v>
      </c>
    </row>
    <row r="1141" spans="1:10" ht="64.900000000000006" customHeight="1">
      <c r="A1141" s="56" t="s">
        <v>911</v>
      </c>
      <c r="B1141" s="43" t="s">
        <v>1464</v>
      </c>
      <c r="C1141" s="42" t="s">
        <v>74</v>
      </c>
      <c r="D1141" s="42" t="s">
        <v>1465</v>
      </c>
      <c r="E1141" s="171" t="s">
        <v>1230</v>
      </c>
      <c r="F1141" s="171"/>
      <c r="G1141" s="44" t="s">
        <v>1231</v>
      </c>
      <c r="H1141" s="45">
        <v>3.333E-3</v>
      </c>
      <c r="I1141" s="46">
        <v>220.84</v>
      </c>
      <c r="J1141" s="57">
        <v>0.73</v>
      </c>
    </row>
    <row r="1142" spans="1:10" ht="39" customHeight="1">
      <c r="A1142" s="56" t="s">
        <v>911</v>
      </c>
      <c r="B1142" s="43" t="s">
        <v>1466</v>
      </c>
      <c r="C1142" s="42" t="s">
        <v>74</v>
      </c>
      <c r="D1142" s="42" t="s">
        <v>1467</v>
      </c>
      <c r="E1142" s="171" t="s">
        <v>1230</v>
      </c>
      <c r="F1142" s="171"/>
      <c r="G1142" s="44" t="s">
        <v>1231</v>
      </c>
      <c r="H1142" s="45">
        <v>3.333E-3</v>
      </c>
      <c r="I1142" s="46">
        <v>180.85</v>
      </c>
      <c r="J1142" s="57">
        <v>0.6</v>
      </c>
    </row>
    <row r="1143" spans="1:10" ht="24" customHeight="1">
      <c r="A1143" s="56" t="s">
        <v>911</v>
      </c>
      <c r="B1143" s="43" t="s">
        <v>919</v>
      </c>
      <c r="C1143" s="42" t="s">
        <v>74</v>
      </c>
      <c r="D1143" s="42" t="s">
        <v>920</v>
      </c>
      <c r="E1143" s="171" t="s">
        <v>917</v>
      </c>
      <c r="F1143" s="171"/>
      <c r="G1143" s="44" t="s">
        <v>918</v>
      </c>
      <c r="H1143" s="45">
        <v>3.3329999999999999E-2</v>
      </c>
      <c r="I1143" s="46">
        <v>19.940000000000001</v>
      </c>
      <c r="J1143" s="57">
        <v>0.66</v>
      </c>
    </row>
    <row r="1144" spans="1:10" ht="25.9" customHeight="1">
      <c r="A1144" s="58" t="s">
        <v>921</v>
      </c>
      <c r="B1144" s="48" t="s">
        <v>1468</v>
      </c>
      <c r="C1144" s="47" t="s">
        <v>74</v>
      </c>
      <c r="D1144" s="47" t="s">
        <v>1469</v>
      </c>
      <c r="E1144" s="173" t="s">
        <v>924</v>
      </c>
      <c r="F1144" s="173"/>
      <c r="G1144" s="49" t="s">
        <v>157</v>
      </c>
      <c r="H1144" s="50">
        <v>0.4</v>
      </c>
      <c r="I1144" s="51">
        <v>11.11</v>
      </c>
      <c r="J1144" s="59">
        <v>4.4400000000000004</v>
      </c>
    </row>
    <row r="1145" spans="1:10" ht="24" customHeight="1">
      <c r="A1145" s="58" t="s">
        <v>921</v>
      </c>
      <c r="B1145" s="48" t="s">
        <v>1470</v>
      </c>
      <c r="C1145" s="47" t="s">
        <v>74</v>
      </c>
      <c r="D1145" s="47" t="s">
        <v>1471</v>
      </c>
      <c r="E1145" s="173" t="s">
        <v>924</v>
      </c>
      <c r="F1145" s="173"/>
      <c r="G1145" s="49" t="s">
        <v>1257</v>
      </c>
      <c r="H1145" s="50">
        <v>0.13</v>
      </c>
      <c r="I1145" s="51">
        <v>23.74</v>
      </c>
      <c r="J1145" s="59">
        <v>3.08</v>
      </c>
    </row>
    <row r="1146" spans="1:10" ht="25.9" customHeight="1">
      <c r="A1146" s="58" t="s">
        <v>921</v>
      </c>
      <c r="B1146" s="48" t="s">
        <v>1472</v>
      </c>
      <c r="C1146" s="47" t="s">
        <v>74</v>
      </c>
      <c r="D1146" s="47" t="s">
        <v>1473</v>
      </c>
      <c r="E1146" s="173" t="s">
        <v>924</v>
      </c>
      <c r="F1146" s="173"/>
      <c r="G1146" s="49" t="s">
        <v>1257</v>
      </c>
      <c r="H1146" s="50">
        <v>0.6</v>
      </c>
      <c r="I1146" s="51">
        <v>12.25</v>
      </c>
      <c r="J1146" s="59">
        <v>7.35</v>
      </c>
    </row>
    <row r="1147" spans="1:10" ht="24" customHeight="1">
      <c r="A1147" s="58" t="s">
        <v>921</v>
      </c>
      <c r="B1147" s="48" t="s">
        <v>1474</v>
      </c>
      <c r="C1147" s="47" t="s">
        <v>74</v>
      </c>
      <c r="D1147" s="47" t="s">
        <v>1475</v>
      </c>
      <c r="E1147" s="173" t="s">
        <v>924</v>
      </c>
      <c r="F1147" s="173"/>
      <c r="G1147" s="49" t="s">
        <v>1257</v>
      </c>
      <c r="H1147" s="50">
        <v>0.03</v>
      </c>
      <c r="I1147" s="51">
        <v>23.21</v>
      </c>
      <c r="J1147" s="59">
        <v>0.69</v>
      </c>
    </row>
    <row r="1148" spans="1:10">
      <c r="A1148" s="60"/>
      <c r="B1148" s="61"/>
      <c r="C1148" s="61"/>
      <c r="D1148" s="61"/>
      <c r="E1148" s="61" t="s">
        <v>931</v>
      </c>
      <c r="F1148" s="62">
        <v>0.5</v>
      </c>
      <c r="G1148" s="61" t="s">
        <v>932</v>
      </c>
      <c r="H1148" s="62">
        <v>0</v>
      </c>
      <c r="I1148" s="61" t="s">
        <v>933</v>
      </c>
      <c r="J1148" s="63">
        <v>0.5</v>
      </c>
    </row>
    <row r="1149" spans="1:10">
      <c r="A1149" s="60"/>
      <c r="B1149" s="61"/>
      <c r="C1149" s="61"/>
      <c r="D1149" s="61"/>
      <c r="E1149" s="61" t="s">
        <v>934</v>
      </c>
      <c r="F1149" s="62">
        <v>5.48</v>
      </c>
      <c r="G1149" s="61"/>
      <c r="H1149" s="172" t="s">
        <v>935</v>
      </c>
      <c r="I1149" s="172"/>
      <c r="J1149" s="63">
        <v>23.03</v>
      </c>
    </row>
    <row r="1150" spans="1:10" ht="30" customHeight="1" thickBot="1">
      <c r="A1150" s="64"/>
      <c r="B1150" s="37"/>
      <c r="C1150" s="37"/>
      <c r="D1150" s="37"/>
      <c r="E1150" s="37"/>
      <c r="F1150" s="37"/>
      <c r="G1150" s="37" t="s">
        <v>936</v>
      </c>
      <c r="H1150" s="65">
        <v>11</v>
      </c>
      <c r="I1150" s="37" t="s">
        <v>937</v>
      </c>
      <c r="J1150" s="66">
        <v>253.33</v>
      </c>
    </row>
    <row r="1151" spans="1:10" ht="1.1499999999999999" customHeight="1" thickTop="1">
      <c r="A1151" s="67"/>
      <c r="B1151" s="52"/>
      <c r="C1151" s="52"/>
      <c r="D1151" s="52"/>
      <c r="E1151" s="52"/>
      <c r="F1151" s="52"/>
      <c r="G1151" s="52"/>
      <c r="H1151" s="52"/>
      <c r="I1151" s="52"/>
      <c r="J1151" s="68"/>
    </row>
    <row r="1152" spans="1:10" ht="18" customHeight="1">
      <c r="A1152" s="25" t="s">
        <v>336</v>
      </c>
      <c r="B1152" s="10" t="s">
        <v>56</v>
      </c>
      <c r="C1152" s="9" t="s">
        <v>57</v>
      </c>
      <c r="D1152" s="9" t="s">
        <v>1</v>
      </c>
      <c r="E1152" s="169" t="s">
        <v>908</v>
      </c>
      <c r="F1152" s="169"/>
      <c r="G1152" s="11" t="s">
        <v>58</v>
      </c>
      <c r="H1152" s="10" t="s">
        <v>59</v>
      </c>
      <c r="I1152" s="10" t="s">
        <v>60</v>
      </c>
      <c r="J1152" s="26" t="s">
        <v>2</v>
      </c>
    </row>
    <row r="1153" spans="1:10" ht="52.15" customHeight="1">
      <c r="A1153" s="29" t="s">
        <v>909</v>
      </c>
      <c r="B1153" s="16" t="s">
        <v>337</v>
      </c>
      <c r="C1153" s="15" t="s">
        <v>74</v>
      </c>
      <c r="D1153" s="15" t="s">
        <v>338</v>
      </c>
      <c r="E1153" s="170" t="s">
        <v>959</v>
      </c>
      <c r="F1153" s="170"/>
      <c r="G1153" s="17" t="s">
        <v>71</v>
      </c>
      <c r="H1153" s="41">
        <v>1</v>
      </c>
      <c r="I1153" s="18">
        <v>141.81</v>
      </c>
      <c r="J1153" s="55">
        <v>141.81</v>
      </c>
    </row>
    <row r="1154" spans="1:10" ht="25.9" customHeight="1">
      <c r="A1154" s="56" t="s">
        <v>911</v>
      </c>
      <c r="B1154" s="43" t="s">
        <v>1476</v>
      </c>
      <c r="C1154" s="42" t="s">
        <v>74</v>
      </c>
      <c r="D1154" s="42" t="s">
        <v>1477</v>
      </c>
      <c r="E1154" s="171" t="s">
        <v>917</v>
      </c>
      <c r="F1154" s="171"/>
      <c r="G1154" s="44" t="s">
        <v>918</v>
      </c>
      <c r="H1154" s="45">
        <v>1.1040000000000001</v>
      </c>
      <c r="I1154" s="46">
        <v>19.77</v>
      </c>
      <c r="J1154" s="57">
        <v>21.82</v>
      </c>
    </row>
    <row r="1155" spans="1:10" ht="25.9" customHeight="1">
      <c r="A1155" s="56" t="s">
        <v>911</v>
      </c>
      <c r="B1155" s="43" t="s">
        <v>975</v>
      </c>
      <c r="C1155" s="42" t="s">
        <v>74</v>
      </c>
      <c r="D1155" s="42" t="s">
        <v>976</v>
      </c>
      <c r="E1155" s="171" t="s">
        <v>917</v>
      </c>
      <c r="F1155" s="171"/>
      <c r="G1155" s="44" t="s">
        <v>918</v>
      </c>
      <c r="H1155" s="45">
        <v>1.1040000000000001</v>
      </c>
      <c r="I1155" s="46">
        <v>23.96</v>
      </c>
      <c r="J1155" s="57">
        <v>26.45</v>
      </c>
    </row>
    <row r="1156" spans="1:10" ht="24" customHeight="1">
      <c r="A1156" s="58" t="s">
        <v>921</v>
      </c>
      <c r="B1156" s="48" t="s">
        <v>1478</v>
      </c>
      <c r="C1156" s="47" t="s">
        <v>74</v>
      </c>
      <c r="D1156" s="47" t="s">
        <v>1479</v>
      </c>
      <c r="E1156" s="173" t="s">
        <v>924</v>
      </c>
      <c r="F1156" s="173"/>
      <c r="G1156" s="49" t="s">
        <v>71</v>
      </c>
      <c r="H1156" s="50">
        <v>0.03</v>
      </c>
      <c r="I1156" s="51">
        <v>11.43</v>
      </c>
      <c r="J1156" s="59">
        <v>0.34</v>
      </c>
    </row>
    <row r="1157" spans="1:10" ht="25.9" customHeight="1">
      <c r="A1157" s="58" t="s">
        <v>921</v>
      </c>
      <c r="B1157" s="48" t="s">
        <v>1480</v>
      </c>
      <c r="C1157" s="47" t="s">
        <v>74</v>
      </c>
      <c r="D1157" s="47" t="s">
        <v>1481</v>
      </c>
      <c r="E1157" s="173" t="s">
        <v>924</v>
      </c>
      <c r="F1157" s="173"/>
      <c r="G1157" s="49" t="s">
        <v>71</v>
      </c>
      <c r="H1157" s="50">
        <v>1</v>
      </c>
      <c r="I1157" s="51">
        <v>92.93</v>
      </c>
      <c r="J1157" s="59">
        <v>92.93</v>
      </c>
    </row>
    <row r="1158" spans="1:10" ht="24" customHeight="1">
      <c r="A1158" s="58" t="s">
        <v>921</v>
      </c>
      <c r="B1158" s="48" t="s">
        <v>1482</v>
      </c>
      <c r="C1158" s="47" t="s">
        <v>74</v>
      </c>
      <c r="D1158" s="47" t="s">
        <v>1483</v>
      </c>
      <c r="E1158" s="173" t="s">
        <v>924</v>
      </c>
      <c r="F1158" s="173"/>
      <c r="G1158" s="49" t="s">
        <v>1257</v>
      </c>
      <c r="H1158" s="50">
        <v>7.0000000000000001E-3</v>
      </c>
      <c r="I1158" s="51">
        <v>38.86</v>
      </c>
      <c r="J1158" s="59">
        <v>0.27</v>
      </c>
    </row>
    <row r="1159" spans="1:10">
      <c r="A1159" s="60"/>
      <c r="B1159" s="61"/>
      <c r="C1159" s="61"/>
      <c r="D1159" s="61"/>
      <c r="E1159" s="61" t="s">
        <v>931</v>
      </c>
      <c r="F1159" s="62">
        <v>32.33</v>
      </c>
      <c r="G1159" s="61" t="s">
        <v>932</v>
      </c>
      <c r="H1159" s="62">
        <v>0</v>
      </c>
      <c r="I1159" s="61" t="s">
        <v>933</v>
      </c>
      <c r="J1159" s="63">
        <v>32.33</v>
      </c>
    </row>
    <row r="1160" spans="1:10">
      <c r="A1160" s="60"/>
      <c r="B1160" s="61"/>
      <c r="C1160" s="61"/>
      <c r="D1160" s="61"/>
      <c r="E1160" s="61" t="s">
        <v>934</v>
      </c>
      <c r="F1160" s="62">
        <v>44.31</v>
      </c>
      <c r="G1160" s="61"/>
      <c r="H1160" s="172" t="s">
        <v>935</v>
      </c>
      <c r="I1160" s="172"/>
      <c r="J1160" s="63">
        <v>186.12</v>
      </c>
    </row>
    <row r="1161" spans="1:10" ht="30" customHeight="1" thickBot="1">
      <c r="A1161" s="64"/>
      <c r="B1161" s="37"/>
      <c r="C1161" s="37"/>
      <c r="D1161" s="37"/>
      <c r="E1161" s="37"/>
      <c r="F1161" s="37"/>
      <c r="G1161" s="37" t="s">
        <v>936</v>
      </c>
      <c r="H1161" s="65">
        <v>16</v>
      </c>
      <c r="I1161" s="37" t="s">
        <v>937</v>
      </c>
      <c r="J1161" s="66">
        <v>2977.92</v>
      </c>
    </row>
    <row r="1162" spans="1:10" ht="1.1499999999999999" customHeight="1" thickTop="1">
      <c r="A1162" s="67"/>
      <c r="B1162" s="52"/>
      <c r="C1162" s="52"/>
      <c r="D1162" s="52"/>
      <c r="E1162" s="52"/>
      <c r="F1162" s="52"/>
      <c r="G1162" s="52"/>
      <c r="H1162" s="52"/>
      <c r="I1162" s="52"/>
      <c r="J1162" s="68"/>
    </row>
    <row r="1163" spans="1:10" ht="18" customHeight="1">
      <c r="A1163" s="25" t="s">
        <v>339</v>
      </c>
      <c r="B1163" s="10" t="s">
        <v>56</v>
      </c>
      <c r="C1163" s="9" t="s">
        <v>57</v>
      </c>
      <c r="D1163" s="9" t="s">
        <v>1</v>
      </c>
      <c r="E1163" s="169" t="s">
        <v>908</v>
      </c>
      <c r="F1163" s="169"/>
      <c r="G1163" s="11" t="s">
        <v>58</v>
      </c>
      <c r="H1163" s="10" t="s">
        <v>59</v>
      </c>
      <c r="I1163" s="10" t="s">
        <v>60</v>
      </c>
      <c r="J1163" s="26" t="s">
        <v>2</v>
      </c>
    </row>
    <row r="1164" spans="1:10" ht="39" customHeight="1">
      <c r="A1164" s="29" t="s">
        <v>909</v>
      </c>
      <c r="B1164" s="16" t="s">
        <v>340</v>
      </c>
      <c r="C1164" s="15" t="s">
        <v>74</v>
      </c>
      <c r="D1164" s="15" t="s">
        <v>341</v>
      </c>
      <c r="E1164" s="170" t="s">
        <v>959</v>
      </c>
      <c r="F1164" s="170"/>
      <c r="G1164" s="17" t="s">
        <v>71</v>
      </c>
      <c r="H1164" s="41">
        <v>1</v>
      </c>
      <c r="I1164" s="18">
        <v>194.16</v>
      </c>
      <c r="J1164" s="55">
        <v>194.16</v>
      </c>
    </row>
    <row r="1165" spans="1:10" ht="25.9" customHeight="1">
      <c r="A1165" s="56" t="s">
        <v>911</v>
      </c>
      <c r="B1165" s="43" t="s">
        <v>1476</v>
      </c>
      <c r="C1165" s="42" t="s">
        <v>74</v>
      </c>
      <c r="D1165" s="42" t="s">
        <v>1477</v>
      </c>
      <c r="E1165" s="171" t="s">
        <v>917</v>
      </c>
      <c r="F1165" s="171"/>
      <c r="G1165" s="44" t="s">
        <v>918</v>
      </c>
      <c r="H1165" s="45">
        <v>1.4710000000000001</v>
      </c>
      <c r="I1165" s="46">
        <v>19.77</v>
      </c>
      <c r="J1165" s="57">
        <v>29.08</v>
      </c>
    </row>
    <row r="1166" spans="1:10" ht="25.9" customHeight="1">
      <c r="A1166" s="56" t="s">
        <v>911</v>
      </c>
      <c r="B1166" s="43" t="s">
        <v>975</v>
      </c>
      <c r="C1166" s="42" t="s">
        <v>74</v>
      </c>
      <c r="D1166" s="42" t="s">
        <v>976</v>
      </c>
      <c r="E1166" s="171" t="s">
        <v>917</v>
      </c>
      <c r="F1166" s="171"/>
      <c r="G1166" s="44" t="s">
        <v>918</v>
      </c>
      <c r="H1166" s="45">
        <v>1.4710000000000001</v>
      </c>
      <c r="I1166" s="46">
        <v>23.96</v>
      </c>
      <c r="J1166" s="57">
        <v>35.24</v>
      </c>
    </row>
    <row r="1167" spans="1:10" ht="24" customHeight="1">
      <c r="A1167" s="58" t="s">
        <v>921</v>
      </c>
      <c r="B1167" s="48" t="s">
        <v>1478</v>
      </c>
      <c r="C1167" s="47" t="s">
        <v>74</v>
      </c>
      <c r="D1167" s="47" t="s">
        <v>1479</v>
      </c>
      <c r="E1167" s="173" t="s">
        <v>924</v>
      </c>
      <c r="F1167" s="173"/>
      <c r="G1167" s="49" t="s">
        <v>71</v>
      </c>
      <c r="H1167" s="50">
        <v>4.4999999999999998E-2</v>
      </c>
      <c r="I1167" s="51">
        <v>11.43</v>
      </c>
      <c r="J1167" s="59">
        <v>0.51</v>
      </c>
    </row>
    <row r="1168" spans="1:10" ht="24" customHeight="1">
      <c r="A1168" s="58" t="s">
        <v>921</v>
      </c>
      <c r="B1168" s="48" t="s">
        <v>1484</v>
      </c>
      <c r="C1168" s="47" t="s">
        <v>74</v>
      </c>
      <c r="D1168" s="47" t="s">
        <v>1485</v>
      </c>
      <c r="E1168" s="173" t="s">
        <v>924</v>
      </c>
      <c r="F1168" s="173"/>
      <c r="G1168" s="49" t="s">
        <v>71</v>
      </c>
      <c r="H1168" s="50">
        <v>1</v>
      </c>
      <c r="I1168" s="51">
        <v>128.91</v>
      </c>
      <c r="J1168" s="59">
        <v>128.91</v>
      </c>
    </row>
    <row r="1169" spans="1:10" ht="24" customHeight="1">
      <c r="A1169" s="58" t="s">
        <v>921</v>
      </c>
      <c r="B1169" s="48" t="s">
        <v>1482</v>
      </c>
      <c r="C1169" s="47" t="s">
        <v>74</v>
      </c>
      <c r="D1169" s="47" t="s">
        <v>1483</v>
      </c>
      <c r="E1169" s="173" t="s">
        <v>924</v>
      </c>
      <c r="F1169" s="173"/>
      <c r="G1169" s="49" t="s">
        <v>1257</v>
      </c>
      <c r="H1169" s="50">
        <v>1.0999999999999999E-2</v>
      </c>
      <c r="I1169" s="51">
        <v>38.86</v>
      </c>
      <c r="J1169" s="59">
        <v>0.42</v>
      </c>
    </row>
    <row r="1170" spans="1:10">
      <c r="A1170" s="60"/>
      <c r="B1170" s="61"/>
      <c r="C1170" s="61"/>
      <c r="D1170" s="61"/>
      <c r="E1170" s="61" t="s">
        <v>931</v>
      </c>
      <c r="F1170" s="62">
        <v>43.08</v>
      </c>
      <c r="G1170" s="61" t="s">
        <v>932</v>
      </c>
      <c r="H1170" s="62">
        <v>0</v>
      </c>
      <c r="I1170" s="61" t="s">
        <v>933</v>
      </c>
      <c r="J1170" s="63">
        <v>43.08</v>
      </c>
    </row>
    <row r="1171" spans="1:10">
      <c r="A1171" s="60"/>
      <c r="B1171" s="61"/>
      <c r="C1171" s="61"/>
      <c r="D1171" s="61"/>
      <c r="E1171" s="61" t="s">
        <v>934</v>
      </c>
      <c r="F1171" s="62">
        <v>60.67</v>
      </c>
      <c r="G1171" s="61"/>
      <c r="H1171" s="172" t="s">
        <v>935</v>
      </c>
      <c r="I1171" s="172"/>
      <c r="J1171" s="63">
        <v>254.83</v>
      </c>
    </row>
    <row r="1172" spans="1:10" ht="30" customHeight="1" thickBot="1">
      <c r="A1172" s="64"/>
      <c r="B1172" s="37"/>
      <c r="C1172" s="37"/>
      <c r="D1172" s="37"/>
      <c r="E1172" s="37"/>
      <c r="F1172" s="37"/>
      <c r="G1172" s="37" t="s">
        <v>936</v>
      </c>
      <c r="H1172" s="65">
        <v>5</v>
      </c>
      <c r="I1172" s="37" t="s">
        <v>937</v>
      </c>
      <c r="J1172" s="66">
        <v>1274.1500000000001</v>
      </c>
    </row>
    <row r="1173" spans="1:10" ht="1.1499999999999999" customHeight="1" thickTop="1">
      <c r="A1173" s="67"/>
      <c r="B1173" s="52"/>
      <c r="C1173" s="52"/>
      <c r="D1173" s="52"/>
      <c r="E1173" s="52"/>
      <c r="F1173" s="52"/>
      <c r="G1173" s="52"/>
      <c r="H1173" s="52"/>
      <c r="I1173" s="52"/>
      <c r="J1173" s="68"/>
    </row>
    <row r="1174" spans="1:10" ht="18" customHeight="1">
      <c r="A1174" s="25" t="s">
        <v>342</v>
      </c>
      <c r="B1174" s="10" t="s">
        <v>56</v>
      </c>
      <c r="C1174" s="9" t="s">
        <v>57</v>
      </c>
      <c r="D1174" s="9" t="s">
        <v>1</v>
      </c>
      <c r="E1174" s="169" t="s">
        <v>908</v>
      </c>
      <c r="F1174" s="169"/>
      <c r="G1174" s="11" t="s">
        <v>58</v>
      </c>
      <c r="H1174" s="10" t="s">
        <v>59</v>
      </c>
      <c r="I1174" s="10" t="s">
        <v>60</v>
      </c>
      <c r="J1174" s="26" t="s">
        <v>2</v>
      </c>
    </row>
    <row r="1175" spans="1:10" ht="39" customHeight="1">
      <c r="A1175" s="29" t="s">
        <v>909</v>
      </c>
      <c r="B1175" s="16" t="s">
        <v>343</v>
      </c>
      <c r="C1175" s="15" t="s">
        <v>74</v>
      </c>
      <c r="D1175" s="15" t="s">
        <v>344</v>
      </c>
      <c r="E1175" s="170" t="s">
        <v>959</v>
      </c>
      <c r="F1175" s="170"/>
      <c r="G1175" s="17" t="s">
        <v>193</v>
      </c>
      <c r="H1175" s="41">
        <v>1</v>
      </c>
      <c r="I1175" s="18">
        <v>100.81</v>
      </c>
      <c r="J1175" s="55">
        <v>100.81</v>
      </c>
    </row>
    <row r="1176" spans="1:10" ht="25.9" customHeight="1">
      <c r="A1176" s="56" t="s">
        <v>911</v>
      </c>
      <c r="B1176" s="43" t="s">
        <v>1476</v>
      </c>
      <c r="C1176" s="42" t="s">
        <v>74</v>
      </c>
      <c r="D1176" s="42" t="s">
        <v>1477</v>
      </c>
      <c r="E1176" s="171" t="s">
        <v>917</v>
      </c>
      <c r="F1176" s="171"/>
      <c r="G1176" s="44" t="s">
        <v>918</v>
      </c>
      <c r="H1176" s="45">
        <v>0.30599999999999999</v>
      </c>
      <c r="I1176" s="46">
        <v>19.77</v>
      </c>
      <c r="J1176" s="57">
        <v>6.04</v>
      </c>
    </row>
    <row r="1177" spans="1:10" ht="25.9" customHeight="1">
      <c r="A1177" s="56" t="s">
        <v>911</v>
      </c>
      <c r="B1177" s="43" t="s">
        <v>975</v>
      </c>
      <c r="C1177" s="42" t="s">
        <v>74</v>
      </c>
      <c r="D1177" s="42" t="s">
        <v>976</v>
      </c>
      <c r="E1177" s="171" t="s">
        <v>917</v>
      </c>
      <c r="F1177" s="171"/>
      <c r="G1177" s="44" t="s">
        <v>918</v>
      </c>
      <c r="H1177" s="45">
        <v>0.30599999999999999</v>
      </c>
      <c r="I1177" s="46">
        <v>23.96</v>
      </c>
      <c r="J1177" s="57">
        <v>7.33</v>
      </c>
    </row>
    <row r="1178" spans="1:10" ht="39" customHeight="1">
      <c r="A1178" s="58" t="s">
        <v>921</v>
      </c>
      <c r="B1178" s="48" t="s">
        <v>1486</v>
      </c>
      <c r="C1178" s="47" t="s">
        <v>74</v>
      </c>
      <c r="D1178" s="47" t="s">
        <v>1487</v>
      </c>
      <c r="E1178" s="173" t="s">
        <v>924</v>
      </c>
      <c r="F1178" s="173"/>
      <c r="G1178" s="49" t="s">
        <v>193</v>
      </c>
      <c r="H1178" s="50">
        <v>1.0389999999999999</v>
      </c>
      <c r="I1178" s="51">
        <v>84.16</v>
      </c>
      <c r="J1178" s="59">
        <v>87.44</v>
      </c>
    </row>
    <row r="1179" spans="1:10">
      <c r="A1179" s="60"/>
      <c r="B1179" s="61"/>
      <c r="C1179" s="61"/>
      <c r="D1179" s="61"/>
      <c r="E1179" s="61" t="s">
        <v>931</v>
      </c>
      <c r="F1179" s="62">
        <v>8.9600000000000009</v>
      </c>
      <c r="G1179" s="61" t="s">
        <v>932</v>
      </c>
      <c r="H1179" s="62">
        <v>0</v>
      </c>
      <c r="I1179" s="61" t="s">
        <v>933</v>
      </c>
      <c r="J1179" s="63">
        <v>8.9600000000000009</v>
      </c>
    </row>
    <row r="1180" spans="1:10">
      <c r="A1180" s="60"/>
      <c r="B1180" s="61"/>
      <c r="C1180" s="61"/>
      <c r="D1180" s="61"/>
      <c r="E1180" s="61" t="s">
        <v>934</v>
      </c>
      <c r="F1180" s="62">
        <v>31.5</v>
      </c>
      <c r="G1180" s="61"/>
      <c r="H1180" s="172" t="s">
        <v>935</v>
      </c>
      <c r="I1180" s="172"/>
      <c r="J1180" s="63">
        <v>132.31</v>
      </c>
    </row>
    <row r="1181" spans="1:10" ht="30" customHeight="1" thickBot="1">
      <c r="A1181" s="64"/>
      <c r="B1181" s="37"/>
      <c r="C1181" s="37"/>
      <c r="D1181" s="37"/>
      <c r="E1181" s="37"/>
      <c r="F1181" s="37"/>
      <c r="G1181" s="37" t="s">
        <v>936</v>
      </c>
      <c r="H1181" s="65">
        <v>119.63</v>
      </c>
      <c r="I1181" s="37" t="s">
        <v>937</v>
      </c>
      <c r="J1181" s="66">
        <v>15828.24</v>
      </c>
    </row>
    <row r="1182" spans="1:10" ht="1.1499999999999999" customHeight="1" thickTop="1">
      <c r="A1182" s="67"/>
      <c r="B1182" s="52"/>
      <c r="C1182" s="52"/>
      <c r="D1182" s="52"/>
      <c r="E1182" s="52"/>
      <c r="F1182" s="52"/>
      <c r="G1182" s="52"/>
      <c r="H1182" s="52"/>
      <c r="I1182" s="52"/>
      <c r="J1182" s="68"/>
    </row>
    <row r="1183" spans="1:10" ht="18" customHeight="1">
      <c r="A1183" s="25" t="s">
        <v>345</v>
      </c>
      <c r="B1183" s="10" t="s">
        <v>56</v>
      </c>
      <c r="C1183" s="9" t="s">
        <v>57</v>
      </c>
      <c r="D1183" s="9" t="s">
        <v>1</v>
      </c>
      <c r="E1183" s="169" t="s">
        <v>908</v>
      </c>
      <c r="F1183" s="169"/>
      <c r="G1183" s="11" t="s">
        <v>58</v>
      </c>
      <c r="H1183" s="10" t="s">
        <v>59</v>
      </c>
      <c r="I1183" s="10" t="s">
        <v>60</v>
      </c>
      <c r="J1183" s="26" t="s">
        <v>2</v>
      </c>
    </row>
    <row r="1184" spans="1:10" ht="25.9" customHeight="1">
      <c r="A1184" s="29" t="s">
        <v>909</v>
      </c>
      <c r="B1184" s="16" t="s">
        <v>346</v>
      </c>
      <c r="C1184" s="15" t="s">
        <v>74</v>
      </c>
      <c r="D1184" s="15" t="s">
        <v>347</v>
      </c>
      <c r="E1184" s="170" t="s">
        <v>959</v>
      </c>
      <c r="F1184" s="170"/>
      <c r="G1184" s="17" t="s">
        <v>71</v>
      </c>
      <c r="H1184" s="41">
        <v>1</v>
      </c>
      <c r="I1184" s="18">
        <v>419.53</v>
      </c>
      <c r="J1184" s="55">
        <v>419.53</v>
      </c>
    </row>
    <row r="1185" spans="1:10" ht="25.9" customHeight="1">
      <c r="A1185" s="56" t="s">
        <v>911</v>
      </c>
      <c r="B1185" s="43" t="s">
        <v>1476</v>
      </c>
      <c r="C1185" s="42" t="s">
        <v>74</v>
      </c>
      <c r="D1185" s="42" t="s">
        <v>1477</v>
      </c>
      <c r="E1185" s="171" t="s">
        <v>917</v>
      </c>
      <c r="F1185" s="171"/>
      <c r="G1185" s="44" t="s">
        <v>918</v>
      </c>
      <c r="H1185" s="45">
        <v>0.4546</v>
      </c>
      <c r="I1185" s="46">
        <v>19.77</v>
      </c>
      <c r="J1185" s="57">
        <v>8.98</v>
      </c>
    </row>
    <row r="1186" spans="1:10" ht="25.9" customHeight="1">
      <c r="A1186" s="56" t="s">
        <v>911</v>
      </c>
      <c r="B1186" s="43" t="s">
        <v>975</v>
      </c>
      <c r="C1186" s="42" t="s">
        <v>74</v>
      </c>
      <c r="D1186" s="42" t="s">
        <v>976</v>
      </c>
      <c r="E1186" s="171" t="s">
        <v>917</v>
      </c>
      <c r="F1186" s="171"/>
      <c r="G1186" s="44" t="s">
        <v>918</v>
      </c>
      <c r="H1186" s="45">
        <v>0.4546</v>
      </c>
      <c r="I1186" s="46">
        <v>23.96</v>
      </c>
      <c r="J1186" s="57">
        <v>10.89</v>
      </c>
    </row>
    <row r="1187" spans="1:10" ht="24" customHeight="1">
      <c r="A1187" s="58" t="s">
        <v>921</v>
      </c>
      <c r="B1187" s="48" t="s">
        <v>1478</v>
      </c>
      <c r="C1187" s="47" t="s">
        <v>74</v>
      </c>
      <c r="D1187" s="47" t="s">
        <v>1479</v>
      </c>
      <c r="E1187" s="173" t="s">
        <v>924</v>
      </c>
      <c r="F1187" s="173"/>
      <c r="G1187" s="49" t="s">
        <v>71</v>
      </c>
      <c r="H1187" s="50">
        <v>3.0200000000000001E-2</v>
      </c>
      <c r="I1187" s="51">
        <v>11.43</v>
      </c>
      <c r="J1187" s="59">
        <v>0.34</v>
      </c>
    </row>
    <row r="1188" spans="1:10" ht="39" customHeight="1">
      <c r="A1188" s="58" t="s">
        <v>921</v>
      </c>
      <c r="B1188" s="48" t="s">
        <v>1488</v>
      </c>
      <c r="C1188" s="47" t="s">
        <v>74</v>
      </c>
      <c r="D1188" s="47" t="s">
        <v>1489</v>
      </c>
      <c r="E1188" s="173" t="s">
        <v>924</v>
      </c>
      <c r="F1188" s="173"/>
      <c r="G1188" s="49" t="s">
        <v>71</v>
      </c>
      <c r="H1188" s="50">
        <v>1</v>
      </c>
      <c r="I1188" s="51">
        <v>399.32</v>
      </c>
      <c r="J1188" s="59">
        <v>399.32</v>
      </c>
    </row>
    <row r="1189" spans="1:10">
      <c r="A1189" s="60"/>
      <c r="B1189" s="61"/>
      <c r="C1189" s="61"/>
      <c r="D1189" s="61"/>
      <c r="E1189" s="61" t="s">
        <v>931</v>
      </c>
      <c r="F1189" s="62">
        <v>13.31</v>
      </c>
      <c r="G1189" s="61" t="s">
        <v>932</v>
      </c>
      <c r="H1189" s="62">
        <v>0</v>
      </c>
      <c r="I1189" s="61" t="s">
        <v>933</v>
      </c>
      <c r="J1189" s="63">
        <v>13.31</v>
      </c>
    </row>
    <row r="1190" spans="1:10">
      <c r="A1190" s="60"/>
      <c r="B1190" s="61"/>
      <c r="C1190" s="61"/>
      <c r="D1190" s="61"/>
      <c r="E1190" s="61" t="s">
        <v>934</v>
      </c>
      <c r="F1190" s="62">
        <v>131.1</v>
      </c>
      <c r="G1190" s="61"/>
      <c r="H1190" s="172" t="s">
        <v>935</v>
      </c>
      <c r="I1190" s="172"/>
      <c r="J1190" s="63">
        <v>550.63</v>
      </c>
    </row>
    <row r="1191" spans="1:10" ht="30" customHeight="1" thickBot="1">
      <c r="A1191" s="64"/>
      <c r="B1191" s="37"/>
      <c r="C1191" s="37"/>
      <c r="D1191" s="37"/>
      <c r="E1191" s="37"/>
      <c r="F1191" s="37"/>
      <c r="G1191" s="37" t="s">
        <v>936</v>
      </c>
      <c r="H1191" s="65">
        <v>1</v>
      </c>
      <c r="I1191" s="37" t="s">
        <v>937</v>
      </c>
      <c r="J1191" s="66">
        <v>550.63</v>
      </c>
    </row>
    <row r="1192" spans="1:10" ht="1.1499999999999999" customHeight="1" thickTop="1">
      <c r="A1192" s="67"/>
      <c r="B1192" s="52"/>
      <c r="C1192" s="52"/>
      <c r="D1192" s="52"/>
      <c r="E1192" s="52"/>
      <c r="F1192" s="52"/>
      <c r="G1192" s="52"/>
      <c r="H1192" s="52"/>
      <c r="I1192" s="52"/>
      <c r="J1192" s="68"/>
    </row>
    <row r="1193" spans="1:10" ht="18" customHeight="1">
      <c r="A1193" s="25" t="s">
        <v>348</v>
      </c>
      <c r="B1193" s="10" t="s">
        <v>56</v>
      </c>
      <c r="C1193" s="9" t="s">
        <v>57</v>
      </c>
      <c r="D1193" s="9" t="s">
        <v>1</v>
      </c>
      <c r="E1193" s="169" t="s">
        <v>908</v>
      </c>
      <c r="F1193" s="169"/>
      <c r="G1193" s="11" t="s">
        <v>58</v>
      </c>
      <c r="H1193" s="10" t="s">
        <v>59</v>
      </c>
      <c r="I1193" s="10" t="s">
        <v>60</v>
      </c>
      <c r="J1193" s="26" t="s">
        <v>2</v>
      </c>
    </row>
    <row r="1194" spans="1:10" ht="39" customHeight="1">
      <c r="A1194" s="29" t="s">
        <v>909</v>
      </c>
      <c r="B1194" s="16" t="s">
        <v>349</v>
      </c>
      <c r="C1194" s="15" t="s">
        <v>74</v>
      </c>
      <c r="D1194" s="15" t="s">
        <v>350</v>
      </c>
      <c r="E1194" s="170" t="s">
        <v>959</v>
      </c>
      <c r="F1194" s="170"/>
      <c r="G1194" s="17" t="s">
        <v>71</v>
      </c>
      <c r="H1194" s="41">
        <v>1</v>
      </c>
      <c r="I1194" s="18">
        <v>211.02</v>
      </c>
      <c r="J1194" s="55">
        <v>211.02</v>
      </c>
    </row>
    <row r="1195" spans="1:10" ht="25.9" customHeight="1">
      <c r="A1195" s="56" t="s">
        <v>911</v>
      </c>
      <c r="B1195" s="43" t="s">
        <v>1476</v>
      </c>
      <c r="C1195" s="42" t="s">
        <v>74</v>
      </c>
      <c r="D1195" s="42" t="s">
        <v>1477</v>
      </c>
      <c r="E1195" s="171" t="s">
        <v>917</v>
      </c>
      <c r="F1195" s="171"/>
      <c r="G1195" s="44" t="s">
        <v>918</v>
      </c>
      <c r="H1195" s="45">
        <v>0.26329999999999998</v>
      </c>
      <c r="I1195" s="46">
        <v>19.77</v>
      </c>
      <c r="J1195" s="57">
        <v>5.2</v>
      </c>
    </row>
    <row r="1196" spans="1:10" ht="25.9" customHeight="1">
      <c r="A1196" s="56" t="s">
        <v>911</v>
      </c>
      <c r="B1196" s="43" t="s">
        <v>975</v>
      </c>
      <c r="C1196" s="42" t="s">
        <v>74</v>
      </c>
      <c r="D1196" s="42" t="s">
        <v>976</v>
      </c>
      <c r="E1196" s="171" t="s">
        <v>917</v>
      </c>
      <c r="F1196" s="171"/>
      <c r="G1196" s="44" t="s">
        <v>918</v>
      </c>
      <c r="H1196" s="45">
        <v>0.26329999999999998</v>
      </c>
      <c r="I1196" s="46">
        <v>23.96</v>
      </c>
      <c r="J1196" s="57">
        <v>6.3</v>
      </c>
    </row>
    <row r="1197" spans="1:10" ht="24" customHeight="1">
      <c r="A1197" s="58" t="s">
        <v>921</v>
      </c>
      <c r="B1197" s="48" t="s">
        <v>1478</v>
      </c>
      <c r="C1197" s="47" t="s">
        <v>74</v>
      </c>
      <c r="D1197" s="47" t="s">
        <v>1479</v>
      </c>
      <c r="E1197" s="173" t="s">
        <v>924</v>
      </c>
      <c r="F1197" s="173"/>
      <c r="G1197" s="49" t="s">
        <v>71</v>
      </c>
      <c r="H1197" s="50">
        <v>1.9199999999999998E-2</v>
      </c>
      <c r="I1197" s="51">
        <v>11.43</v>
      </c>
      <c r="J1197" s="59">
        <v>0.21</v>
      </c>
    </row>
    <row r="1198" spans="1:10" ht="39" customHeight="1">
      <c r="A1198" s="58" t="s">
        <v>921</v>
      </c>
      <c r="B1198" s="48" t="s">
        <v>1490</v>
      </c>
      <c r="C1198" s="47" t="s">
        <v>74</v>
      </c>
      <c r="D1198" s="47" t="s">
        <v>1491</v>
      </c>
      <c r="E1198" s="173" t="s">
        <v>924</v>
      </c>
      <c r="F1198" s="173"/>
      <c r="G1198" s="49" t="s">
        <v>71</v>
      </c>
      <c r="H1198" s="50">
        <v>1</v>
      </c>
      <c r="I1198" s="51">
        <v>199.31</v>
      </c>
      <c r="J1198" s="59">
        <v>199.31</v>
      </c>
    </row>
    <row r="1199" spans="1:10">
      <c r="A1199" s="60"/>
      <c r="B1199" s="61"/>
      <c r="C1199" s="61"/>
      <c r="D1199" s="61"/>
      <c r="E1199" s="61" t="s">
        <v>931</v>
      </c>
      <c r="F1199" s="62">
        <v>7.7</v>
      </c>
      <c r="G1199" s="61" t="s">
        <v>932</v>
      </c>
      <c r="H1199" s="62">
        <v>0</v>
      </c>
      <c r="I1199" s="61" t="s">
        <v>933</v>
      </c>
      <c r="J1199" s="63">
        <v>7.7</v>
      </c>
    </row>
    <row r="1200" spans="1:10">
      <c r="A1200" s="60"/>
      <c r="B1200" s="61"/>
      <c r="C1200" s="61"/>
      <c r="D1200" s="61"/>
      <c r="E1200" s="61" t="s">
        <v>934</v>
      </c>
      <c r="F1200" s="62">
        <v>65.94</v>
      </c>
      <c r="G1200" s="61"/>
      <c r="H1200" s="172" t="s">
        <v>935</v>
      </c>
      <c r="I1200" s="172"/>
      <c r="J1200" s="63">
        <v>276.95999999999998</v>
      </c>
    </row>
    <row r="1201" spans="1:10" ht="30" customHeight="1" thickBot="1">
      <c r="A1201" s="64"/>
      <c r="B1201" s="37"/>
      <c r="C1201" s="37"/>
      <c r="D1201" s="37"/>
      <c r="E1201" s="37"/>
      <c r="F1201" s="37"/>
      <c r="G1201" s="37" t="s">
        <v>936</v>
      </c>
      <c r="H1201" s="65">
        <v>1</v>
      </c>
      <c r="I1201" s="37" t="s">
        <v>937</v>
      </c>
      <c r="J1201" s="66">
        <v>276.95999999999998</v>
      </c>
    </row>
    <row r="1202" spans="1:10" ht="1.1499999999999999" customHeight="1" thickTop="1">
      <c r="A1202" s="67"/>
      <c r="B1202" s="52"/>
      <c r="C1202" s="52"/>
      <c r="D1202" s="52"/>
      <c r="E1202" s="52"/>
      <c r="F1202" s="52"/>
      <c r="G1202" s="52"/>
      <c r="H1202" s="52"/>
      <c r="I1202" s="52"/>
      <c r="J1202" s="68"/>
    </row>
    <row r="1203" spans="1:10" ht="18" customHeight="1">
      <c r="A1203" s="25" t="s">
        <v>351</v>
      </c>
      <c r="B1203" s="10" t="s">
        <v>56</v>
      </c>
      <c r="C1203" s="9" t="s">
        <v>57</v>
      </c>
      <c r="D1203" s="9" t="s">
        <v>1</v>
      </c>
      <c r="E1203" s="169" t="s">
        <v>908</v>
      </c>
      <c r="F1203" s="169"/>
      <c r="G1203" s="11" t="s">
        <v>58</v>
      </c>
      <c r="H1203" s="10" t="s">
        <v>59</v>
      </c>
      <c r="I1203" s="10" t="s">
        <v>60</v>
      </c>
      <c r="J1203" s="26" t="s">
        <v>2</v>
      </c>
    </row>
    <row r="1204" spans="1:10" ht="24" customHeight="1">
      <c r="A1204" s="29" t="s">
        <v>909</v>
      </c>
      <c r="B1204" s="16" t="s">
        <v>352</v>
      </c>
      <c r="C1204" s="15" t="s">
        <v>64</v>
      </c>
      <c r="D1204" s="15" t="s">
        <v>353</v>
      </c>
      <c r="E1204" s="170" t="s">
        <v>1454</v>
      </c>
      <c r="F1204" s="170"/>
      <c r="G1204" s="17" t="s">
        <v>79</v>
      </c>
      <c r="H1204" s="41">
        <v>1</v>
      </c>
      <c r="I1204" s="18">
        <v>188.48</v>
      </c>
      <c r="J1204" s="55">
        <v>188.48</v>
      </c>
    </row>
    <row r="1205" spans="1:10" ht="25.9" customHeight="1">
      <c r="A1205" s="56" t="s">
        <v>911</v>
      </c>
      <c r="B1205" s="43" t="s">
        <v>1476</v>
      </c>
      <c r="C1205" s="42" t="s">
        <v>74</v>
      </c>
      <c r="D1205" s="42" t="s">
        <v>1477</v>
      </c>
      <c r="E1205" s="171" t="s">
        <v>917</v>
      </c>
      <c r="F1205" s="171"/>
      <c r="G1205" s="44" t="s">
        <v>918</v>
      </c>
      <c r="H1205" s="45">
        <v>0.65</v>
      </c>
      <c r="I1205" s="46">
        <v>19.77</v>
      </c>
      <c r="J1205" s="57">
        <v>12.85</v>
      </c>
    </row>
    <row r="1206" spans="1:10" ht="25.9" customHeight="1">
      <c r="A1206" s="56" t="s">
        <v>911</v>
      </c>
      <c r="B1206" s="43" t="s">
        <v>975</v>
      </c>
      <c r="C1206" s="42" t="s">
        <v>74</v>
      </c>
      <c r="D1206" s="42" t="s">
        <v>976</v>
      </c>
      <c r="E1206" s="171" t="s">
        <v>917</v>
      </c>
      <c r="F1206" s="171"/>
      <c r="G1206" s="44" t="s">
        <v>918</v>
      </c>
      <c r="H1206" s="45">
        <v>0.65</v>
      </c>
      <c r="I1206" s="46">
        <v>23.96</v>
      </c>
      <c r="J1206" s="57">
        <v>15.57</v>
      </c>
    </row>
    <row r="1207" spans="1:10" ht="24" customHeight="1">
      <c r="A1207" s="58" t="s">
        <v>921</v>
      </c>
      <c r="B1207" s="48" t="s">
        <v>1492</v>
      </c>
      <c r="C1207" s="47" t="s">
        <v>74</v>
      </c>
      <c r="D1207" s="47" t="s">
        <v>1493</v>
      </c>
      <c r="E1207" s="173" t="s">
        <v>924</v>
      </c>
      <c r="F1207" s="173"/>
      <c r="G1207" s="49" t="s">
        <v>71</v>
      </c>
      <c r="H1207" s="50">
        <v>0.02</v>
      </c>
      <c r="I1207" s="51">
        <v>3.1</v>
      </c>
      <c r="J1207" s="59">
        <v>0.06</v>
      </c>
    </row>
    <row r="1208" spans="1:10" ht="52.15" customHeight="1">
      <c r="A1208" s="58" t="s">
        <v>921</v>
      </c>
      <c r="B1208" s="48" t="s">
        <v>1494</v>
      </c>
      <c r="C1208" s="47" t="s">
        <v>74</v>
      </c>
      <c r="D1208" s="47" t="s">
        <v>1495</v>
      </c>
      <c r="E1208" s="173" t="s">
        <v>924</v>
      </c>
      <c r="F1208" s="173"/>
      <c r="G1208" s="49" t="s">
        <v>71</v>
      </c>
      <c r="H1208" s="50">
        <v>1</v>
      </c>
      <c r="I1208" s="51">
        <v>160</v>
      </c>
      <c r="J1208" s="59">
        <v>160</v>
      </c>
    </row>
    <row r="1209" spans="1:10">
      <c r="A1209" s="60"/>
      <c r="B1209" s="61"/>
      <c r="C1209" s="61"/>
      <c r="D1209" s="61"/>
      <c r="E1209" s="61" t="s">
        <v>931</v>
      </c>
      <c r="F1209" s="62">
        <v>19.03</v>
      </c>
      <c r="G1209" s="61" t="s">
        <v>932</v>
      </c>
      <c r="H1209" s="62">
        <v>0</v>
      </c>
      <c r="I1209" s="61" t="s">
        <v>933</v>
      </c>
      <c r="J1209" s="63">
        <v>19.03</v>
      </c>
    </row>
    <row r="1210" spans="1:10">
      <c r="A1210" s="60"/>
      <c r="B1210" s="61"/>
      <c r="C1210" s="61"/>
      <c r="D1210" s="61"/>
      <c r="E1210" s="61" t="s">
        <v>934</v>
      </c>
      <c r="F1210" s="62">
        <v>58.9</v>
      </c>
      <c r="G1210" s="61"/>
      <c r="H1210" s="172" t="s">
        <v>935</v>
      </c>
      <c r="I1210" s="172"/>
      <c r="J1210" s="63">
        <v>247.38</v>
      </c>
    </row>
    <row r="1211" spans="1:10" ht="30" customHeight="1" thickBot="1">
      <c r="A1211" s="64"/>
      <c r="B1211" s="37"/>
      <c r="C1211" s="37"/>
      <c r="D1211" s="37"/>
      <c r="E1211" s="37"/>
      <c r="F1211" s="37"/>
      <c r="G1211" s="37" t="s">
        <v>936</v>
      </c>
      <c r="H1211" s="65">
        <v>5</v>
      </c>
      <c r="I1211" s="37" t="s">
        <v>937</v>
      </c>
      <c r="J1211" s="66">
        <v>1236.9000000000001</v>
      </c>
    </row>
    <row r="1212" spans="1:10" ht="1.1499999999999999" customHeight="1" thickTop="1">
      <c r="A1212" s="67"/>
      <c r="B1212" s="52"/>
      <c r="C1212" s="52"/>
      <c r="D1212" s="52"/>
      <c r="E1212" s="52"/>
      <c r="F1212" s="52"/>
      <c r="G1212" s="52"/>
      <c r="H1212" s="52"/>
      <c r="I1212" s="52"/>
      <c r="J1212" s="68"/>
    </row>
    <row r="1213" spans="1:10" ht="18" customHeight="1">
      <c r="A1213" s="25" t="s">
        <v>354</v>
      </c>
      <c r="B1213" s="10" t="s">
        <v>56</v>
      </c>
      <c r="C1213" s="9" t="s">
        <v>57</v>
      </c>
      <c r="D1213" s="9" t="s">
        <v>1</v>
      </c>
      <c r="E1213" s="169" t="s">
        <v>908</v>
      </c>
      <c r="F1213" s="169"/>
      <c r="G1213" s="11" t="s">
        <v>58</v>
      </c>
      <c r="H1213" s="10" t="s">
        <v>59</v>
      </c>
      <c r="I1213" s="10" t="s">
        <v>60</v>
      </c>
      <c r="J1213" s="26" t="s">
        <v>2</v>
      </c>
    </row>
    <row r="1214" spans="1:10" ht="24" customHeight="1">
      <c r="A1214" s="29" t="s">
        <v>909</v>
      </c>
      <c r="B1214" s="16" t="s">
        <v>355</v>
      </c>
      <c r="C1214" s="15" t="s">
        <v>64</v>
      </c>
      <c r="D1214" s="15" t="s">
        <v>356</v>
      </c>
      <c r="E1214" s="170" t="s">
        <v>1454</v>
      </c>
      <c r="F1214" s="170"/>
      <c r="G1214" s="17" t="s">
        <v>79</v>
      </c>
      <c r="H1214" s="41">
        <v>1</v>
      </c>
      <c r="I1214" s="18">
        <v>210.19</v>
      </c>
      <c r="J1214" s="55">
        <v>210.19</v>
      </c>
    </row>
    <row r="1215" spans="1:10" ht="25.9" customHeight="1">
      <c r="A1215" s="56" t="s">
        <v>911</v>
      </c>
      <c r="B1215" s="43" t="s">
        <v>1476</v>
      </c>
      <c r="C1215" s="42" t="s">
        <v>74</v>
      </c>
      <c r="D1215" s="42" t="s">
        <v>1477</v>
      </c>
      <c r="E1215" s="171" t="s">
        <v>917</v>
      </c>
      <c r="F1215" s="171"/>
      <c r="G1215" s="44" t="s">
        <v>918</v>
      </c>
      <c r="H1215" s="45">
        <v>0.65</v>
      </c>
      <c r="I1215" s="46">
        <v>19.77</v>
      </c>
      <c r="J1215" s="57">
        <v>12.85</v>
      </c>
    </row>
    <row r="1216" spans="1:10" ht="25.9" customHeight="1">
      <c r="A1216" s="56" t="s">
        <v>911</v>
      </c>
      <c r="B1216" s="43" t="s">
        <v>975</v>
      </c>
      <c r="C1216" s="42" t="s">
        <v>74</v>
      </c>
      <c r="D1216" s="42" t="s">
        <v>976</v>
      </c>
      <c r="E1216" s="171" t="s">
        <v>917</v>
      </c>
      <c r="F1216" s="171"/>
      <c r="G1216" s="44" t="s">
        <v>918</v>
      </c>
      <c r="H1216" s="45">
        <v>0.65</v>
      </c>
      <c r="I1216" s="46">
        <v>23.96</v>
      </c>
      <c r="J1216" s="57">
        <v>15.57</v>
      </c>
    </row>
    <row r="1217" spans="1:10" ht="24" customHeight="1">
      <c r="A1217" s="58" t="s">
        <v>921</v>
      </c>
      <c r="B1217" s="48" t="s">
        <v>1492</v>
      </c>
      <c r="C1217" s="47" t="s">
        <v>74</v>
      </c>
      <c r="D1217" s="47" t="s">
        <v>1493</v>
      </c>
      <c r="E1217" s="173" t="s">
        <v>924</v>
      </c>
      <c r="F1217" s="173"/>
      <c r="G1217" s="49" t="s">
        <v>71</v>
      </c>
      <c r="H1217" s="50">
        <v>0.02</v>
      </c>
      <c r="I1217" s="51">
        <v>3.1</v>
      </c>
      <c r="J1217" s="59">
        <v>0.06</v>
      </c>
    </row>
    <row r="1218" spans="1:10" ht="39" customHeight="1">
      <c r="A1218" s="58" t="s">
        <v>921</v>
      </c>
      <c r="B1218" s="48" t="s">
        <v>1496</v>
      </c>
      <c r="C1218" s="47" t="s">
        <v>74</v>
      </c>
      <c r="D1218" s="47" t="s">
        <v>1497</v>
      </c>
      <c r="E1218" s="173" t="s">
        <v>924</v>
      </c>
      <c r="F1218" s="173"/>
      <c r="G1218" s="49" t="s">
        <v>71</v>
      </c>
      <c r="H1218" s="50">
        <v>1</v>
      </c>
      <c r="I1218" s="51">
        <v>181.71</v>
      </c>
      <c r="J1218" s="59">
        <v>181.71</v>
      </c>
    </row>
    <row r="1219" spans="1:10">
      <c r="A1219" s="60"/>
      <c r="B1219" s="61"/>
      <c r="C1219" s="61"/>
      <c r="D1219" s="61"/>
      <c r="E1219" s="61" t="s">
        <v>931</v>
      </c>
      <c r="F1219" s="62">
        <v>19.03</v>
      </c>
      <c r="G1219" s="61" t="s">
        <v>932</v>
      </c>
      <c r="H1219" s="62">
        <v>0</v>
      </c>
      <c r="I1219" s="61" t="s">
        <v>933</v>
      </c>
      <c r="J1219" s="63">
        <v>19.03</v>
      </c>
    </row>
    <row r="1220" spans="1:10">
      <c r="A1220" s="60"/>
      <c r="B1220" s="61"/>
      <c r="C1220" s="61"/>
      <c r="D1220" s="61"/>
      <c r="E1220" s="61" t="s">
        <v>934</v>
      </c>
      <c r="F1220" s="62">
        <v>65.680000000000007</v>
      </c>
      <c r="G1220" s="61"/>
      <c r="H1220" s="172" t="s">
        <v>935</v>
      </c>
      <c r="I1220" s="172"/>
      <c r="J1220" s="63">
        <v>275.87</v>
      </c>
    </row>
    <row r="1221" spans="1:10" ht="30" customHeight="1" thickBot="1">
      <c r="A1221" s="64"/>
      <c r="B1221" s="37"/>
      <c r="C1221" s="37"/>
      <c r="D1221" s="37"/>
      <c r="E1221" s="37"/>
      <c r="F1221" s="37"/>
      <c r="G1221" s="37" t="s">
        <v>936</v>
      </c>
      <c r="H1221" s="65">
        <v>1</v>
      </c>
      <c r="I1221" s="37" t="s">
        <v>937</v>
      </c>
      <c r="J1221" s="66">
        <v>275.87</v>
      </c>
    </row>
    <row r="1222" spans="1:10" ht="1.1499999999999999" customHeight="1" thickTop="1">
      <c r="A1222" s="67"/>
      <c r="B1222" s="52"/>
      <c r="C1222" s="52"/>
      <c r="D1222" s="52"/>
      <c r="E1222" s="52"/>
      <c r="F1222" s="52"/>
      <c r="G1222" s="52"/>
      <c r="H1222" s="52"/>
      <c r="I1222" s="52"/>
      <c r="J1222" s="68"/>
    </row>
    <row r="1223" spans="1:10" ht="18" customHeight="1">
      <c r="A1223" s="25" t="s">
        <v>357</v>
      </c>
      <c r="B1223" s="10" t="s">
        <v>56</v>
      </c>
      <c r="C1223" s="9" t="s">
        <v>57</v>
      </c>
      <c r="D1223" s="9" t="s">
        <v>1</v>
      </c>
      <c r="E1223" s="169" t="s">
        <v>908</v>
      </c>
      <c r="F1223" s="169"/>
      <c r="G1223" s="11" t="s">
        <v>58</v>
      </c>
      <c r="H1223" s="10" t="s">
        <v>59</v>
      </c>
      <c r="I1223" s="10" t="s">
        <v>60</v>
      </c>
      <c r="J1223" s="26" t="s">
        <v>2</v>
      </c>
    </row>
    <row r="1224" spans="1:10" ht="24" customHeight="1">
      <c r="A1224" s="29" t="s">
        <v>909</v>
      </c>
      <c r="B1224" s="16" t="s">
        <v>358</v>
      </c>
      <c r="C1224" s="15" t="s">
        <v>64</v>
      </c>
      <c r="D1224" s="15" t="s">
        <v>359</v>
      </c>
      <c r="E1224" s="170" t="s">
        <v>1454</v>
      </c>
      <c r="F1224" s="170"/>
      <c r="G1224" s="17" t="s">
        <v>79</v>
      </c>
      <c r="H1224" s="41">
        <v>1</v>
      </c>
      <c r="I1224" s="18">
        <v>272.36</v>
      </c>
      <c r="J1224" s="55">
        <v>272.36</v>
      </c>
    </row>
    <row r="1225" spans="1:10" ht="25.9" customHeight="1">
      <c r="A1225" s="56" t="s">
        <v>911</v>
      </c>
      <c r="B1225" s="43" t="s">
        <v>1476</v>
      </c>
      <c r="C1225" s="42" t="s">
        <v>74</v>
      </c>
      <c r="D1225" s="42" t="s">
        <v>1477</v>
      </c>
      <c r="E1225" s="171" t="s">
        <v>917</v>
      </c>
      <c r="F1225" s="171"/>
      <c r="G1225" s="44" t="s">
        <v>918</v>
      </c>
      <c r="H1225" s="45">
        <v>0.65</v>
      </c>
      <c r="I1225" s="46">
        <v>19.77</v>
      </c>
      <c r="J1225" s="57">
        <v>12.85</v>
      </c>
    </row>
    <row r="1226" spans="1:10" ht="25.9" customHeight="1">
      <c r="A1226" s="56" t="s">
        <v>911</v>
      </c>
      <c r="B1226" s="43" t="s">
        <v>975</v>
      </c>
      <c r="C1226" s="42" t="s">
        <v>74</v>
      </c>
      <c r="D1226" s="42" t="s">
        <v>976</v>
      </c>
      <c r="E1226" s="171" t="s">
        <v>917</v>
      </c>
      <c r="F1226" s="171"/>
      <c r="G1226" s="44" t="s">
        <v>918</v>
      </c>
      <c r="H1226" s="45">
        <v>0.65</v>
      </c>
      <c r="I1226" s="46">
        <v>23.96</v>
      </c>
      <c r="J1226" s="57">
        <v>15.57</v>
      </c>
    </row>
    <row r="1227" spans="1:10" ht="39" customHeight="1">
      <c r="A1227" s="58" t="s">
        <v>921</v>
      </c>
      <c r="B1227" s="48" t="s">
        <v>1498</v>
      </c>
      <c r="C1227" s="47" t="s">
        <v>74</v>
      </c>
      <c r="D1227" s="47" t="s">
        <v>1499</v>
      </c>
      <c r="E1227" s="173" t="s">
        <v>924</v>
      </c>
      <c r="F1227" s="173"/>
      <c r="G1227" s="49" t="s">
        <v>71</v>
      </c>
      <c r="H1227" s="50">
        <v>1</v>
      </c>
      <c r="I1227" s="51">
        <v>243.94</v>
      </c>
      <c r="J1227" s="59">
        <v>243.94</v>
      </c>
    </row>
    <row r="1228" spans="1:10">
      <c r="A1228" s="60"/>
      <c r="B1228" s="61"/>
      <c r="C1228" s="61"/>
      <c r="D1228" s="61"/>
      <c r="E1228" s="61" t="s">
        <v>931</v>
      </c>
      <c r="F1228" s="62">
        <v>19.03</v>
      </c>
      <c r="G1228" s="61" t="s">
        <v>932</v>
      </c>
      <c r="H1228" s="62">
        <v>0</v>
      </c>
      <c r="I1228" s="61" t="s">
        <v>933</v>
      </c>
      <c r="J1228" s="63">
        <v>19.03</v>
      </c>
    </row>
    <row r="1229" spans="1:10">
      <c r="A1229" s="60"/>
      <c r="B1229" s="61"/>
      <c r="C1229" s="61"/>
      <c r="D1229" s="61"/>
      <c r="E1229" s="61" t="s">
        <v>934</v>
      </c>
      <c r="F1229" s="62">
        <v>85.11</v>
      </c>
      <c r="G1229" s="61"/>
      <c r="H1229" s="172" t="s">
        <v>935</v>
      </c>
      <c r="I1229" s="172"/>
      <c r="J1229" s="63">
        <v>357.47</v>
      </c>
    </row>
    <row r="1230" spans="1:10" ht="30" customHeight="1" thickBot="1">
      <c r="A1230" s="64"/>
      <c r="B1230" s="37"/>
      <c r="C1230" s="37"/>
      <c r="D1230" s="37"/>
      <c r="E1230" s="37"/>
      <c r="F1230" s="37"/>
      <c r="G1230" s="37" t="s">
        <v>936</v>
      </c>
      <c r="H1230" s="65">
        <v>1</v>
      </c>
      <c r="I1230" s="37" t="s">
        <v>937</v>
      </c>
      <c r="J1230" s="66">
        <v>357.47</v>
      </c>
    </row>
    <row r="1231" spans="1:10" ht="1.1499999999999999" customHeight="1" thickTop="1">
      <c r="A1231" s="67"/>
      <c r="B1231" s="52"/>
      <c r="C1231" s="52"/>
      <c r="D1231" s="52"/>
      <c r="E1231" s="52"/>
      <c r="F1231" s="52"/>
      <c r="G1231" s="52"/>
      <c r="H1231" s="52"/>
      <c r="I1231" s="52"/>
      <c r="J1231" s="68"/>
    </row>
    <row r="1232" spans="1:10" ht="18" customHeight="1">
      <c r="A1232" s="25" t="s">
        <v>360</v>
      </c>
      <c r="B1232" s="10" t="s">
        <v>56</v>
      </c>
      <c r="C1232" s="9" t="s">
        <v>57</v>
      </c>
      <c r="D1232" s="9" t="s">
        <v>1</v>
      </c>
      <c r="E1232" s="169" t="s">
        <v>908</v>
      </c>
      <c r="F1232" s="169"/>
      <c r="G1232" s="11" t="s">
        <v>58</v>
      </c>
      <c r="H1232" s="10" t="s">
        <v>59</v>
      </c>
      <c r="I1232" s="10" t="s">
        <v>60</v>
      </c>
      <c r="J1232" s="26" t="s">
        <v>2</v>
      </c>
    </row>
    <row r="1233" spans="1:10" ht="25.9" customHeight="1">
      <c r="A1233" s="29" t="s">
        <v>909</v>
      </c>
      <c r="B1233" s="16" t="s">
        <v>361</v>
      </c>
      <c r="C1233" s="15" t="s">
        <v>64</v>
      </c>
      <c r="D1233" s="15" t="s">
        <v>362</v>
      </c>
      <c r="E1233" s="170" t="s">
        <v>1454</v>
      </c>
      <c r="F1233" s="170"/>
      <c r="G1233" s="17" t="s">
        <v>79</v>
      </c>
      <c r="H1233" s="41">
        <v>1</v>
      </c>
      <c r="I1233" s="18">
        <v>3413.84</v>
      </c>
      <c r="J1233" s="55">
        <v>3413.84</v>
      </c>
    </row>
    <row r="1234" spans="1:10" ht="25.9" customHeight="1">
      <c r="A1234" s="56" t="s">
        <v>911</v>
      </c>
      <c r="B1234" s="43" t="s">
        <v>1476</v>
      </c>
      <c r="C1234" s="42" t="s">
        <v>74</v>
      </c>
      <c r="D1234" s="42" t="s">
        <v>1477</v>
      </c>
      <c r="E1234" s="171" t="s">
        <v>917</v>
      </c>
      <c r="F1234" s="171"/>
      <c r="G1234" s="44" t="s">
        <v>918</v>
      </c>
      <c r="H1234" s="45">
        <v>1.1499999999999999</v>
      </c>
      <c r="I1234" s="46">
        <v>19.77</v>
      </c>
      <c r="J1234" s="57">
        <v>22.73</v>
      </c>
    </row>
    <row r="1235" spans="1:10" ht="25.9" customHeight="1">
      <c r="A1235" s="56" t="s">
        <v>911</v>
      </c>
      <c r="B1235" s="43" t="s">
        <v>975</v>
      </c>
      <c r="C1235" s="42" t="s">
        <v>74</v>
      </c>
      <c r="D1235" s="42" t="s">
        <v>976</v>
      </c>
      <c r="E1235" s="171" t="s">
        <v>917</v>
      </c>
      <c r="F1235" s="171"/>
      <c r="G1235" s="44" t="s">
        <v>918</v>
      </c>
      <c r="H1235" s="45">
        <v>1.1499999999999999</v>
      </c>
      <c r="I1235" s="46">
        <v>23.96</v>
      </c>
      <c r="J1235" s="57">
        <v>27.55</v>
      </c>
    </row>
    <row r="1236" spans="1:10" ht="24" customHeight="1">
      <c r="A1236" s="58" t="s">
        <v>921</v>
      </c>
      <c r="B1236" s="48" t="s">
        <v>1478</v>
      </c>
      <c r="C1236" s="47" t="s">
        <v>74</v>
      </c>
      <c r="D1236" s="47" t="s">
        <v>1479</v>
      </c>
      <c r="E1236" s="173" t="s">
        <v>924</v>
      </c>
      <c r="F1236" s="173"/>
      <c r="G1236" s="49" t="s">
        <v>71</v>
      </c>
      <c r="H1236" s="50">
        <v>2.8000000000000001E-2</v>
      </c>
      <c r="I1236" s="51">
        <v>11.43</v>
      </c>
      <c r="J1236" s="59">
        <v>0.32</v>
      </c>
    </row>
    <row r="1237" spans="1:10" ht="25.9" customHeight="1">
      <c r="A1237" s="58" t="s">
        <v>921</v>
      </c>
      <c r="B1237" s="48" t="s">
        <v>1500</v>
      </c>
      <c r="C1237" s="47" t="s">
        <v>74</v>
      </c>
      <c r="D1237" s="47" t="s">
        <v>1501</v>
      </c>
      <c r="E1237" s="173" t="s">
        <v>924</v>
      </c>
      <c r="F1237" s="173"/>
      <c r="G1237" s="49" t="s">
        <v>71</v>
      </c>
      <c r="H1237" s="50">
        <v>1</v>
      </c>
      <c r="I1237" s="51">
        <v>3363.24</v>
      </c>
      <c r="J1237" s="59">
        <v>3363.24</v>
      </c>
    </row>
    <row r="1238" spans="1:10">
      <c r="A1238" s="60"/>
      <c r="B1238" s="61"/>
      <c r="C1238" s="61"/>
      <c r="D1238" s="61"/>
      <c r="E1238" s="61" t="s">
        <v>931</v>
      </c>
      <c r="F1238" s="62">
        <v>33.68</v>
      </c>
      <c r="G1238" s="61" t="s">
        <v>932</v>
      </c>
      <c r="H1238" s="62">
        <v>0</v>
      </c>
      <c r="I1238" s="61" t="s">
        <v>933</v>
      </c>
      <c r="J1238" s="63">
        <v>33.68</v>
      </c>
    </row>
    <row r="1239" spans="1:10">
      <c r="A1239" s="60"/>
      <c r="B1239" s="61"/>
      <c r="C1239" s="61"/>
      <c r="D1239" s="61"/>
      <c r="E1239" s="61" t="s">
        <v>934</v>
      </c>
      <c r="F1239" s="62">
        <v>1066.82</v>
      </c>
      <c r="G1239" s="61"/>
      <c r="H1239" s="172" t="s">
        <v>935</v>
      </c>
      <c r="I1239" s="172"/>
      <c r="J1239" s="63">
        <v>4480.66</v>
      </c>
    </row>
    <row r="1240" spans="1:10" ht="30" customHeight="1" thickBot="1">
      <c r="A1240" s="64"/>
      <c r="B1240" s="37"/>
      <c r="C1240" s="37"/>
      <c r="D1240" s="37"/>
      <c r="E1240" s="37"/>
      <c r="F1240" s="37"/>
      <c r="G1240" s="37" t="s">
        <v>936</v>
      </c>
      <c r="H1240" s="65">
        <v>1</v>
      </c>
      <c r="I1240" s="37" t="s">
        <v>937</v>
      </c>
      <c r="J1240" s="66">
        <v>4480.66</v>
      </c>
    </row>
    <row r="1241" spans="1:10" ht="1.1499999999999999" customHeight="1" thickTop="1">
      <c r="A1241" s="67"/>
      <c r="B1241" s="52"/>
      <c r="C1241" s="52"/>
      <c r="D1241" s="52"/>
      <c r="E1241" s="52"/>
      <c r="F1241" s="52"/>
      <c r="G1241" s="52"/>
      <c r="H1241" s="52"/>
      <c r="I1241" s="52"/>
      <c r="J1241" s="68"/>
    </row>
    <row r="1242" spans="1:10" ht="18" customHeight="1">
      <c r="A1242" s="25" t="s">
        <v>363</v>
      </c>
      <c r="B1242" s="10" t="s">
        <v>56</v>
      </c>
      <c r="C1242" s="9" t="s">
        <v>57</v>
      </c>
      <c r="D1242" s="9" t="s">
        <v>1</v>
      </c>
      <c r="E1242" s="169" t="s">
        <v>908</v>
      </c>
      <c r="F1242" s="169"/>
      <c r="G1242" s="11" t="s">
        <v>58</v>
      </c>
      <c r="H1242" s="10" t="s">
        <v>59</v>
      </c>
      <c r="I1242" s="10" t="s">
        <v>60</v>
      </c>
      <c r="J1242" s="26" t="s">
        <v>2</v>
      </c>
    </row>
    <row r="1243" spans="1:10" ht="64.900000000000006" customHeight="1">
      <c r="A1243" s="29" t="s">
        <v>909</v>
      </c>
      <c r="B1243" s="16" t="s">
        <v>364</v>
      </c>
      <c r="C1243" s="15" t="s">
        <v>74</v>
      </c>
      <c r="D1243" s="15" t="s">
        <v>365</v>
      </c>
      <c r="E1243" s="170" t="s">
        <v>1136</v>
      </c>
      <c r="F1243" s="170"/>
      <c r="G1243" s="17" t="s">
        <v>71</v>
      </c>
      <c r="H1243" s="41">
        <v>1</v>
      </c>
      <c r="I1243" s="18">
        <v>1456</v>
      </c>
      <c r="J1243" s="55">
        <v>1456</v>
      </c>
    </row>
    <row r="1244" spans="1:10" ht="25.9" customHeight="1">
      <c r="A1244" s="56" t="s">
        <v>911</v>
      </c>
      <c r="B1244" s="43" t="s">
        <v>1476</v>
      </c>
      <c r="C1244" s="42" t="s">
        <v>74</v>
      </c>
      <c r="D1244" s="42" t="s">
        <v>1477</v>
      </c>
      <c r="E1244" s="171" t="s">
        <v>917</v>
      </c>
      <c r="F1244" s="171"/>
      <c r="G1244" s="44" t="s">
        <v>918</v>
      </c>
      <c r="H1244" s="45">
        <v>3.0369999999999999</v>
      </c>
      <c r="I1244" s="46">
        <v>19.77</v>
      </c>
      <c r="J1244" s="57">
        <v>60.04</v>
      </c>
    </row>
    <row r="1245" spans="1:10" ht="25.9" customHeight="1">
      <c r="A1245" s="56" t="s">
        <v>911</v>
      </c>
      <c r="B1245" s="43" t="s">
        <v>975</v>
      </c>
      <c r="C1245" s="42" t="s">
        <v>74</v>
      </c>
      <c r="D1245" s="42" t="s">
        <v>976</v>
      </c>
      <c r="E1245" s="171" t="s">
        <v>917</v>
      </c>
      <c r="F1245" s="171"/>
      <c r="G1245" s="44" t="s">
        <v>918</v>
      </c>
      <c r="H1245" s="45">
        <v>3.0369999999999999</v>
      </c>
      <c r="I1245" s="46">
        <v>23.96</v>
      </c>
      <c r="J1245" s="57">
        <v>72.760000000000005</v>
      </c>
    </row>
    <row r="1246" spans="1:10" ht="39" customHeight="1">
      <c r="A1246" s="58" t="s">
        <v>921</v>
      </c>
      <c r="B1246" s="48" t="s">
        <v>1502</v>
      </c>
      <c r="C1246" s="47" t="s">
        <v>74</v>
      </c>
      <c r="D1246" s="47" t="s">
        <v>1503</v>
      </c>
      <c r="E1246" s="173" t="s">
        <v>924</v>
      </c>
      <c r="F1246" s="173"/>
      <c r="G1246" s="49" t="s">
        <v>71</v>
      </c>
      <c r="H1246" s="50">
        <v>4</v>
      </c>
      <c r="I1246" s="51">
        <v>0.76</v>
      </c>
      <c r="J1246" s="59">
        <v>3.04</v>
      </c>
    </row>
    <row r="1247" spans="1:10" ht="39" customHeight="1">
      <c r="A1247" s="58" t="s">
        <v>921</v>
      </c>
      <c r="B1247" s="48" t="s">
        <v>1504</v>
      </c>
      <c r="C1247" s="47" t="s">
        <v>74</v>
      </c>
      <c r="D1247" s="47" t="s">
        <v>1505</v>
      </c>
      <c r="E1247" s="173" t="s">
        <v>924</v>
      </c>
      <c r="F1247" s="173"/>
      <c r="G1247" s="49" t="s">
        <v>71</v>
      </c>
      <c r="H1247" s="50">
        <v>1</v>
      </c>
      <c r="I1247" s="51">
        <v>54.85</v>
      </c>
      <c r="J1247" s="59">
        <v>54.85</v>
      </c>
    </row>
    <row r="1248" spans="1:10" ht="52.15" customHeight="1">
      <c r="A1248" s="58" t="s">
        <v>921</v>
      </c>
      <c r="B1248" s="48" t="s">
        <v>1494</v>
      </c>
      <c r="C1248" s="47" t="s">
        <v>74</v>
      </c>
      <c r="D1248" s="47" t="s">
        <v>1495</v>
      </c>
      <c r="E1248" s="173" t="s">
        <v>924</v>
      </c>
      <c r="F1248" s="173"/>
      <c r="G1248" s="49" t="s">
        <v>71</v>
      </c>
      <c r="H1248" s="50">
        <v>1</v>
      </c>
      <c r="I1248" s="51">
        <v>160</v>
      </c>
      <c r="J1248" s="59">
        <v>160</v>
      </c>
    </row>
    <row r="1249" spans="1:10" ht="64.900000000000006" customHeight="1">
      <c r="A1249" s="58" t="s">
        <v>921</v>
      </c>
      <c r="B1249" s="48" t="s">
        <v>1506</v>
      </c>
      <c r="C1249" s="47" t="s">
        <v>74</v>
      </c>
      <c r="D1249" s="47" t="s">
        <v>1507</v>
      </c>
      <c r="E1249" s="173" t="s">
        <v>924</v>
      </c>
      <c r="F1249" s="173"/>
      <c r="G1249" s="49" t="s">
        <v>71</v>
      </c>
      <c r="H1249" s="50">
        <v>1</v>
      </c>
      <c r="I1249" s="51">
        <v>421.44</v>
      </c>
      <c r="J1249" s="59">
        <v>421.44</v>
      </c>
    </row>
    <row r="1250" spans="1:10" ht="39" customHeight="1">
      <c r="A1250" s="58" t="s">
        <v>921</v>
      </c>
      <c r="B1250" s="48" t="s">
        <v>1508</v>
      </c>
      <c r="C1250" s="47" t="s">
        <v>74</v>
      </c>
      <c r="D1250" s="47" t="s">
        <v>1509</v>
      </c>
      <c r="E1250" s="173" t="s">
        <v>924</v>
      </c>
      <c r="F1250" s="173"/>
      <c r="G1250" s="49" t="s">
        <v>71</v>
      </c>
      <c r="H1250" s="50">
        <v>1</v>
      </c>
      <c r="I1250" s="51">
        <v>15.23</v>
      </c>
      <c r="J1250" s="59">
        <v>15.23</v>
      </c>
    </row>
    <row r="1251" spans="1:10" ht="52.15" customHeight="1">
      <c r="A1251" s="58" t="s">
        <v>921</v>
      </c>
      <c r="B1251" s="48" t="s">
        <v>1510</v>
      </c>
      <c r="C1251" s="47" t="s">
        <v>74</v>
      </c>
      <c r="D1251" s="47" t="s">
        <v>1511</v>
      </c>
      <c r="E1251" s="173" t="s">
        <v>924</v>
      </c>
      <c r="F1251" s="173"/>
      <c r="G1251" s="49" t="s">
        <v>71</v>
      </c>
      <c r="H1251" s="50">
        <v>1</v>
      </c>
      <c r="I1251" s="51">
        <v>480.74</v>
      </c>
      <c r="J1251" s="59">
        <v>480.74</v>
      </c>
    </row>
    <row r="1252" spans="1:10" ht="25.9" customHeight="1">
      <c r="A1252" s="58" t="s">
        <v>921</v>
      </c>
      <c r="B1252" s="48" t="s">
        <v>1512</v>
      </c>
      <c r="C1252" s="47" t="s">
        <v>74</v>
      </c>
      <c r="D1252" s="47" t="s">
        <v>1513</v>
      </c>
      <c r="E1252" s="173" t="s">
        <v>924</v>
      </c>
      <c r="F1252" s="173"/>
      <c r="G1252" s="49" t="s">
        <v>71</v>
      </c>
      <c r="H1252" s="50">
        <v>1</v>
      </c>
      <c r="I1252" s="51">
        <v>187.9</v>
      </c>
      <c r="J1252" s="59">
        <v>187.9</v>
      </c>
    </row>
    <row r="1253" spans="1:10">
      <c r="A1253" s="60"/>
      <c r="B1253" s="61"/>
      <c r="C1253" s="61"/>
      <c r="D1253" s="61"/>
      <c r="E1253" s="61" t="s">
        <v>931</v>
      </c>
      <c r="F1253" s="62">
        <v>88.94</v>
      </c>
      <c r="G1253" s="61" t="s">
        <v>932</v>
      </c>
      <c r="H1253" s="62">
        <v>0</v>
      </c>
      <c r="I1253" s="61" t="s">
        <v>933</v>
      </c>
      <c r="J1253" s="63">
        <v>88.94</v>
      </c>
    </row>
    <row r="1254" spans="1:10">
      <c r="A1254" s="60"/>
      <c r="B1254" s="61"/>
      <c r="C1254" s="61"/>
      <c r="D1254" s="61"/>
      <c r="E1254" s="61" t="s">
        <v>934</v>
      </c>
      <c r="F1254" s="62">
        <v>455</v>
      </c>
      <c r="G1254" s="61"/>
      <c r="H1254" s="172" t="s">
        <v>935</v>
      </c>
      <c r="I1254" s="172"/>
      <c r="J1254" s="63">
        <v>1911</v>
      </c>
    </row>
    <row r="1255" spans="1:10" ht="30" customHeight="1" thickBot="1">
      <c r="A1255" s="64"/>
      <c r="B1255" s="37"/>
      <c r="C1255" s="37"/>
      <c r="D1255" s="37"/>
      <c r="E1255" s="37"/>
      <c r="F1255" s="37"/>
      <c r="G1255" s="37" t="s">
        <v>936</v>
      </c>
      <c r="H1255" s="65">
        <v>4</v>
      </c>
      <c r="I1255" s="37" t="s">
        <v>937</v>
      </c>
      <c r="J1255" s="66">
        <v>7644</v>
      </c>
    </row>
    <row r="1256" spans="1:10" ht="1.1499999999999999" customHeight="1" thickTop="1">
      <c r="A1256" s="67"/>
      <c r="B1256" s="52"/>
      <c r="C1256" s="52"/>
      <c r="D1256" s="52"/>
      <c r="E1256" s="52"/>
      <c r="F1256" s="52"/>
      <c r="G1256" s="52"/>
      <c r="H1256" s="52"/>
      <c r="I1256" s="52"/>
      <c r="J1256" s="68"/>
    </row>
    <row r="1257" spans="1:10" ht="18" customHeight="1">
      <c r="A1257" s="25" t="s">
        <v>366</v>
      </c>
      <c r="B1257" s="10" t="s">
        <v>56</v>
      </c>
      <c r="C1257" s="9" t="s">
        <v>57</v>
      </c>
      <c r="D1257" s="9" t="s">
        <v>1</v>
      </c>
      <c r="E1257" s="169" t="s">
        <v>908</v>
      </c>
      <c r="F1257" s="169"/>
      <c r="G1257" s="11" t="s">
        <v>58</v>
      </c>
      <c r="H1257" s="10" t="s">
        <v>59</v>
      </c>
      <c r="I1257" s="10" t="s">
        <v>60</v>
      </c>
      <c r="J1257" s="26" t="s">
        <v>2</v>
      </c>
    </row>
    <row r="1258" spans="1:10" ht="39" customHeight="1">
      <c r="A1258" s="29" t="s">
        <v>909</v>
      </c>
      <c r="B1258" s="16" t="s">
        <v>367</v>
      </c>
      <c r="C1258" s="15" t="s">
        <v>74</v>
      </c>
      <c r="D1258" s="15" t="s">
        <v>368</v>
      </c>
      <c r="E1258" s="170" t="s">
        <v>1027</v>
      </c>
      <c r="F1258" s="170"/>
      <c r="G1258" s="17" t="s">
        <v>193</v>
      </c>
      <c r="H1258" s="41">
        <v>1</v>
      </c>
      <c r="I1258" s="18">
        <v>2.87</v>
      </c>
      <c r="J1258" s="55">
        <v>2.87</v>
      </c>
    </row>
    <row r="1259" spans="1:10" ht="25.9" customHeight="1">
      <c r="A1259" s="56" t="s">
        <v>911</v>
      </c>
      <c r="B1259" s="43" t="s">
        <v>1457</v>
      </c>
      <c r="C1259" s="42" t="s">
        <v>74</v>
      </c>
      <c r="D1259" s="42" t="s">
        <v>1458</v>
      </c>
      <c r="E1259" s="171" t="s">
        <v>917</v>
      </c>
      <c r="F1259" s="171"/>
      <c r="G1259" s="44" t="s">
        <v>918</v>
      </c>
      <c r="H1259" s="45">
        <v>2.3E-2</v>
      </c>
      <c r="I1259" s="46">
        <v>20.72</v>
      </c>
      <c r="J1259" s="57">
        <v>0.47</v>
      </c>
    </row>
    <row r="1260" spans="1:10" ht="24" customHeight="1">
      <c r="A1260" s="56" t="s">
        <v>911</v>
      </c>
      <c r="B1260" s="43" t="s">
        <v>1459</v>
      </c>
      <c r="C1260" s="42" t="s">
        <v>74</v>
      </c>
      <c r="D1260" s="42" t="s">
        <v>1460</v>
      </c>
      <c r="E1260" s="171" t="s">
        <v>917</v>
      </c>
      <c r="F1260" s="171"/>
      <c r="G1260" s="44" t="s">
        <v>918</v>
      </c>
      <c r="H1260" s="45">
        <v>2.3E-2</v>
      </c>
      <c r="I1260" s="46">
        <v>25.01</v>
      </c>
      <c r="J1260" s="57">
        <v>0.56999999999999995</v>
      </c>
    </row>
    <row r="1261" spans="1:10" ht="39" customHeight="1">
      <c r="A1261" s="58" t="s">
        <v>921</v>
      </c>
      <c r="B1261" s="48" t="s">
        <v>1514</v>
      </c>
      <c r="C1261" s="47" t="s">
        <v>74</v>
      </c>
      <c r="D1261" s="47" t="s">
        <v>1515</v>
      </c>
      <c r="E1261" s="173" t="s">
        <v>924</v>
      </c>
      <c r="F1261" s="173"/>
      <c r="G1261" s="49" t="s">
        <v>193</v>
      </c>
      <c r="H1261" s="50">
        <v>1.2434000000000001</v>
      </c>
      <c r="I1261" s="51">
        <v>1.43</v>
      </c>
      <c r="J1261" s="59">
        <v>1.77</v>
      </c>
    </row>
    <row r="1262" spans="1:10" ht="25.9" customHeight="1">
      <c r="A1262" s="58" t="s">
        <v>921</v>
      </c>
      <c r="B1262" s="48" t="s">
        <v>1516</v>
      </c>
      <c r="C1262" s="47" t="s">
        <v>74</v>
      </c>
      <c r="D1262" s="47" t="s">
        <v>1517</v>
      </c>
      <c r="E1262" s="173" t="s">
        <v>924</v>
      </c>
      <c r="F1262" s="173"/>
      <c r="G1262" s="49" t="s">
        <v>71</v>
      </c>
      <c r="H1262" s="50">
        <v>9.4000000000000004E-3</v>
      </c>
      <c r="I1262" s="51">
        <v>7.44</v>
      </c>
      <c r="J1262" s="59">
        <v>0.06</v>
      </c>
    </row>
    <row r="1263" spans="1:10">
      <c r="A1263" s="60"/>
      <c r="B1263" s="61"/>
      <c r="C1263" s="61"/>
      <c r="D1263" s="61"/>
      <c r="E1263" s="61" t="s">
        <v>931</v>
      </c>
      <c r="F1263" s="62">
        <v>0.68</v>
      </c>
      <c r="G1263" s="61" t="s">
        <v>932</v>
      </c>
      <c r="H1263" s="62">
        <v>0</v>
      </c>
      <c r="I1263" s="61" t="s">
        <v>933</v>
      </c>
      <c r="J1263" s="63">
        <v>0.68</v>
      </c>
    </row>
    <row r="1264" spans="1:10">
      <c r="A1264" s="60"/>
      <c r="B1264" s="61"/>
      <c r="C1264" s="61"/>
      <c r="D1264" s="61"/>
      <c r="E1264" s="61" t="s">
        <v>934</v>
      </c>
      <c r="F1264" s="62">
        <v>0.89</v>
      </c>
      <c r="G1264" s="61"/>
      <c r="H1264" s="172" t="s">
        <v>935</v>
      </c>
      <c r="I1264" s="172"/>
      <c r="J1264" s="63">
        <v>3.76</v>
      </c>
    </row>
    <row r="1265" spans="1:10" ht="30" customHeight="1" thickBot="1">
      <c r="A1265" s="64"/>
      <c r="B1265" s="37"/>
      <c r="C1265" s="37"/>
      <c r="D1265" s="37"/>
      <c r="E1265" s="37"/>
      <c r="F1265" s="37"/>
      <c r="G1265" s="37" t="s">
        <v>936</v>
      </c>
      <c r="H1265" s="65">
        <v>82</v>
      </c>
      <c r="I1265" s="37" t="s">
        <v>937</v>
      </c>
      <c r="J1265" s="66">
        <v>308.32</v>
      </c>
    </row>
    <row r="1266" spans="1:10" ht="1.1499999999999999" customHeight="1" thickTop="1">
      <c r="A1266" s="67"/>
      <c r="B1266" s="52"/>
      <c r="C1266" s="52"/>
      <c r="D1266" s="52"/>
      <c r="E1266" s="52"/>
      <c r="F1266" s="52"/>
      <c r="G1266" s="52"/>
      <c r="H1266" s="52"/>
      <c r="I1266" s="52"/>
      <c r="J1266" s="68"/>
    </row>
    <row r="1267" spans="1:10" ht="18" customHeight="1">
      <c r="A1267" s="25" t="s">
        <v>369</v>
      </c>
      <c r="B1267" s="10" t="s">
        <v>56</v>
      </c>
      <c r="C1267" s="9" t="s">
        <v>57</v>
      </c>
      <c r="D1267" s="9" t="s">
        <v>1</v>
      </c>
      <c r="E1267" s="169" t="s">
        <v>908</v>
      </c>
      <c r="F1267" s="169"/>
      <c r="G1267" s="11" t="s">
        <v>58</v>
      </c>
      <c r="H1267" s="10" t="s">
        <v>59</v>
      </c>
      <c r="I1267" s="10" t="s">
        <v>60</v>
      </c>
      <c r="J1267" s="26" t="s">
        <v>2</v>
      </c>
    </row>
    <row r="1268" spans="1:10" ht="39" customHeight="1">
      <c r="A1268" s="29" t="s">
        <v>909</v>
      </c>
      <c r="B1268" s="16" t="s">
        <v>370</v>
      </c>
      <c r="C1268" s="15" t="s">
        <v>74</v>
      </c>
      <c r="D1268" s="15" t="s">
        <v>371</v>
      </c>
      <c r="E1268" s="170" t="s">
        <v>1027</v>
      </c>
      <c r="F1268" s="170"/>
      <c r="G1268" s="17" t="s">
        <v>193</v>
      </c>
      <c r="H1268" s="41">
        <v>1</v>
      </c>
      <c r="I1268" s="18">
        <v>4.2</v>
      </c>
      <c r="J1268" s="55">
        <v>4.2</v>
      </c>
    </row>
    <row r="1269" spans="1:10" ht="25.9" customHeight="1">
      <c r="A1269" s="56" t="s">
        <v>911</v>
      </c>
      <c r="B1269" s="43" t="s">
        <v>1457</v>
      </c>
      <c r="C1269" s="42" t="s">
        <v>74</v>
      </c>
      <c r="D1269" s="42" t="s">
        <v>1458</v>
      </c>
      <c r="E1269" s="171" t="s">
        <v>917</v>
      </c>
      <c r="F1269" s="171"/>
      <c r="G1269" s="44" t="s">
        <v>918</v>
      </c>
      <c r="H1269" s="45">
        <v>2.9000000000000001E-2</v>
      </c>
      <c r="I1269" s="46">
        <v>20.72</v>
      </c>
      <c r="J1269" s="57">
        <v>0.6</v>
      </c>
    </row>
    <row r="1270" spans="1:10" ht="24" customHeight="1">
      <c r="A1270" s="56" t="s">
        <v>911</v>
      </c>
      <c r="B1270" s="43" t="s">
        <v>1459</v>
      </c>
      <c r="C1270" s="42" t="s">
        <v>74</v>
      </c>
      <c r="D1270" s="42" t="s">
        <v>1460</v>
      </c>
      <c r="E1270" s="171" t="s">
        <v>917</v>
      </c>
      <c r="F1270" s="171"/>
      <c r="G1270" s="44" t="s">
        <v>918</v>
      </c>
      <c r="H1270" s="45">
        <v>2.9000000000000001E-2</v>
      </c>
      <c r="I1270" s="46">
        <v>25.01</v>
      </c>
      <c r="J1270" s="57">
        <v>0.72</v>
      </c>
    </row>
    <row r="1271" spans="1:10" ht="39" customHeight="1">
      <c r="A1271" s="58" t="s">
        <v>921</v>
      </c>
      <c r="B1271" s="48" t="s">
        <v>1518</v>
      </c>
      <c r="C1271" s="47" t="s">
        <v>74</v>
      </c>
      <c r="D1271" s="47" t="s">
        <v>1519</v>
      </c>
      <c r="E1271" s="173" t="s">
        <v>924</v>
      </c>
      <c r="F1271" s="173"/>
      <c r="G1271" s="49" t="s">
        <v>193</v>
      </c>
      <c r="H1271" s="50">
        <v>1.2434000000000001</v>
      </c>
      <c r="I1271" s="51">
        <v>2.27</v>
      </c>
      <c r="J1271" s="59">
        <v>2.82</v>
      </c>
    </row>
    <row r="1272" spans="1:10" ht="25.9" customHeight="1">
      <c r="A1272" s="58" t="s">
        <v>921</v>
      </c>
      <c r="B1272" s="48" t="s">
        <v>1516</v>
      </c>
      <c r="C1272" s="47" t="s">
        <v>74</v>
      </c>
      <c r="D1272" s="47" t="s">
        <v>1517</v>
      </c>
      <c r="E1272" s="173" t="s">
        <v>924</v>
      </c>
      <c r="F1272" s="173"/>
      <c r="G1272" s="49" t="s">
        <v>71</v>
      </c>
      <c r="H1272" s="50">
        <v>9.4000000000000004E-3</v>
      </c>
      <c r="I1272" s="51">
        <v>7.44</v>
      </c>
      <c r="J1272" s="59">
        <v>0.06</v>
      </c>
    </row>
    <row r="1273" spans="1:10">
      <c r="A1273" s="60"/>
      <c r="B1273" s="61"/>
      <c r="C1273" s="61"/>
      <c r="D1273" s="61"/>
      <c r="E1273" s="61" t="s">
        <v>931</v>
      </c>
      <c r="F1273" s="62">
        <v>0.86</v>
      </c>
      <c r="G1273" s="61" t="s">
        <v>932</v>
      </c>
      <c r="H1273" s="62">
        <v>0</v>
      </c>
      <c r="I1273" s="61" t="s">
        <v>933</v>
      </c>
      <c r="J1273" s="63">
        <v>0.86</v>
      </c>
    </row>
    <row r="1274" spans="1:10">
      <c r="A1274" s="60"/>
      <c r="B1274" s="61"/>
      <c r="C1274" s="61"/>
      <c r="D1274" s="61"/>
      <c r="E1274" s="61" t="s">
        <v>934</v>
      </c>
      <c r="F1274" s="62">
        <v>1.31</v>
      </c>
      <c r="G1274" s="61"/>
      <c r="H1274" s="172" t="s">
        <v>935</v>
      </c>
      <c r="I1274" s="172"/>
      <c r="J1274" s="63">
        <v>5.51</v>
      </c>
    </row>
    <row r="1275" spans="1:10" ht="30" customHeight="1" thickBot="1">
      <c r="A1275" s="64"/>
      <c r="B1275" s="37"/>
      <c r="C1275" s="37"/>
      <c r="D1275" s="37"/>
      <c r="E1275" s="37"/>
      <c r="F1275" s="37"/>
      <c r="G1275" s="37" t="s">
        <v>936</v>
      </c>
      <c r="H1275" s="65">
        <v>126</v>
      </c>
      <c r="I1275" s="37" t="s">
        <v>937</v>
      </c>
      <c r="J1275" s="66">
        <v>694.26</v>
      </c>
    </row>
    <row r="1276" spans="1:10" ht="1.1499999999999999" customHeight="1" thickTop="1">
      <c r="A1276" s="67"/>
      <c r="B1276" s="52"/>
      <c r="C1276" s="52"/>
      <c r="D1276" s="52"/>
      <c r="E1276" s="52"/>
      <c r="F1276" s="52"/>
      <c r="G1276" s="52"/>
      <c r="H1276" s="52"/>
      <c r="I1276" s="52"/>
      <c r="J1276" s="68"/>
    </row>
    <row r="1277" spans="1:10" ht="18" customHeight="1">
      <c r="A1277" s="25" t="s">
        <v>372</v>
      </c>
      <c r="B1277" s="10" t="s">
        <v>56</v>
      </c>
      <c r="C1277" s="9" t="s">
        <v>57</v>
      </c>
      <c r="D1277" s="9" t="s">
        <v>1</v>
      </c>
      <c r="E1277" s="169" t="s">
        <v>908</v>
      </c>
      <c r="F1277" s="169"/>
      <c r="G1277" s="11" t="s">
        <v>58</v>
      </c>
      <c r="H1277" s="10" t="s">
        <v>59</v>
      </c>
      <c r="I1277" s="10" t="s">
        <v>60</v>
      </c>
      <c r="J1277" s="26" t="s">
        <v>2</v>
      </c>
    </row>
    <row r="1278" spans="1:10" ht="39" customHeight="1">
      <c r="A1278" s="29" t="s">
        <v>909</v>
      </c>
      <c r="B1278" s="16" t="s">
        <v>373</v>
      </c>
      <c r="C1278" s="15" t="s">
        <v>74</v>
      </c>
      <c r="D1278" s="15" t="s">
        <v>374</v>
      </c>
      <c r="E1278" s="170" t="s">
        <v>1027</v>
      </c>
      <c r="F1278" s="170"/>
      <c r="G1278" s="17" t="s">
        <v>193</v>
      </c>
      <c r="H1278" s="41">
        <v>1</v>
      </c>
      <c r="I1278" s="18">
        <v>6.5</v>
      </c>
      <c r="J1278" s="55">
        <v>6.5</v>
      </c>
    </row>
    <row r="1279" spans="1:10" ht="25.9" customHeight="1">
      <c r="A1279" s="56" t="s">
        <v>911</v>
      </c>
      <c r="B1279" s="43" t="s">
        <v>1457</v>
      </c>
      <c r="C1279" s="42" t="s">
        <v>74</v>
      </c>
      <c r="D1279" s="42" t="s">
        <v>1458</v>
      </c>
      <c r="E1279" s="171" t="s">
        <v>917</v>
      </c>
      <c r="F1279" s="171"/>
      <c r="G1279" s="44" t="s">
        <v>918</v>
      </c>
      <c r="H1279" s="45">
        <v>3.9E-2</v>
      </c>
      <c r="I1279" s="46">
        <v>20.72</v>
      </c>
      <c r="J1279" s="57">
        <v>0.8</v>
      </c>
    </row>
    <row r="1280" spans="1:10" ht="24" customHeight="1">
      <c r="A1280" s="56" t="s">
        <v>911</v>
      </c>
      <c r="B1280" s="43" t="s">
        <v>1459</v>
      </c>
      <c r="C1280" s="42" t="s">
        <v>74</v>
      </c>
      <c r="D1280" s="42" t="s">
        <v>1460</v>
      </c>
      <c r="E1280" s="171" t="s">
        <v>917</v>
      </c>
      <c r="F1280" s="171"/>
      <c r="G1280" s="44" t="s">
        <v>918</v>
      </c>
      <c r="H1280" s="45">
        <v>3.9E-2</v>
      </c>
      <c r="I1280" s="46">
        <v>25.01</v>
      </c>
      <c r="J1280" s="57">
        <v>0.97</v>
      </c>
    </row>
    <row r="1281" spans="1:10" ht="39" customHeight="1">
      <c r="A1281" s="58" t="s">
        <v>921</v>
      </c>
      <c r="B1281" s="48" t="s">
        <v>1520</v>
      </c>
      <c r="C1281" s="47" t="s">
        <v>74</v>
      </c>
      <c r="D1281" s="47" t="s">
        <v>1521</v>
      </c>
      <c r="E1281" s="173" t="s">
        <v>924</v>
      </c>
      <c r="F1281" s="173"/>
      <c r="G1281" s="49" t="s">
        <v>193</v>
      </c>
      <c r="H1281" s="50">
        <v>1.2434000000000001</v>
      </c>
      <c r="I1281" s="51">
        <v>3.76</v>
      </c>
      <c r="J1281" s="59">
        <v>4.67</v>
      </c>
    </row>
    <row r="1282" spans="1:10" ht="25.9" customHeight="1">
      <c r="A1282" s="58" t="s">
        <v>921</v>
      </c>
      <c r="B1282" s="48" t="s">
        <v>1516</v>
      </c>
      <c r="C1282" s="47" t="s">
        <v>74</v>
      </c>
      <c r="D1282" s="47" t="s">
        <v>1517</v>
      </c>
      <c r="E1282" s="173" t="s">
        <v>924</v>
      </c>
      <c r="F1282" s="173"/>
      <c r="G1282" s="49" t="s">
        <v>71</v>
      </c>
      <c r="H1282" s="50">
        <v>9.4000000000000004E-3</v>
      </c>
      <c r="I1282" s="51">
        <v>7.44</v>
      </c>
      <c r="J1282" s="59">
        <v>0.06</v>
      </c>
    </row>
    <row r="1283" spans="1:10">
      <c r="A1283" s="60"/>
      <c r="B1283" s="61"/>
      <c r="C1283" s="61"/>
      <c r="D1283" s="61"/>
      <c r="E1283" s="61" t="s">
        <v>931</v>
      </c>
      <c r="F1283" s="62">
        <v>1.1499999999999999</v>
      </c>
      <c r="G1283" s="61" t="s">
        <v>932</v>
      </c>
      <c r="H1283" s="62">
        <v>0</v>
      </c>
      <c r="I1283" s="61" t="s">
        <v>933</v>
      </c>
      <c r="J1283" s="63">
        <v>1.1499999999999999</v>
      </c>
    </row>
    <row r="1284" spans="1:10">
      <c r="A1284" s="60"/>
      <c r="B1284" s="61"/>
      <c r="C1284" s="61"/>
      <c r="D1284" s="61"/>
      <c r="E1284" s="61" t="s">
        <v>934</v>
      </c>
      <c r="F1284" s="62">
        <v>2.0299999999999998</v>
      </c>
      <c r="G1284" s="61"/>
      <c r="H1284" s="172" t="s">
        <v>935</v>
      </c>
      <c r="I1284" s="172"/>
      <c r="J1284" s="63">
        <v>8.5299999999999994</v>
      </c>
    </row>
    <row r="1285" spans="1:10" ht="30" customHeight="1" thickBot="1">
      <c r="A1285" s="64"/>
      <c r="B1285" s="37"/>
      <c r="C1285" s="37"/>
      <c r="D1285" s="37"/>
      <c r="E1285" s="37"/>
      <c r="F1285" s="37"/>
      <c r="G1285" s="37" t="s">
        <v>936</v>
      </c>
      <c r="H1285" s="65">
        <v>126</v>
      </c>
      <c r="I1285" s="37" t="s">
        <v>937</v>
      </c>
      <c r="J1285" s="66">
        <v>1074.78</v>
      </c>
    </row>
    <row r="1286" spans="1:10" ht="1.1499999999999999" customHeight="1" thickTop="1">
      <c r="A1286" s="67"/>
      <c r="B1286" s="52"/>
      <c r="C1286" s="52"/>
      <c r="D1286" s="52"/>
      <c r="E1286" s="52"/>
      <c r="F1286" s="52"/>
      <c r="G1286" s="52"/>
      <c r="H1286" s="52"/>
      <c r="I1286" s="52"/>
      <c r="J1286" s="68"/>
    </row>
    <row r="1287" spans="1:10" ht="18" customHeight="1">
      <c r="A1287" s="25" t="s">
        <v>375</v>
      </c>
      <c r="B1287" s="10" t="s">
        <v>56</v>
      </c>
      <c r="C1287" s="9" t="s">
        <v>57</v>
      </c>
      <c r="D1287" s="9" t="s">
        <v>1</v>
      </c>
      <c r="E1287" s="169" t="s">
        <v>908</v>
      </c>
      <c r="F1287" s="169"/>
      <c r="G1287" s="11" t="s">
        <v>58</v>
      </c>
      <c r="H1287" s="10" t="s">
        <v>59</v>
      </c>
      <c r="I1287" s="10" t="s">
        <v>60</v>
      </c>
      <c r="J1287" s="26" t="s">
        <v>2</v>
      </c>
    </row>
    <row r="1288" spans="1:10" ht="25.9" customHeight="1">
      <c r="A1288" s="29" t="s">
        <v>909</v>
      </c>
      <c r="B1288" s="16" t="s">
        <v>376</v>
      </c>
      <c r="C1288" s="15" t="s">
        <v>64</v>
      </c>
      <c r="D1288" s="15" t="s">
        <v>377</v>
      </c>
      <c r="E1288" s="170" t="s">
        <v>1027</v>
      </c>
      <c r="F1288" s="170"/>
      <c r="G1288" s="17" t="s">
        <v>79</v>
      </c>
      <c r="H1288" s="41">
        <v>1</v>
      </c>
      <c r="I1288" s="18">
        <v>95.48</v>
      </c>
      <c r="J1288" s="55">
        <v>95.48</v>
      </c>
    </row>
    <row r="1289" spans="1:10" ht="25.9" customHeight="1">
      <c r="A1289" s="56" t="s">
        <v>911</v>
      </c>
      <c r="B1289" s="43" t="s">
        <v>1457</v>
      </c>
      <c r="C1289" s="42" t="s">
        <v>74</v>
      </c>
      <c r="D1289" s="42" t="s">
        <v>1458</v>
      </c>
      <c r="E1289" s="171" t="s">
        <v>917</v>
      </c>
      <c r="F1289" s="171"/>
      <c r="G1289" s="44" t="s">
        <v>918</v>
      </c>
      <c r="H1289" s="45">
        <v>0.4</v>
      </c>
      <c r="I1289" s="46">
        <v>20.72</v>
      </c>
      <c r="J1289" s="57">
        <v>8.2799999999999994</v>
      </c>
    </row>
    <row r="1290" spans="1:10" ht="24" customHeight="1">
      <c r="A1290" s="56" t="s">
        <v>911</v>
      </c>
      <c r="B1290" s="43" t="s">
        <v>1459</v>
      </c>
      <c r="C1290" s="42" t="s">
        <v>74</v>
      </c>
      <c r="D1290" s="42" t="s">
        <v>1460</v>
      </c>
      <c r="E1290" s="171" t="s">
        <v>917</v>
      </c>
      <c r="F1290" s="171"/>
      <c r="G1290" s="44" t="s">
        <v>918</v>
      </c>
      <c r="H1290" s="45">
        <v>0.4</v>
      </c>
      <c r="I1290" s="46">
        <v>25.01</v>
      </c>
      <c r="J1290" s="57">
        <v>10</v>
      </c>
    </row>
    <row r="1291" spans="1:10" ht="25.9" customHeight="1">
      <c r="A1291" s="58" t="s">
        <v>921</v>
      </c>
      <c r="B1291" s="48" t="s">
        <v>1522</v>
      </c>
      <c r="C1291" s="47" t="s">
        <v>74</v>
      </c>
      <c r="D1291" s="47" t="s">
        <v>1523</v>
      </c>
      <c r="E1291" s="173" t="s">
        <v>924</v>
      </c>
      <c r="F1291" s="173"/>
      <c r="G1291" s="49" t="s">
        <v>71</v>
      </c>
      <c r="H1291" s="50">
        <v>1</v>
      </c>
      <c r="I1291" s="51">
        <v>77.2</v>
      </c>
      <c r="J1291" s="59">
        <v>77.2</v>
      </c>
    </row>
    <row r="1292" spans="1:10">
      <c r="A1292" s="60"/>
      <c r="B1292" s="61"/>
      <c r="C1292" s="61"/>
      <c r="D1292" s="61"/>
      <c r="E1292" s="61" t="s">
        <v>931</v>
      </c>
      <c r="F1292" s="62">
        <v>11.96</v>
      </c>
      <c r="G1292" s="61" t="s">
        <v>932</v>
      </c>
      <c r="H1292" s="62">
        <v>0</v>
      </c>
      <c r="I1292" s="61" t="s">
        <v>933</v>
      </c>
      <c r="J1292" s="63">
        <v>11.96</v>
      </c>
    </row>
    <row r="1293" spans="1:10">
      <c r="A1293" s="60"/>
      <c r="B1293" s="61"/>
      <c r="C1293" s="61"/>
      <c r="D1293" s="61"/>
      <c r="E1293" s="61" t="s">
        <v>934</v>
      </c>
      <c r="F1293" s="62">
        <v>29.83</v>
      </c>
      <c r="G1293" s="61"/>
      <c r="H1293" s="172" t="s">
        <v>935</v>
      </c>
      <c r="I1293" s="172"/>
      <c r="J1293" s="63">
        <v>125.31</v>
      </c>
    </row>
    <row r="1294" spans="1:10" ht="30" customHeight="1" thickBot="1">
      <c r="A1294" s="64"/>
      <c r="B1294" s="37"/>
      <c r="C1294" s="37"/>
      <c r="D1294" s="37"/>
      <c r="E1294" s="37"/>
      <c r="F1294" s="37"/>
      <c r="G1294" s="37" t="s">
        <v>936</v>
      </c>
      <c r="H1294" s="65">
        <v>1</v>
      </c>
      <c r="I1294" s="37" t="s">
        <v>937</v>
      </c>
      <c r="J1294" s="66">
        <v>125.31</v>
      </c>
    </row>
    <row r="1295" spans="1:10" ht="1.1499999999999999" customHeight="1" thickTop="1">
      <c r="A1295" s="67"/>
      <c r="B1295" s="52"/>
      <c r="C1295" s="52"/>
      <c r="D1295" s="52"/>
      <c r="E1295" s="52"/>
      <c r="F1295" s="52"/>
      <c r="G1295" s="52"/>
      <c r="H1295" s="52"/>
      <c r="I1295" s="52"/>
      <c r="J1295" s="68"/>
    </row>
    <row r="1296" spans="1:10" ht="18" customHeight="1">
      <c r="A1296" s="25" t="s">
        <v>378</v>
      </c>
      <c r="B1296" s="10" t="s">
        <v>56</v>
      </c>
      <c r="C1296" s="9" t="s">
        <v>57</v>
      </c>
      <c r="D1296" s="9" t="s">
        <v>1</v>
      </c>
      <c r="E1296" s="169" t="s">
        <v>908</v>
      </c>
      <c r="F1296" s="169"/>
      <c r="G1296" s="11" t="s">
        <v>58</v>
      </c>
      <c r="H1296" s="10" t="s">
        <v>59</v>
      </c>
      <c r="I1296" s="10" t="s">
        <v>60</v>
      </c>
      <c r="J1296" s="26" t="s">
        <v>2</v>
      </c>
    </row>
    <row r="1297" spans="1:10" ht="25.9" customHeight="1">
      <c r="A1297" s="29" t="s">
        <v>909</v>
      </c>
      <c r="B1297" s="16" t="s">
        <v>379</v>
      </c>
      <c r="C1297" s="15" t="s">
        <v>64</v>
      </c>
      <c r="D1297" s="15" t="s">
        <v>380</v>
      </c>
      <c r="E1297" s="170" t="s">
        <v>1136</v>
      </c>
      <c r="F1297" s="170"/>
      <c r="G1297" s="17" t="s">
        <v>79</v>
      </c>
      <c r="H1297" s="41">
        <v>1</v>
      </c>
      <c r="I1297" s="18">
        <v>325.64</v>
      </c>
      <c r="J1297" s="55">
        <v>325.64</v>
      </c>
    </row>
    <row r="1298" spans="1:10" ht="25.9" customHeight="1">
      <c r="A1298" s="56" t="s">
        <v>911</v>
      </c>
      <c r="B1298" s="43" t="s">
        <v>1457</v>
      </c>
      <c r="C1298" s="42" t="s">
        <v>74</v>
      </c>
      <c r="D1298" s="42" t="s">
        <v>1458</v>
      </c>
      <c r="E1298" s="171" t="s">
        <v>917</v>
      </c>
      <c r="F1298" s="171"/>
      <c r="G1298" s="44" t="s">
        <v>918</v>
      </c>
      <c r="H1298" s="45">
        <v>1.34</v>
      </c>
      <c r="I1298" s="46">
        <v>20.72</v>
      </c>
      <c r="J1298" s="57">
        <v>27.76</v>
      </c>
    </row>
    <row r="1299" spans="1:10" ht="24" customHeight="1">
      <c r="A1299" s="56" t="s">
        <v>911</v>
      </c>
      <c r="B1299" s="43" t="s">
        <v>1459</v>
      </c>
      <c r="C1299" s="42" t="s">
        <v>74</v>
      </c>
      <c r="D1299" s="42" t="s">
        <v>1460</v>
      </c>
      <c r="E1299" s="171" t="s">
        <v>917</v>
      </c>
      <c r="F1299" s="171"/>
      <c r="G1299" s="44" t="s">
        <v>918</v>
      </c>
      <c r="H1299" s="45">
        <v>1.34</v>
      </c>
      <c r="I1299" s="46">
        <v>25.01</v>
      </c>
      <c r="J1299" s="57">
        <v>33.51</v>
      </c>
    </row>
    <row r="1300" spans="1:10" ht="25.9" customHeight="1">
      <c r="A1300" s="58" t="s">
        <v>921</v>
      </c>
      <c r="B1300" s="48" t="s">
        <v>981</v>
      </c>
      <c r="C1300" s="47" t="s">
        <v>74</v>
      </c>
      <c r="D1300" s="47" t="s">
        <v>982</v>
      </c>
      <c r="E1300" s="173" t="s">
        <v>924</v>
      </c>
      <c r="F1300" s="173"/>
      <c r="G1300" s="49" t="s">
        <v>133</v>
      </c>
      <c r="H1300" s="50">
        <v>1.0999999999999999E-2</v>
      </c>
      <c r="I1300" s="51">
        <v>91.17</v>
      </c>
      <c r="J1300" s="59">
        <v>1</v>
      </c>
    </row>
    <row r="1301" spans="1:10" ht="24" customHeight="1">
      <c r="A1301" s="58" t="s">
        <v>921</v>
      </c>
      <c r="B1301" s="48" t="s">
        <v>985</v>
      </c>
      <c r="C1301" s="47" t="s">
        <v>74</v>
      </c>
      <c r="D1301" s="47" t="s">
        <v>986</v>
      </c>
      <c r="E1301" s="173" t="s">
        <v>924</v>
      </c>
      <c r="F1301" s="173"/>
      <c r="G1301" s="49" t="s">
        <v>157</v>
      </c>
      <c r="H1301" s="50">
        <v>4.8600000000000003</v>
      </c>
      <c r="I1301" s="51">
        <v>1.1399999999999999</v>
      </c>
      <c r="J1301" s="59">
        <v>5.54</v>
      </c>
    </row>
    <row r="1302" spans="1:10" ht="39" customHeight="1">
      <c r="A1302" s="58" t="s">
        <v>921</v>
      </c>
      <c r="B1302" s="48" t="s">
        <v>1524</v>
      </c>
      <c r="C1302" s="47" t="s">
        <v>74</v>
      </c>
      <c r="D1302" s="47" t="s">
        <v>1525</v>
      </c>
      <c r="E1302" s="173" t="s">
        <v>924</v>
      </c>
      <c r="F1302" s="173"/>
      <c r="G1302" s="49" t="s">
        <v>71</v>
      </c>
      <c r="H1302" s="50">
        <v>1</v>
      </c>
      <c r="I1302" s="51">
        <v>257.83</v>
      </c>
      <c r="J1302" s="59">
        <v>257.83</v>
      </c>
    </row>
    <row r="1303" spans="1:10">
      <c r="A1303" s="60"/>
      <c r="B1303" s="61"/>
      <c r="C1303" s="61"/>
      <c r="D1303" s="61"/>
      <c r="E1303" s="61" t="s">
        <v>931</v>
      </c>
      <c r="F1303" s="62">
        <v>40.090000000000003</v>
      </c>
      <c r="G1303" s="61" t="s">
        <v>932</v>
      </c>
      <c r="H1303" s="62">
        <v>0</v>
      </c>
      <c r="I1303" s="61" t="s">
        <v>933</v>
      </c>
      <c r="J1303" s="63">
        <v>40.090000000000003</v>
      </c>
    </row>
    <row r="1304" spans="1:10">
      <c r="A1304" s="60"/>
      <c r="B1304" s="61"/>
      <c r="C1304" s="61"/>
      <c r="D1304" s="61"/>
      <c r="E1304" s="61" t="s">
        <v>934</v>
      </c>
      <c r="F1304" s="62">
        <v>101.76</v>
      </c>
      <c r="G1304" s="61"/>
      <c r="H1304" s="172" t="s">
        <v>935</v>
      </c>
      <c r="I1304" s="172"/>
      <c r="J1304" s="63">
        <v>427.4</v>
      </c>
    </row>
    <row r="1305" spans="1:10" ht="30" customHeight="1" thickBot="1">
      <c r="A1305" s="64"/>
      <c r="B1305" s="37"/>
      <c r="C1305" s="37"/>
      <c r="D1305" s="37"/>
      <c r="E1305" s="37"/>
      <c r="F1305" s="37"/>
      <c r="G1305" s="37" t="s">
        <v>936</v>
      </c>
      <c r="H1305" s="65">
        <v>1</v>
      </c>
      <c r="I1305" s="37" t="s">
        <v>937</v>
      </c>
      <c r="J1305" s="66">
        <v>427.4</v>
      </c>
    </row>
    <row r="1306" spans="1:10" ht="1.1499999999999999" customHeight="1" thickTop="1">
      <c r="A1306" s="67"/>
      <c r="B1306" s="52"/>
      <c r="C1306" s="52"/>
      <c r="D1306" s="52"/>
      <c r="E1306" s="52"/>
      <c r="F1306" s="52"/>
      <c r="G1306" s="52"/>
      <c r="H1306" s="52"/>
      <c r="I1306" s="52"/>
      <c r="J1306" s="68"/>
    </row>
    <row r="1307" spans="1:10" ht="18" customHeight="1">
      <c r="A1307" s="25" t="s">
        <v>381</v>
      </c>
      <c r="B1307" s="10" t="s">
        <v>56</v>
      </c>
      <c r="C1307" s="9" t="s">
        <v>57</v>
      </c>
      <c r="D1307" s="9" t="s">
        <v>1</v>
      </c>
      <c r="E1307" s="169" t="s">
        <v>908</v>
      </c>
      <c r="F1307" s="169"/>
      <c r="G1307" s="11" t="s">
        <v>58</v>
      </c>
      <c r="H1307" s="10" t="s">
        <v>59</v>
      </c>
      <c r="I1307" s="10" t="s">
        <v>60</v>
      </c>
      <c r="J1307" s="26" t="s">
        <v>2</v>
      </c>
    </row>
    <row r="1308" spans="1:10" ht="39" customHeight="1">
      <c r="A1308" s="29" t="s">
        <v>909</v>
      </c>
      <c r="B1308" s="16" t="s">
        <v>382</v>
      </c>
      <c r="C1308" s="15" t="s">
        <v>74</v>
      </c>
      <c r="D1308" s="15" t="s">
        <v>383</v>
      </c>
      <c r="E1308" s="170" t="s">
        <v>1027</v>
      </c>
      <c r="F1308" s="170"/>
      <c r="G1308" s="17" t="s">
        <v>193</v>
      </c>
      <c r="H1308" s="41">
        <v>1</v>
      </c>
      <c r="I1308" s="18">
        <v>27.5</v>
      </c>
      <c r="J1308" s="55">
        <v>27.5</v>
      </c>
    </row>
    <row r="1309" spans="1:10" ht="25.9" customHeight="1">
      <c r="A1309" s="56" t="s">
        <v>911</v>
      </c>
      <c r="B1309" s="43" t="s">
        <v>1457</v>
      </c>
      <c r="C1309" s="42" t="s">
        <v>74</v>
      </c>
      <c r="D1309" s="42" t="s">
        <v>1458</v>
      </c>
      <c r="E1309" s="171" t="s">
        <v>917</v>
      </c>
      <c r="F1309" s="171"/>
      <c r="G1309" s="44" t="s">
        <v>918</v>
      </c>
      <c r="H1309" s="45">
        <v>0.10440000000000001</v>
      </c>
      <c r="I1309" s="46">
        <v>20.72</v>
      </c>
      <c r="J1309" s="57">
        <v>2.16</v>
      </c>
    </row>
    <row r="1310" spans="1:10" ht="24" customHeight="1">
      <c r="A1310" s="56" t="s">
        <v>911</v>
      </c>
      <c r="B1310" s="43" t="s">
        <v>1459</v>
      </c>
      <c r="C1310" s="42" t="s">
        <v>74</v>
      </c>
      <c r="D1310" s="42" t="s">
        <v>1460</v>
      </c>
      <c r="E1310" s="171" t="s">
        <v>917</v>
      </c>
      <c r="F1310" s="171"/>
      <c r="G1310" s="44" t="s">
        <v>918</v>
      </c>
      <c r="H1310" s="45">
        <v>0.10440000000000001</v>
      </c>
      <c r="I1310" s="46">
        <v>25.01</v>
      </c>
      <c r="J1310" s="57">
        <v>2.61</v>
      </c>
    </row>
    <row r="1311" spans="1:10" ht="64.900000000000006" customHeight="1">
      <c r="A1311" s="56" t="s">
        <v>911</v>
      </c>
      <c r="B1311" s="43" t="s">
        <v>1084</v>
      </c>
      <c r="C1311" s="42" t="s">
        <v>74</v>
      </c>
      <c r="D1311" s="42" t="s">
        <v>1085</v>
      </c>
      <c r="E1311" s="171" t="s">
        <v>959</v>
      </c>
      <c r="F1311" s="171"/>
      <c r="G1311" s="44" t="s">
        <v>193</v>
      </c>
      <c r="H1311" s="45">
        <v>1</v>
      </c>
      <c r="I1311" s="46">
        <v>9.14</v>
      </c>
      <c r="J1311" s="57">
        <v>9.14</v>
      </c>
    </row>
    <row r="1312" spans="1:10" ht="39" customHeight="1">
      <c r="A1312" s="56" t="s">
        <v>911</v>
      </c>
      <c r="B1312" s="43" t="s">
        <v>1526</v>
      </c>
      <c r="C1312" s="42" t="s">
        <v>74</v>
      </c>
      <c r="D1312" s="42" t="s">
        <v>1527</v>
      </c>
      <c r="E1312" s="171" t="s">
        <v>1027</v>
      </c>
      <c r="F1312" s="171"/>
      <c r="G1312" s="44" t="s">
        <v>71</v>
      </c>
      <c r="H1312" s="45">
        <v>0.33329999999999999</v>
      </c>
      <c r="I1312" s="46">
        <v>7.91</v>
      </c>
      <c r="J1312" s="57">
        <v>2.63</v>
      </c>
    </row>
    <row r="1313" spans="1:10" ht="25.9" customHeight="1">
      <c r="A1313" s="58" t="s">
        <v>921</v>
      </c>
      <c r="B1313" s="48" t="s">
        <v>1528</v>
      </c>
      <c r="C1313" s="47" t="s">
        <v>74</v>
      </c>
      <c r="D1313" s="47" t="s">
        <v>1529</v>
      </c>
      <c r="E1313" s="173" t="s">
        <v>924</v>
      </c>
      <c r="F1313" s="173"/>
      <c r="G1313" s="49" t="s">
        <v>193</v>
      </c>
      <c r="H1313" s="50">
        <v>1.05</v>
      </c>
      <c r="I1313" s="51">
        <v>10.44</v>
      </c>
      <c r="J1313" s="59">
        <v>10.96</v>
      </c>
    </row>
    <row r="1314" spans="1:10">
      <c r="A1314" s="60"/>
      <c r="B1314" s="61"/>
      <c r="C1314" s="61"/>
      <c r="D1314" s="61"/>
      <c r="E1314" s="61" t="s">
        <v>931</v>
      </c>
      <c r="F1314" s="62">
        <v>8.58</v>
      </c>
      <c r="G1314" s="61" t="s">
        <v>932</v>
      </c>
      <c r="H1314" s="62">
        <v>0</v>
      </c>
      <c r="I1314" s="61" t="s">
        <v>933</v>
      </c>
      <c r="J1314" s="63">
        <v>8.58</v>
      </c>
    </row>
    <row r="1315" spans="1:10">
      <c r="A1315" s="60"/>
      <c r="B1315" s="61"/>
      <c r="C1315" s="61"/>
      <c r="D1315" s="61"/>
      <c r="E1315" s="61" t="s">
        <v>934</v>
      </c>
      <c r="F1315" s="62">
        <v>8.59</v>
      </c>
      <c r="G1315" s="61"/>
      <c r="H1315" s="172" t="s">
        <v>935</v>
      </c>
      <c r="I1315" s="172"/>
      <c r="J1315" s="63">
        <v>36.090000000000003</v>
      </c>
    </row>
    <row r="1316" spans="1:10" ht="30" customHeight="1" thickBot="1">
      <c r="A1316" s="64"/>
      <c r="B1316" s="37"/>
      <c r="C1316" s="37"/>
      <c r="D1316" s="37"/>
      <c r="E1316" s="37"/>
      <c r="F1316" s="37"/>
      <c r="G1316" s="37" t="s">
        <v>936</v>
      </c>
      <c r="H1316" s="65">
        <v>2.5</v>
      </c>
      <c r="I1316" s="37" t="s">
        <v>937</v>
      </c>
      <c r="J1316" s="66">
        <v>90.22</v>
      </c>
    </row>
    <row r="1317" spans="1:10" ht="1.1499999999999999" customHeight="1" thickTop="1">
      <c r="A1317" s="67"/>
      <c r="B1317" s="52"/>
      <c r="C1317" s="52"/>
      <c r="D1317" s="52"/>
      <c r="E1317" s="52"/>
      <c r="F1317" s="52"/>
      <c r="G1317" s="52"/>
      <c r="H1317" s="52"/>
      <c r="I1317" s="52"/>
      <c r="J1317" s="68"/>
    </row>
    <row r="1318" spans="1:10" ht="18" customHeight="1">
      <c r="A1318" s="25" t="s">
        <v>384</v>
      </c>
      <c r="B1318" s="10" t="s">
        <v>56</v>
      </c>
      <c r="C1318" s="9" t="s">
        <v>57</v>
      </c>
      <c r="D1318" s="9" t="s">
        <v>1</v>
      </c>
      <c r="E1318" s="169" t="s">
        <v>908</v>
      </c>
      <c r="F1318" s="169"/>
      <c r="G1318" s="11" t="s">
        <v>58</v>
      </c>
      <c r="H1318" s="10" t="s">
        <v>59</v>
      </c>
      <c r="I1318" s="10" t="s">
        <v>60</v>
      </c>
      <c r="J1318" s="26" t="s">
        <v>2</v>
      </c>
    </row>
    <row r="1319" spans="1:10" ht="24" customHeight="1">
      <c r="A1319" s="29" t="s">
        <v>909</v>
      </c>
      <c r="B1319" s="16" t="s">
        <v>385</v>
      </c>
      <c r="C1319" s="15" t="s">
        <v>100</v>
      </c>
      <c r="D1319" s="15" t="s">
        <v>386</v>
      </c>
      <c r="E1319" s="170" t="s">
        <v>1200</v>
      </c>
      <c r="F1319" s="170"/>
      <c r="G1319" s="17" t="s">
        <v>208</v>
      </c>
      <c r="H1319" s="41">
        <v>1</v>
      </c>
      <c r="I1319" s="18">
        <v>49.53</v>
      </c>
      <c r="J1319" s="55">
        <v>49.53</v>
      </c>
    </row>
    <row r="1320" spans="1:10" ht="24" customHeight="1">
      <c r="A1320" s="56" t="s">
        <v>911</v>
      </c>
      <c r="B1320" s="43" t="s">
        <v>1326</v>
      </c>
      <c r="C1320" s="42" t="s">
        <v>100</v>
      </c>
      <c r="D1320" s="42" t="s">
        <v>1327</v>
      </c>
      <c r="E1320" s="171" t="s">
        <v>1200</v>
      </c>
      <c r="F1320" s="171"/>
      <c r="G1320" s="44" t="s">
        <v>1212</v>
      </c>
      <c r="H1320" s="45">
        <v>0.2</v>
      </c>
      <c r="I1320" s="46">
        <v>19.98</v>
      </c>
      <c r="J1320" s="57">
        <v>3.99</v>
      </c>
    </row>
    <row r="1321" spans="1:10" ht="24" customHeight="1">
      <c r="A1321" s="56" t="s">
        <v>911</v>
      </c>
      <c r="B1321" s="43" t="s">
        <v>1216</v>
      </c>
      <c r="C1321" s="42" t="s">
        <v>100</v>
      </c>
      <c r="D1321" s="42" t="s">
        <v>1217</v>
      </c>
      <c r="E1321" s="171" t="s">
        <v>1200</v>
      </c>
      <c r="F1321" s="171"/>
      <c r="G1321" s="44" t="s">
        <v>1212</v>
      </c>
      <c r="H1321" s="45">
        <v>0.2</v>
      </c>
      <c r="I1321" s="46">
        <v>24.68</v>
      </c>
      <c r="J1321" s="57">
        <v>4.93</v>
      </c>
    </row>
    <row r="1322" spans="1:10" ht="24" customHeight="1">
      <c r="A1322" s="58" t="s">
        <v>921</v>
      </c>
      <c r="B1322" s="48" t="s">
        <v>1530</v>
      </c>
      <c r="C1322" s="47" t="s">
        <v>100</v>
      </c>
      <c r="D1322" s="47" t="s">
        <v>1531</v>
      </c>
      <c r="E1322" s="173" t="s">
        <v>924</v>
      </c>
      <c r="F1322" s="173"/>
      <c r="G1322" s="49" t="s">
        <v>71</v>
      </c>
      <c r="H1322" s="50">
        <v>1</v>
      </c>
      <c r="I1322" s="51">
        <v>40.61</v>
      </c>
      <c r="J1322" s="59">
        <v>40.61</v>
      </c>
    </row>
    <row r="1323" spans="1:10">
      <c r="A1323" s="60"/>
      <c r="B1323" s="61"/>
      <c r="C1323" s="61"/>
      <c r="D1323" s="61"/>
      <c r="E1323" s="61" t="s">
        <v>931</v>
      </c>
      <c r="F1323" s="62">
        <v>5.76</v>
      </c>
      <c r="G1323" s="61" t="s">
        <v>932</v>
      </c>
      <c r="H1323" s="62">
        <v>0</v>
      </c>
      <c r="I1323" s="61" t="s">
        <v>933</v>
      </c>
      <c r="J1323" s="63">
        <v>5.76</v>
      </c>
    </row>
    <row r="1324" spans="1:10">
      <c r="A1324" s="60"/>
      <c r="B1324" s="61"/>
      <c r="C1324" s="61"/>
      <c r="D1324" s="61"/>
      <c r="E1324" s="61" t="s">
        <v>934</v>
      </c>
      <c r="F1324" s="62">
        <v>15.47</v>
      </c>
      <c r="G1324" s="61"/>
      <c r="H1324" s="172" t="s">
        <v>935</v>
      </c>
      <c r="I1324" s="172"/>
      <c r="J1324" s="63">
        <v>65</v>
      </c>
    </row>
    <row r="1325" spans="1:10" ht="30" customHeight="1" thickBot="1">
      <c r="A1325" s="64"/>
      <c r="B1325" s="37"/>
      <c r="C1325" s="37"/>
      <c r="D1325" s="37"/>
      <c r="E1325" s="37"/>
      <c r="F1325" s="37"/>
      <c r="G1325" s="37" t="s">
        <v>936</v>
      </c>
      <c r="H1325" s="65">
        <v>70</v>
      </c>
      <c r="I1325" s="37" t="s">
        <v>937</v>
      </c>
      <c r="J1325" s="66">
        <v>4550</v>
      </c>
    </row>
    <row r="1326" spans="1:10" ht="1.1499999999999999" customHeight="1" thickTop="1">
      <c r="A1326" s="67"/>
      <c r="B1326" s="52"/>
      <c r="C1326" s="52"/>
      <c r="D1326" s="52"/>
      <c r="E1326" s="52"/>
      <c r="F1326" s="52"/>
      <c r="G1326" s="52"/>
      <c r="H1326" s="52"/>
      <c r="I1326" s="52"/>
      <c r="J1326" s="68"/>
    </row>
    <row r="1327" spans="1:10" ht="18" customHeight="1">
      <c r="A1327" s="25" t="s">
        <v>387</v>
      </c>
      <c r="B1327" s="10" t="s">
        <v>56</v>
      </c>
      <c r="C1327" s="9" t="s">
        <v>57</v>
      </c>
      <c r="D1327" s="9" t="s">
        <v>1</v>
      </c>
      <c r="E1327" s="169" t="s">
        <v>908</v>
      </c>
      <c r="F1327" s="169"/>
      <c r="G1327" s="11" t="s">
        <v>58</v>
      </c>
      <c r="H1327" s="10" t="s">
        <v>59</v>
      </c>
      <c r="I1327" s="10" t="s">
        <v>60</v>
      </c>
      <c r="J1327" s="26" t="s">
        <v>2</v>
      </c>
    </row>
    <row r="1328" spans="1:10" ht="24" customHeight="1">
      <c r="A1328" s="29" t="s">
        <v>909</v>
      </c>
      <c r="B1328" s="16" t="s">
        <v>385</v>
      </c>
      <c r="C1328" s="15" t="s">
        <v>100</v>
      </c>
      <c r="D1328" s="15" t="s">
        <v>388</v>
      </c>
      <c r="E1328" s="170" t="s">
        <v>1200</v>
      </c>
      <c r="F1328" s="170"/>
      <c r="G1328" s="17" t="s">
        <v>208</v>
      </c>
      <c r="H1328" s="41">
        <v>1</v>
      </c>
      <c r="I1328" s="18">
        <v>49.53</v>
      </c>
      <c r="J1328" s="55">
        <v>49.53</v>
      </c>
    </row>
    <row r="1329" spans="1:10" ht="24" customHeight="1">
      <c r="A1329" s="56" t="s">
        <v>911</v>
      </c>
      <c r="B1329" s="43" t="s">
        <v>1326</v>
      </c>
      <c r="C1329" s="42" t="s">
        <v>100</v>
      </c>
      <c r="D1329" s="42" t="s">
        <v>1327</v>
      </c>
      <c r="E1329" s="171" t="s">
        <v>1200</v>
      </c>
      <c r="F1329" s="171"/>
      <c r="G1329" s="44" t="s">
        <v>1212</v>
      </c>
      <c r="H1329" s="45">
        <v>0.2</v>
      </c>
      <c r="I1329" s="46">
        <v>19.98</v>
      </c>
      <c r="J1329" s="57">
        <v>3.99</v>
      </c>
    </row>
    <row r="1330" spans="1:10" ht="24" customHeight="1">
      <c r="A1330" s="56" t="s">
        <v>911</v>
      </c>
      <c r="B1330" s="43" t="s">
        <v>1216</v>
      </c>
      <c r="C1330" s="42" t="s">
        <v>100</v>
      </c>
      <c r="D1330" s="42" t="s">
        <v>1217</v>
      </c>
      <c r="E1330" s="171" t="s">
        <v>1200</v>
      </c>
      <c r="F1330" s="171"/>
      <c r="G1330" s="44" t="s">
        <v>1212</v>
      </c>
      <c r="H1330" s="45">
        <v>0.2</v>
      </c>
      <c r="I1330" s="46">
        <v>24.68</v>
      </c>
      <c r="J1330" s="57">
        <v>4.93</v>
      </c>
    </row>
    <row r="1331" spans="1:10" ht="24" customHeight="1">
      <c r="A1331" s="58" t="s">
        <v>921</v>
      </c>
      <c r="B1331" s="48" t="s">
        <v>1530</v>
      </c>
      <c r="C1331" s="47" t="s">
        <v>100</v>
      </c>
      <c r="D1331" s="47" t="s">
        <v>1531</v>
      </c>
      <c r="E1331" s="173" t="s">
        <v>924</v>
      </c>
      <c r="F1331" s="173"/>
      <c r="G1331" s="49" t="s">
        <v>71</v>
      </c>
      <c r="H1331" s="50">
        <v>1</v>
      </c>
      <c r="I1331" s="51">
        <v>40.61</v>
      </c>
      <c r="J1331" s="59">
        <v>40.61</v>
      </c>
    </row>
    <row r="1332" spans="1:10">
      <c r="A1332" s="60"/>
      <c r="B1332" s="61"/>
      <c r="C1332" s="61"/>
      <c r="D1332" s="61"/>
      <c r="E1332" s="61" t="s">
        <v>931</v>
      </c>
      <c r="F1332" s="62">
        <v>5.76</v>
      </c>
      <c r="G1332" s="61" t="s">
        <v>932</v>
      </c>
      <c r="H1332" s="62">
        <v>0</v>
      </c>
      <c r="I1332" s="61" t="s">
        <v>933</v>
      </c>
      <c r="J1332" s="63">
        <v>5.76</v>
      </c>
    </row>
    <row r="1333" spans="1:10">
      <c r="A1333" s="60"/>
      <c r="B1333" s="61"/>
      <c r="C1333" s="61"/>
      <c r="D1333" s="61"/>
      <c r="E1333" s="61" t="s">
        <v>934</v>
      </c>
      <c r="F1333" s="62">
        <v>15.47</v>
      </c>
      <c r="G1333" s="61"/>
      <c r="H1333" s="172" t="s">
        <v>935</v>
      </c>
      <c r="I1333" s="172"/>
      <c r="J1333" s="63">
        <v>65</v>
      </c>
    </row>
    <row r="1334" spans="1:10" ht="30" customHeight="1" thickBot="1">
      <c r="A1334" s="64"/>
      <c r="B1334" s="37"/>
      <c r="C1334" s="37"/>
      <c r="D1334" s="37"/>
      <c r="E1334" s="37"/>
      <c r="F1334" s="37"/>
      <c r="G1334" s="37" t="s">
        <v>936</v>
      </c>
      <c r="H1334" s="65">
        <v>29</v>
      </c>
      <c r="I1334" s="37" t="s">
        <v>937</v>
      </c>
      <c r="J1334" s="66">
        <v>1885</v>
      </c>
    </row>
    <row r="1335" spans="1:10" ht="1.1499999999999999" customHeight="1" thickTop="1">
      <c r="A1335" s="67"/>
      <c r="B1335" s="52"/>
      <c r="C1335" s="52"/>
      <c r="D1335" s="52"/>
      <c r="E1335" s="52"/>
      <c r="F1335" s="52"/>
      <c r="G1335" s="52"/>
      <c r="H1335" s="52"/>
      <c r="I1335" s="52"/>
      <c r="J1335" s="68"/>
    </row>
    <row r="1336" spans="1:10" ht="18" customHeight="1">
      <c r="A1336" s="25" t="s">
        <v>389</v>
      </c>
      <c r="B1336" s="10" t="s">
        <v>56</v>
      </c>
      <c r="C1336" s="9" t="s">
        <v>57</v>
      </c>
      <c r="D1336" s="9" t="s">
        <v>1</v>
      </c>
      <c r="E1336" s="169" t="s">
        <v>908</v>
      </c>
      <c r="F1336" s="169"/>
      <c r="G1336" s="11" t="s">
        <v>58</v>
      </c>
      <c r="H1336" s="10" t="s">
        <v>59</v>
      </c>
      <c r="I1336" s="10" t="s">
        <v>60</v>
      </c>
      <c r="J1336" s="26" t="s">
        <v>2</v>
      </c>
    </row>
    <row r="1337" spans="1:10" ht="25.9" customHeight="1">
      <c r="A1337" s="29" t="s">
        <v>909</v>
      </c>
      <c r="B1337" s="16" t="s">
        <v>390</v>
      </c>
      <c r="C1337" s="15" t="s">
        <v>321</v>
      </c>
      <c r="D1337" s="15" t="s">
        <v>391</v>
      </c>
      <c r="E1337" s="170" t="s">
        <v>1532</v>
      </c>
      <c r="F1337" s="170"/>
      <c r="G1337" s="17" t="s">
        <v>208</v>
      </c>
      <c r="H1337" s="41">
        <v>1</v>
      </c>
      <c r="I1337" s="18">
        <v>72.33</v>
      </c>
      <c r="J1337" s="55">
        <v>72.33</v>
      </c>
    </row>
    <row r="1338" spans="1:10" ht="24" customHeight="1">
      <c r="A1338" s="56" t="s">
        <v>911</v>
      </c>
      <c r="B1338" s="43" t="s">
        <v>1431</v>
      </c>
      <c r="C1338" s="42" t="s">
        <v>321</v>
      </c>
      <c r="D1338" s="42" t="s">
        <v>1432</v>
      </c>
      <c r="E1338" s="171" t="s">
        <v>1433</v>
      </c>
      <c r="F1338" s="171"/>
      <c r="G1338" s="44" t="s">
        <v>1212</v>
      </c>
      <c r="H1338" s="45">
        <v>0.5</v>
      </c>
      <c r="I1338" s="46">
        <v>3.76</v>
      </c>
      <c r="J1338" s="57">
        <v>1.88</v>
      </c>
    </row>
    <row r="1339" spans="1:10" ht="24" customHeight="1">
      <c r="A1339" s="56" t="s">
        <v>911</v>
      </c>
      <c r="B1339" s="43" t="s">
        <v>1533</v>
      </c>
      <c r="C1339" s="42" t="s">
        <v>321</v>
      </c>
      <c r="D1339" s="42" t="s">
        <v>1534</v>
      </c>
      <c r="E1339" s="171" t="s">
        <v>1433</v>
      </c>
      <c r="F1339" s="171"/>
      <c r="G1339" s="44" t="s">
        <v>1212</v>
      </c>
      <c r="H1339" s="45">
        <v>0.5</v>
      </c>
      <c r="I1339" s="46">
        <v>3.61</v>
      </c>
      <c r="J1339" s="57">
        <v>1.8</v>
      </c>
    </row>
    <row r="1340" spans="1:10" ht="25.9" customHeight="1">
      <c r="A1340" s="58" t="s">
        <v>921</v>
      </c>
      <c r="B1340" s="48" t="s">
        <v>1535</v>
      </c>
      <c r="C1340" s="47" t="s">
        <v>321</v>
      </c>
      <c r="D1340" s="47" t="s">
        <v>391</v>
      </c>
      <c r="E1340" s="173" t="s">
        <v>924</v>
      </c>
      <c r="F1340" s="173"/>
      <c r="G1340" s="49" t="s">
        <v>208</v>
      </c>
      <c r="H1340" s="50">
        <v>1</v>
      </c>
      <c r="I1340" s="51">
        <v>54.52</v>
      </c>
      <c r="J1340" s="59">
        <v>54.52</v>
      </c>
    </row>
    <row r="1341" spans="1:10" ht="24" customHeight="1">
      <c r="A1341" s="58" t="s">
        <v>921</v>
      </c>
      <c r="B1341" s="48" t="s">
        <v>1536</v>
      </c>
      <c r="C1341" s="47" t="s">
        <v>74</v>
      </c>
      <c r="D1341" s="47" t="s">
        <v>1537</v>
      </c>
      <c r="E1341" s="173" t="s">
        <v>1180</v>
      </c>
      <c r="F1341" s="173"/>
      <c r="G1341" s="49" t="s">
        <v>918</v>
      </c>
      <c r="H1341" s="50">
        <v>0.5</v>
      </c>
      <c r="I1341" s="51">
        <v>16.41</v>
      </c>
      <c r="J1341" s="59">
        <v>8.1999999999999993</v>
      </c>
    </row>
    <row r="1342" spans="1:10" ht="24" customHeight="1">
      <c r="A1342" s="58" t="s">
        <v>921</v>
      </c>
      <c r="B1342" s="48" t="s">
        <v>1444</v>
      </c>
      <c r="C1342" s="47" t="s">
        <v>74</v>
      </c>
      <c r="D1342" s="47" t="s">
        <v>1445</v>
      </c>
      <c r="E1342" s="173" t="s">
        <v>1180</v>
      </c>
      <c r="F1342" s="173"/>
      <c r="G1342" s="49" t="s">
        <v>918</v>
      </c>
      <c r="H1342" s="50">
        <v>0.5</v>
      </c>
      <c r="I1342" s="51">
        <v>11.87</v>
      </c>
      <c r="J1342" s="59">
        <v>5.93</v>
      </c>
    </row>
    <row r="1343" spans="1:10">
      <c r="A1343" s="60"/>
      <c r="B1343" s="61"/>
      <c r="C1343" s="61"/>
      <c r="D1343" s="61"/>
      <c r="E1343" s="61" t="s">
        <v>931</v>
      </c>
      <c r="F1343" s="62">
        <v>14.129999999999999</v>
      </c>
      <c r="G1343" s="61" t="s">
        <v>932</v>
      </c>
      <c r="H1343" s="62">
        <v>0</v>
      </c>
      <c r="I1343" s="61" t="s">
        <v>933</v>
      </c>
      <c r="J1343" s="63">
        <v>14.129999999999999</v>
      </c>
    </row>
    <row r="1344" spans="1:10">
      <c r="A1344" s="60"/>
      <c r="B1344" s="61"/>
      <c r="C1344" s="61"/>
      <c r="D1344" s="61"/>
      <c r="E1344" s="61" t="s">
        <v>934</v>
      </c>
      <c r="F1344" s="62">
        <v>22.6</v>
      </c>
      <c r="G1344" s="61"/>
      <c r="H1344" s="172" t="s">
        <v>935</v>
      </c>
      <c r="I1344" s="172"/>
      <c r="J1344" s="63">
        <v>94.93</v>
      </c>
    </row>
    <row r="1345" spans="1:10" ht="30" customHeight="1" thickBot="1">
      <c r="A1345" s="64"/>
      <c r="B1345" s="37"/>
      <c r="C1345" s="37"/>
      <c r="D1345" s="37"/>
      <c r="E1345" s="37"/>
      <c r="F1345" s="37"/>
      <c r="G1345" s="37" t="s">
        <v>936</v>
      </c>
      <c r="H1345" s="65">
        <v>1</v>
      </c>
      <c r="I1345" s="37" t="s">
        <v>937</v>
      </c>
      <c r="J1345" s="66">
        <v>94.93</v>
      </c>
    </row>
    <row r="1346" spans="1:10" ht="1.1499999999999999" customHeight="1" thickTop="1">
      <c r="A1346" s="67"/>
      <c r="B1346" s="52"/>
      <c r="C1346" s="52"/>
      <c r="D1346" s="52"/>
      <c r="E1346" s="52"/>
      <c r="F1346" s="52"/>
      <c r="G1346" s="52"/>
      <c r="H1346" s="52"/>
      <c r="I1346" s="52"/>
      <c r="J1346" s="68"/>
    </row>
    <row r="1347" spans="1:10" ht="18" customHeight="1">
      <c r="A1347" s="25" t="s">
        <v>392</v>
      </c>
      <c r="B1347" s="10" t="s">
        <v>56</v>
      </c>
      <c r="C1347" s="9" t="s">
        <v>57</v>
      </c>
      <c r="D1347" s="9" t="s">
        <v>1</v>
      </c>
      <c r="E1347" s="169" t="s">
        <v>908</v>
      </c>
      <c r="F1347" s="169"/>
      <c r="G1347" s="11" t="s">
        <v>58</v>
      </c>
      <c r="H1347" s="10" t="s">
        <v>59</v>
      </c>
      <c r="I1347" s="10" t="s">
        <v>60</v>
      </c>
      <c r="J1347" s="26" t="s">
        <v>2</v>
      </c>
    </row>
    <row r="1348" spans="1:10" ht="25.9" customHeight="1">
      <c r="A1348" s="29" t="s">
        <v>909</v>
      </c>
      <c r="B1348" s="16" t="s">
        <v>393</v>
      </c>
      <c r="C1348" s="15" t="s">
        <v>64</v>
      </c>
      <c r="D1348" s="15" t="s">
        <v>394</v>
      </c>
      <c r="E1348" s="170" t="s">
        <v>1538</v>
      </c>
      <c r="F1348" s="170"/>
      <c r="G1348" s="17" t="s">
        <v>79</v>
      </c>
      <c r="H1348" s="41">
        <v>1</v>
      </c>
      <c r="I1348" s="18">
        <v>556.29999999999995</v>
      </c>
      <c r="J1348" s="55">
        <v>556.29999999999995</v>
      </c>
    </row>
    <row r="1349" spans="1:10" ht="25.9" customHeight="1">
      <c r="A1349" s="56" t="s">
        <v>911</v>
      </c>
      <c r="B1349" s="43" t="s">
        <v>1539</v>
      </c>
      <c r="C1349" s="42" t="s">
        <v>74</v>
      </c>
      <c r="D1349" s="42" t="s">
        <v>1540</v>
      </c>
      <c r="E1349" s="171" t="s">
        <v>917</v>
      </c>
      <c r="F1349" s="171"/>
      <c r="G1349" s="44" t="s">
        <v>918</v>
      </c>
      <c r="H1349" s="45">
        <v>10</v>
      </c>
      <c r="I1349" s="46">
        <v>23.71</v>
      </c>
      <c r="J1349" s="57">
        <v>237.1</v>
      </c>
    </row>
    <row r="1350" spans="1:10" ht="25.9" customHeight="1">
      <c r="A1350" s="56" t="s">
        <v>911</v>
      </c>
      <c r="B1350" s="43" t="s">
        <v>975</v>
      </c>
      <c r="C1350" s="42" t="s">
        <v>74</v>
      </c>
      <c r="D1350" s="42" t="s">
        <v>976</v>
      </c>
      <c r="E1350" s="171" t="s">
        <v>917</v>
      </c>
      <c r="F1350" s="171"/>
      <c r="G1350" s="44" t="s">
        <v>918</v>
      </c>
      <c r="H1350" s="45">
        <v>5</v>
      </c>
      <c r="I1350" s="46">
        <v>23.96</v>
      </c>
      <c r="J1350" s="57">
        <v>119.8</v>
      </c>
    </row>
    <row r="1351" spans="1:10" ht="24" customHeight="1">
      <c r="A1351" s="56" t="s">
        <v>911</v>
      </c>
      <c r="B1351" s="43" t="s">
        <v>919</v>
      </c>
      <c r="C1351" s="42" t="s">
        <v>74</v>
      </c>
      <c r="D1351" s="42" t="s">
        <v>920</v>
      </c>
      <c r="E1351" s="171" t="s">
        <v>917</v>
      </c>
      <c r="F1351" s="171"/>
      <c r="G1351" s="44" t="s">
        <v>918</v>
      </c>
      <c r="H1351" s="45">
        <v>10</v>
      </c>
      <c r="I1351" s="46">
        <v>19.940000000000001</v>
      </c>
      <c r="J1351" s="57">
        <v>199.4</v>
      </c>
    </row>
    <row r="1352" spans="1:10">
      <c r="A1352" s="60"/>
      <c r="B1352" s="61"/>
      <c r="C1352" s="61"/>
      <c r="D1352" s="61"/>
      <c r="E1352" s="61" t="s">
        <v>931</v>
      </c>
      <c r="F1352" s="62">
        <v>375.1</v>
      </c>
      <c r="G1352" s="61" t="s">
        <v>932</v>
      </c>
      <c r="H1352" s="62">
        <v>0</v>
      </c>
      <c r="I1352" s="61" t="s">
        <v>933</v>
      </c>
      <c r="J1352" s="63">
        <v>375.1</v>
      </c>
    </row>
    <row r="1353" spans="1:10">
      <c r="A1353" s="60"/>
      <c r="B1353" s="61"/>
      <c r="C1353" s="61"/>
      <c r="D1353" s="61"/>
      <c r="E1353" s="61" t="s">
        <v>934</v>
      </c>
      <c r="F1353" s="62">
        <v>173.84</v>
      </c>
      <c r="G1353" s="61"/>
      <c r="H1353" s="172" t="s">
        <v>935</v>
      </c>
      <c r="I1353" s="172"/>
      <c r="J1353" s="63">
        <v>730.14</v>
      </c>
    </row>
    <row r="1354" spans="1:10" ht="30" customHeight="1" thickBot="1">
      <c r="A1354" s="64"/>
      <c r="B1354" s="37"/>
      <c r="C1354" s="37"/>
      <c r="D1354" s="37"/>
      <c r="E1354" s="37"/>
      <c r="F1354" s="37"/>
      <c r="G1354" s="37" t="s">
        <v>936</v>
      </c>
      <c r="H1354" s="65">
        <v>1</v>
      </c>
      <c r="I1354" s="37" t="s">
        <v>937</v>
      </c>
      <c r="J1354" s="66">
        <v>730.14</v>
      </c>
    </row>
    <row r="1355" spans="1:10" ht="1.1499999999999999" customHeight="1" thickTop="1">
      <c r="A1355" s="67"/>
      <c r="B1355" s="52"/>
      <c r="C1355" s="52"/>
      <c r="D1355" s="52"/>
      <c r="E1355" s="52"/>
      <c r="F1355" s="52"/>
      <c r="G1355" s="52"/>
      <c r="H1355" s="52"/>
      <c r="I1355" s="52"/>
      <c r="J1355" s="68"/>
    </row>
    <row r="1356" spans="1:10" ht="18" customHeight="1">
      <c r="A1356" s="25" t="s">
        <v>395</v>
      </c>
      <c r="B1356" s="10" t="s">
        <v>56</v>
      </c>
      <c r="C1356" s="9" t="s">
        <v>57</v>
      </c>
      <c r="D1356" s="9" t="s">
        <v>1</v>
      </c>
      <c r="E1356" s="169" t="s">
        <v>908</v>
      </c>
      <c r="F1356" s="169"/>
      <c r="G1356" s="11" t="s">
        <v>58</v>
      </c>
      <c r="H1356" s="10" t="s">
        <v>59</v>
      </c>
      <c r="I1356" s="10" t="s">
        <v>60</v>
      </c>
      <c r="J1356" s="26" t="s">
        <v>2</v>
      </c>
    </row>
    <row r="1357" spans="1:10" ht="24" customHeight="1">
      <c r="A1357" s="29" t="s">
        <v>909</v>
      </c>
      <c r="B1357" s="16" t="s">
        <v>396</v>
      </c>
      <c r="C1357" s="15" t="s">
        <v>64</v>
      </c>
      <c r="D1357" s="15" t="s">
        <v>397</v>
      </c>
      <c r="E1357" s="170" t="s">
        <v>1136</v>
      </c>
      <c r="F1357" s="170"/>
      <c r="G1357" s="17" t="s">
        <v>79</v>
      </c>
      <c r="H1357" s="41">
        <v>1</v>
      </c>
      <c r="I1357" s="18">
        <v>8551.2800000000007</v>
      </c>
      <c r="J1357" s="55">
        <v>8551.2800000000007</v>
      </c>
    </row>
    <row r="1358" spans="1:10" ht="25.9" customHeight="1">
      <c r="A1358" s="56" t="s">
        <v>911</v>
      </c>
      <c r="B1358" s="43" t="s">
        <v>1541</v>
      </c>
      <c r="C1358" s="42" t="s">
        <v>74</v>
      </c>
      <c r="D1358" s="42" t="s">
        <v>1542</v>
      </c>
      <c r="E1358" s="171" t="s">
        <v>917</v>
      </c>
      <c r="F1358" s="171"/>
      <c r="G1358" s="44" t="s">
        <v>918</v>
      </c>
      <c r="H1358" s="45">
        <v>6.1</v>
      </c>
      <c r="I1358" s="46">
        <v>22.88</v>
      </c>
      <c r="J1358" s="57">
        <v>139.56</v>
      </c>
    </row>
    <row r="1359" spans="1:10" ht="25.9" customHeight="1">
      <c r="A1359" s="56" t="s">
        <v>911</v>
      </c>
      <c r="B1359" s="43" t="s">
        <v>1543</v>
      </c>
      <c r="C1359" s="42" t="s">
        <v>74</v>
      </c>
      <c r="D1359" s="42" t="s">
        <v>1544</v>
      </c>
      <c r="E1359" s="171" t="s">
        <v>917</v>
      </c>
      <c r="F1359" s="171"/>
      <c r="G1359" s="44" t="s">
        <v>918</v>
      </c>
      <c r="H1359" s="45">
        <v>6.1</v>
      </c>
      <c r="I1359" s="46">
        <v>20.65</v>
      </c>
      <c r="J1359" s="57">
        <v>125.96</v>
      </c>
    </row>
    <row r="1360" spans="1:10" ht="52.15" customHeight="1">
      <c r="A1360" s="58" t="s">
        <v>921</v>
      </c>
      <c r="B1360" s="48" t="s">
        <v>1545</v>
      </c>
      <c r="C1360" s="47" t="s">
        <v>74</v>
      </c>
      <c r="D1360" s="47" t="s">
        <v>1546</v>
      </c>
      <c r="E1360" s="173" t="s">
        <v>1224</v>
      </c>
      <c r="F1360" s="173"/>
      <c r="G1360" s="49" t="s">
        <v>71</v>
      </c>
      <c r="H1360" s="50">
        <v>1</v>
      </c>
      <c r="I1360" s="51">
        <v>8285.76</v>
      </c>
      <c r="J1360" s="59">
        <v>8285.76</v>
      </c>
    </row>
    <row r="1361" spans="1:10">
      <c r="A1361" s="60"/>
      <c r="B1361" s="61"/>
      <c r="C1361" s="61"/>
      <c r="D1361" s="61"/>
      <c r="E1361" s="61" t="s">
        <v>931</v>
      </c>
      <c r="F1361" s="62">
        <v>169.81</v>
      </c>
      <c r="G1361" s="61" t="s">
        <v>932</v>
      </c>
      <c r="H1361" s="62">
        <v>0</v>
      </c>
      <c r="I1361" s="61" t="s">
        <v>933</v>
      </c>
      <c r="J1361" s="63">
        <v>169.81</v>
      </c>
    </row>
    <row r="1362" spans="1:10">
      <c r="A1362" s="60"/>
      <c r="B1362" s="61"/>
      <c r="C1362" s="61"/>
      <c r="D1362" s="61"/>
      <c r="E1362" s="61" t="s">
        <v>934</v>
      </c>
      <c r="F1362" s="62">
        <v>2672.27</v>
      </c>
      <c r="G1362" s="61"/>
      <c r="H1362" s="172" t="s">
        <v>935</v>
      </c>
      <c r="I1362" s="172"/>
      <c r="J1362" s="63">
        <v>11223.55</v>
      </c>
    </row>
    <row r="1363" spans="1:10" ht="30" customHeight="1" thickBot="1">
      <c r="A1363" s="64"/>
      <c r="B1363" s="37"/>
      <c r="C1363" s="37"/>
      <c r="D1363" s="37"/>
      <c r="E1363" s="37"/>
      <c r="F1363" s="37"/>
      <c r="G1363" s="37" t="s">
        <v>936</v>
      </c>
      <c r="H1363" s="65">
        <v>1</v>
      </c>
      <c r="I1363" s="37" t="s">
        <v>937</v>
      </c>
      <c r="J1363" s="66">
        <v>11223.55</v>
      </c>
    </row>
    <row r="1364" spans="1:10" ht="1.1499999999999999" customHeight="1" thickTop="1">
      <c r="A1364" s="67"/>
      <c r="B1364" s="52"/>
      <c r="C1364" s="52"/>
      <c r="D1364" s="52"/>
      <c r="E1364" s="52"/>
      <c r="F1364" s="52"/>
      <c r="G1364" s="52"/>
      <c r="H1364" s="52"/>
      <c r="I1364" s="52"/>
      <c r="J1364" s="68"/>
    </row>
    <row r="1365" spans="1:10" ht="24" customHeight="1">
      <c r="A1365" s="27" t="s">
        <v>30</v>
      </c>
      <c r="B1365" s="12"/>
      <c r="C1365" s="12"/>
      <c r="D1365" s="12" t="s">
        <v>31</v>
      </c>
      <c r="E1365" s="12"/>
      <c r="F1365" s="174"/>
      <c r="G1365" s="174"/>
      <c r="H1365" s="13"/>
      <c r="I1365" s="12"/>
      <c r="J1365" s="54">
        <v>412163.03</v>
      </c>
    </row>
    <row r="1366" spans="1:10" ht="24" customHeight="1">
      <c r="A1366" s="27" t="s">
        <v>398</v>
      </c>
      <c r="B1366" s="12"/>
      <c r="C1366" s="12"/>
      <c r="D1366" s="12" t="s">
        <v>399</v>
      </c>
      <c r="E1366" s="12"/>
      <c r="F1366" s="174"/>
      <c r="G1366" s="174"/>
      <c r="H1366" s="13"/>
      <c r="I1366" s="12"/>
      <c r="J1366" s="54">
        <v>31784.3</v>
      </c>
    </row>
    <row r="1367" spans="1:10" ht="18" customHeight="1">
      <c r="A1367" s="25" t="s">
        <v>400</v>
      </c>
      <c r="B1367" s="10" t="s">
        <v>56</v>
      </c>
      <c r="C1367" s="9" t="s">
        <v>57</v>
      </c>
      <c r="D1367" s="9" t="s">
        <v>1</v>
      </c>
      <c r="E1367" s="169" t="s">
        <v>908</v>
      </c>
      <c r="F1367" s="169"/>
      <c r="G1367" s="11" t="s">
        <v>58</v>
      </c>
      <c r="H1367" s="10" t="s">
        <v>59</v>
      </c>
      <c r="I1367" s="10" t="s">
        <v>60</v>
      </c>
      <c r="J1367" s="26" t="s">
        <v>2</v>
      </c>
    </row>
    <row r="1368" spans="1:10" ht="24" customHeight="1">
      <c r="A1368" s="29" t="s">
        <v>909</v>
      </c>
      <c r="B1368" s="16" t="s">
        <v>401</v>
      </c>
      <c r="C1368" s="15" t="s">
        <v>402</v>
      </c>
      <c r="D1368" s="15" t="s">
        <v>403</v>
      </c>
      <c r="E1368" s="170" t="s">
        <v>1547</v>
      </c>
      <c r="F1368" s="170"/>
      <c r="G1368" s="17" t="s">
        <v>71</v>
      </c>
      <c r="H1368" s="41">
        <v>1</v>
      </c>
      <c r="I1368" s="18">
        <v>5152.7299999999996</v>
      </c>
      <c r="J1368" s="55">
        <v>5152.7299999999996</v>
      </c>
    </row>
    <row r="1369" spans="1:10" ht="25.9" customHeight="1">
      <c r="A1369" s="56" t="s">
        <v>911</v>
      </c>
      <c r="B1369" s="43" t="s">
        <v>1457</v>
      </c>
      <c r="C1369" s="42" t="s">
        <v>74</v>
      </c>
      <c r="D1369" s="42" t="s">
        <v>1458</v>
      </c>
      <c r="E1369" s="171" t="s">
        <v>917</v>
      </c>
      <c r="F1369" s="171"/>
      <c r="G1369" s="44" t="s">
        <v>918</v>
      </c>
      <c r="H1369" s="45">
        <v>24.835000000000001</v>
      </c>
      <c r="I1369" s="46">
        <v>20.72</v>
      </c>
      <c r="J1369" s="57">
        <v>514.58000000000004</v>
      </c>
    </row>
    <row r="1370" spans="1:10" ht="24" customHeight="1">
      <c r="A1370" s="56" t="s">
        <v>911</v>
      </c>
      <c r="B1370" s="43" t="s">
        <v>1459</v>
      </c>
      <c r="C1370" s="42" t="s">
        <v>74</v>
      </c>
      <c r="D1370" s="42" t="s">
        <v>1460</v>
      </c>
      <c r="E1370" s="171" t="s">
        <v>917</v>
      </c>
      <c r="F1370" s="171"/>
      <c r="G1370" s="44" t="s">
        <v>918</v>
      </c>
      <c r="H1370" s="45">
        <v>17.047999999999998</v>
      </c>
      <c r="I1370" s="46">
        <v>25.01</v>
      </c>
      <c r="J1370" s="57">
        <v>426.37</v>
      </c>
    </row>
    <row r="1371" spans="1:10" ht="25.9" customHeight="1">
      <c r="A1371" s="58" t="s">
        <v>921</v>
      </c>
      <c r="B1371" s="48" t="s">
        <v>1548</v>
      </c>
      <c r="C1371" s="47" t="s">
        <v>402</v>
      </c>
      <c r="D1371" s="47" t="s">
        <v>1549</v>
      </c>
      <c r="E1371" s="173" t="s">
        <v>924</v>
      </c>
      <c r="F1371" s="173"/>
      <c r="G1371" s="49" t="s">
        <v>71</v>
      </c>
      <c r="H1371" s="50">
        <v>1</v>
      </c>
      <c r="I1371" s="51">
        <v>1144.07</v>
      </c>
      <c r="J1371" s="59">
        <v>1144.07</v>
      </c>
    </row>
    <row r="1372" spans="1:10" ht="24" customHeight="1">
      <c r="A1372" s="58" t="s">
        <v>921</v>
      </c>
      <c r="B1372" s="48" t="s">
        <v>1550</v>
      </c>
      <c r="C1372" s="47" t="s">
        <v>402</v>
      </c>
      <c r="D1372" s="47" t="s">
        <v>1551</v>
      </c>
      <c r="E1372" s="173" t="s">
        <v>924</v>
      </c>
      <c r="F1372" s="173"/>
      <c r="G1372" s="49" t="s">
        <v>193</v>
      </c>
      <c r="H1372" s="50">
        <v>8</v>
      </c>
      <c r="I1372" s="51">
        <v>3.61</v>
      </c>
      <c r="J1372" s="59">
        <v>28.88</v>
      </c>
    </row>
    <row r="1373" spans="1:10" ht="24" customHeight="1">
      <c r="A1373" s="58" t="s">
        <v>921</v>
      </c>
      <c r="B1373" s="48" t="s">
        <v>1552</v>
      </c>
      <c r="C1373" s="47" t="s">
        <v>402</v>
      </c>
      <c r="D1373" s="47" t="s">
        <v>1553</v>
      </c>
      <c r="E1373" s="173" t="s">
        <v>924</v>
      </c>
      <c r="F1373" s="173"/>
      <c r="G1373" s="49" t="s">
        <v>193</v>
      </c>
      <c r="H1373" s="50">
        <v>1.6</v>
      </c>
      <c r="I1373" s="51">
        <v>0.93</v>
      </c>
      <c r="J1373" s="59">
        <v>1.48</v>
      </c>
    </row>
    <row r="1374" spans="1:10" ht="39" customHeight="1">
      <c r="A1374" s="58" t="s">
        <v>921</v>
      </c>
      <c r="B1374" s="48" t="s">
        <v>1554</v>
      </c>
      <c r="C1374" s="47" t="s">
        <v>402</v>
      </c>
      <c r="D1374" s="47" t="s">
        <v>1555</v>
      </c>
      <c r="E1374" s="173" t="s">
        <v>924</v>
      </c>
      <c r="F1374" s="173"/>
      <c r="G1374" s="49" t="s">
        <v>71</v>
      </c>
      <c r="H1374" s="50">
        <v>1</v>
      </c>
      <c r="I1374" s="51">
        <v>507.36</v>
      </c>
      <c r="J1374" s="59">
        <v>507.36</v>
      </c>
    </row>
    <row r="1375" spans="1:10" ht="25.9" customHeight="1">
      <c r="A1375" s="58" t="s">
        <v>921</v>
      </c>
      <c r="B1375" s="48" t="s">
        <v>1556</v>
      </c>
      <c r="C1375" s="47" t="s">
        <v>402</v>
      </c>
      <c r="D1375" s="47" t="s">
        <v>1557</v>
      </c>
      <c r="E1375" s="173" t="s">
        <v>924</v>
      </c>
      <c r="F1375" s="173"/>
      <c r="G1375" s="49" t="s">
        <v>71</v>
      </c>
      <c r="H1375" s="50">
        <v>1</v>
      </c>
      <c r="I1375" s="51">
        <v>156.08000000000001</v>
      </c>
      <c r="J1375" s="59">
        <v>156.08000000000001</v>
      </c>
    </row>
    <row r="1376" spans="1:10" ht="24" customHeight="1">
      <c r="A1376" s="58" t="s">
        <v>921</v>
      </c>
      <c r="B1376" s="48" t="s">
        <v>1558</v>
      </c>
      <c r="C1376" s="47" t="s">
        <v>402</v>
      </c>
      <c r="D1376" s="47" t="s">
        <v>1559</v>
      </c>
      <c r="E1376" s="173" t="s">
        <v>924</v>
      </c>
      <c r="F1376" s="173"/>
      <c r="G1376" s="49" t="s">
        <v>71</v>
      </c>
      <c r="H1376" s="50">
        <v>1</v>
      </c>
      <c r="I1376" s="51">
        <v>68.47</v>
      </c>
      <c r="J1376" s="59">
        <v>68.47</v>
      </c>
    </row>
    <row r="1377" spans="1:10" ht="25.9" customHeight="1">
      <c r="A1377" s="58" t="s">
        <v>921</v>
      </c>
      <c r="B1377" s="48" t="s">
        <v>1560</v>
      </c>
      <c r="C1377" s="47" t="s">
        <v>402</v>
      </c>
      <c r="D1377" s="47" t="s">
        <v>1561</v>
      </c>
      <c r="E1377" s="173" t="s">
        <v>924</v>
      </c>
      <c r="F1377" s="173"/>
      <c r="G1377" s="49" t="s">
        <v>71</v>
      </c>
      <c r="H1377" s="50">
        <v>2</v>
      </c>
      <c r="I1377" s="51">
        <v>101.77</v>
      </c>
      <c r="J1377" s="59">
        <v>203.54</v>
      </c>
    </row>
    <row r="1378" spans="1:10" ht="25.9" customHeight="1">
      <c r="A1378" s="58" t="s">
        <v>921</v>
      </c>
      <c r="B1378" s="48" t="s">
        <v>1562</v>
      </c>
      <c r="C1378" s="47" t="s">
        <v>402</v>
      </c>
      <c r="D1378" s="47" t="s">
        <v>1563</v>
      </c>
      <c r="E1378" s="173" t="s">
        <v>924</v>
      </c>
      <c r="F1378" s="173"/>
      <c r="G1378" s="49" t="s">
        <v>71</v>
      </c>
      <c r="H1378" s="50">
        <v>1</v>
      </c>
      <c r="I1378" s="51">
        <v>242.89</v>
      </c>
      <c r="J1378" s="59">
        <v>242.89</v>
      </c>
    </row>
    <row r="1379" spans="1:10" ht="24" customHeight="1">
      <c r="A1379" s="58" t="s">
        <v>921</v>
      </c>
      <c r="B1379" s="48" t="s">
        <v>1564</v>
      </c>
      <c r="C1379" s="47" t="s">
        <v>402</v>
      </c>
      <c r="D1379" s="47" t="s">
        <v>1565</v>
      </c>
      <c r="E1379" s="173" t="s">
        <v>924</v>
      </c>
      <c r="F1379" s="173"/>
      <c r="G1379" s="49" t="s">
        <v>71</v>
      </c>
      <c r="H1379" s="50">
        <v>1</v>
      </c>
      <c r="I1379" s="51">
        <v>499</v>
      </c>
      <c r="J1379" s="59">
        <v>499</v>
      </c>
    </row>
    <row r="1380" spans="1:10" ht="25.9" customHeight="1">
      <c r="A1380" s="58" t="s">
        <v>921</v>
      </c>
      <c r="B1380" s="48" t="s">
        <v>1566</v>
      </c>
      <c r="C1380" s="47" t="s">
        <v>402</v>
      </c>
      <c r="D1380" s="47" t="s">
        <v>1567</v>
      </c>
      <c r="E1380" s="173" t="s">
        <v>924</v>
      </c>
      <c r="F1380" s="173"/>
      <c r="G1380" s="49" t="s">
        <v>71</v>
      </c>
      <c r="H1380" s="50">
        <v>1</v>
      </c>
      <c r="I1380" s="51">
        <v>736.83</v>
      </c>
      <c r="J1380" s="59">
        <v>736.83</v>
      </c>
    </row>
    <row r="1381" spans="1:10" ht="25.9" customHeight="1">
      <c r="A1381" s="58" t="s">
        <v>921</v>
      </c>
      <c r="B1381" s="48" t="s">
        <v>1568</v>
      </c>
      <c r="C1381" s="47" t="s">
        <v>402</v>
      </c>
      <c r="D1381" s="47" t="s">
        <v>1569</v>
      </c>
      <c r="E1381" s="173" t="s">
        <v>924</v>
      </c>
      <c r="F1381" s="173"/>
      <c r="G1381" s="49" t="s">
        <v>71</v>
      </c>
      <c r="H1381" s="50">
        <v>2.76</v>
      </c>
      <c r="I1381" s="51">
        <v>225.79</v>
      </c>
      <c r="J1381" s="59">
        <v>623.17999999999995</v>
      </c>
    </row>
    <row r="1382" spans="1:10">
      <c r="A1382" s="60"/>
      <c r="B1382" s="61"/>
      <c r="C1382" s="61"/>
      <c r="D1382" s="61"/>
      <c r="E1382" s="61" t="s">
        <v>931</v>
      </c>
      <c r="F1382" s="62">
        <v>610.07000000000005</v>
      </c>
      <c r="G1382" s="61" t="s">
        <v>932</v>
      </c>
      <c r="H1382" s="62">
        <v>0</v>
      </c>
      <c r="I1382" s="61" t="s">
        <v>933</v>
      </c>
      <c r="J1382" s="63">
        <v>610.07000000000005</v>
      </c>
    </row>
    <row r="1383" spans="1:10">
      <c r="A1383" s="60"/>
      <c r="B1383" s="61"/>
      <c r="C1383" s="61"/>
      <c r="D1383" s="61"/>
      <c r="E1383" s="61" t="s">
        <v>934</v>
      </c>
      <c r="F1383" s="62">
        <v>1610.22</v>
      </c>
      <c r="G1383" s="61"/>
      <c r="H1383" s="172" t="s">
        <v>935</v>
      </c>
      <c r="I1383" s="172"/>
      <c r="J1383" s="63">
        <v>6762.95</v>
      </c>
    </row>
    <row r="1384" spans="1:10" ht="30" customHeight="1" thickBot="1">
      <c r="A1384" s="64"/>
      <c r="B1384" s="37"/>
      <c r="C1384" s="37"/>
      <c r="D1384" s="37"/>
      <c r="E1384" s="37"/>
      <c r="F1384" s="37"/>
      <c r="G1384" s="37" t="s">
        <v>936</v>
      </c>
      <c r="H1384" s="65">
        <v>1</v>
      </c>
      <c r="I1384" s="37" t="s">
        <v>937</v>
      </c>
      <c r="J1384" s="66">
        <v>6762.95</v>
      </c>
    </row>
    <row r="1385" spans="1:10" ht="1.1499999999999999" customHeight="1" thickTop="1">
      <c r="A1385" s="67"/>
      <c r="B1385" s="52"/>
      <c r="C1385" s="52"/>
      <c r="D1385" s="52"/>
      <c r="E1385" s="52"/>
      <c r="F1385" s="52"/>
      <c r="G1385" s="52"/>
      <c r="H1385" s="52"/>
      <c r="I1385" s="52"/>
      <c r="J1385" s="68"/>
    </row>
    <row r="1386" spans="1:10" ht="18" customHeight="1">
      <c r="A1386" s="25" t="s">
        <v>404</v>
      </c>
      <c r="B1386" s="10" t="s">
        <v>56</v>
      </c>
      <c r="C1386" s="9" t="s">
        <v>57</v>
      </c>
      <c r="D1386" s="9" t="s">
        <v>1</v>
      </c>
      <c r="E1386" s="169" t="s">
        <v>908</v>
      </c>
      <c r="F1386" s="169"/>
      <c r="G1386" s="11" t="s">
        <v>58</v>
      </c>
      <c r="H1386" s="10" t="s">
        <v>59</v>
      </c>
      <c r="I1386" s="10" t="s">
        <v>60</v>
      </c>
      <c r="J1386" s="26" t="s">
        <v>2</v>
      </c>
    </row>
    <row r="1387" spans="1:10" ht="24" customHeight="1">
      <c r="A1387" s="29" t="s">
        <v>909</v>
      </c>
      <c r="B1387" s="16" t="s">
        <v>405</v>
      </c>
      <c r="C1387" s="15" t="s">
        <v>100</v>
      </c>
      <c r="D1387" s="15" t="s">
        <v>406</v>
      </c>
      <c r="E1387" s="170" t="s">
        <v>1200</v>
      </c>
      <c r="F1387" s="170"/>
      <c r="G1387" s="17" t="s">
        <v>208</v>
      </c>
      <c r="H1387" s="41">
        <v>1</v>
      </c>
      <c r="I1387" s="18">
        <v>1476.15</v>
      </c>
      <c r="J1387" s="55">
        <v>1476.15</v>
      </c>
    </row>
    <row r="1388" spans="1:10" ht="25.9" customHeight="1">
      <c r="A1388" s="56" t="s">
        <v>911</v>
      </c>
      <c r="B1388" s="43" t="s">
        <v>1570</v>
      </c>
      <c r="C1388" s="42" t="s">
        <v>100</v>
      </c>
      <c r="D1388" s="42" t="s">
        <v>1458</v>
      </c>
      <c r="E1388" s="171" t="s">
        <v>1200</v>
      </c>
      <c r="F1388" s="171"/>
      <c r="G1388" s="44" t="s">
        <v>1212</v>
      </c>
      <c r="H1388" s="45">
        <v>5</v>
      </c>
      <c r="I1388" s="46">
        <v>20.25</v>
      </c>
      <c r="J1388" s="57">
        <v>101.25</v>
      </c>
    </row>
    <row r="1389" spans="1:10" ht="24" customHeight="1">
      <c r="A1389" s="56" t="s">
        <v>911</v>
      </c>
      <c r="B1389" s="43" t="s">
        <v>1571</v>
      </c>
      <c r="C1389" s="42" t="s">
        <v>100</v>
      </c>
      <c r="D1389" s="42" t="s">
        <v>1460</v>
      </c>
      <c r="E1389" s="171" t="s">
        <v>1200</v>
      </c>
      <c r="F1389" s="171"/>
      <c r="G1389" s="44" t="s">
        <v>1212</v>
      </c>
      <c r="H1389" s="45">
        <v>5</v>
      </c>
      <c r="I1389" s="46">
        <v>24.95</v>
      </c>
      <c r="J1389" s="57">
        <v>124.75</v>
      </c>
    </row>
    <row r="1390" spans="1:10" ht="24" customHeight="1">
      <c r="A1390" s="58" t="s">
        <v>921</v>
      </c>
      <c r="B1390" s="48" t="s">
        <v>1572</v>
      </c>
      <c r="C1390" s="47" t="s">
        <v>100</v>
      </c>
      <c r="D1390" s="47" t="s">
        <v>1573</v>
      </c>
      <c r="E1390" s="173" t="s">
        <v>924</v>
      </c>
      <c r="F1390" s="173"/>
      <c r="G1390" s="49" t="s">
        <v>193</v>
      </c>
      <c r="H1390" s="50">
        <v>3</v>
      </c>
      <c r="I1390" s="51">
        <v>16.600000000000001</v>
      </c>
      <c r="J1390" s="59">
        <v>49.8</v>
      </c>
    </row>
    <row r="1391" spans="1:10" ht="24" customHeight="1">
      <c r="A1391" s="58" t="s">
        <v>921</v>
      </c>
      <c r="B1391" s="48" t="s">
        <v>1574</v>
      </c>
      <c r="C1391" s="47" t="s">
        <v>100</v>
      </c>
      <c r="D1391" s="47" t="s">
        <v>1575</v>
      </c>
      <c r="E1391" s="173" t="s">
        <v>924</v>
      </c>
      <c r="F1391" s="173"/>
      <c r="G1391" s="49" t="s">
        <v>193</v>
      </c>
      <c r="H1391" s="50">
        <v>12</v>
      </c>
      <c r="I1391" s="51">
        <v>20.92</v>
      </c>
      <c r="J1391" s="59">
        <v>251.04</v>
      </c>
    </row>
    <row r="1392" spans="1:10" ht="24" customHeight="1">
      <c r="A1392" s="58" t="s">
        <v>921</v>
      </c>
      <c r="B1392" s="48" t="s">
        <v>1576</v>
      </c>
      <c r="C1392" s="47" t="s">
        <v>100</v>
      </c>
      <c r="D1392" s="47" t="s">
        <v>1577</v>
      </c>
      <c r="E1392" s="173" t="s">
        <v>924</v>
      </c>
      <c r="F1392" s="173"/>
      <c r="G1392" s="49" t="s">
        <v>71</v>
      </c>
      <c r="H1392" s="50">
        <v>1</v>
      </c>
      <c r="I1392" s="51">
        <v>59</v>
      </c>
      <c r="J1392" s="59">
        <v>59</v>
      </c>
    </row>
    <row r="1393" spans="1:10" ht="24" customHeight="1">
      <c r="A1393" s="58" t="s">
        <v>921</v>
      </c>
      <c r="B1393" s="48" t="s">
        <v>1578</v>
      </c>
      <c r="C1393" s="47" t="s">
        <v>100</v>
      </c>
      <c r="D1393" s="47" t="s">
        <v>1579</v>
      </c>
      <c r="E1393" s="173" t="s">
        <v>924</v>
      </c>
      <c r="F1393" s="173"/>
      <c r="G1393" s="49" t="s">
        <v>71</v>
      </c>
      <c r="H1393" s="50">
        <v>3</v>
      </c>
      <c r="I1393" s="51">
        <v>3.62</v>
      </c>
      <c r="J1393" s="59">
        <v>10.86</v>
      </c>
    </row>
    <row r="1394" spans="1:10" ht="24" customHeight="1">
      <c r="A1394" s="58" t="s">
        <v>921</v>
      </c>
      <c r="B1394" s="48" t="s">
        <v>1580</v>
      </c>
      <c r="C1394" s="47" t="s">
        <v>100</v>
      </c>
      <c r="D1394" s="47" t="s">
        <v>1581</v>
      </c>
      <c r="E1394" s="173" t="s">
        <v>924</v>
      </c>
      <c r="F1394" s="173"/>
      <c r="G1394" s="49" t="s">
        <v>71</v>
      </c>
      <c r="H1394" s="50">
        <v>1</v>
      </c>
      <c r="I1394" s="51">
        <v>7.77</v>
      </c>
      <c r="J1394" s="59">
        <v>7.77</v>
      </c>
    </row>
    <row r="1395" spans="1:10" ht="24" customHeight="1">
      <c r="A1395" s="58" t="s">
        <v>921</v>
      </c>
      <c r="B1395" s="48" t="s">
        <v>1582</v>
      </c>
      <c r="C1395" s="47" t="s">
        <v>100</v>
      </c>
      <c r="D1395" s="47" t="s">
        <v>1583</v>
      </c>
      <c r="E1395" s="173" t="s">
        <v>924</v>
      </c>
      <c r="F1395" s="173"/>
      <c r="G1395" s="49" t="s">
        <v>71</v>
      </c>
      <c r="H1395" s="50">
        <v>1</v>
      </c>
      <c r="I1395" s="51">
        <v>11.68</v>
      </c>
      <c r="J1395" s="59">
        <v>11.68</v>
      </c>
    </row>
    <row r="1396" spans="1:10" ht="24" customHeight="1">
      <c r="A1396" s="58" t="s">
        <v>921</v>
      </c>
      <c r="B1396" s="48" t="s">
        <v>1584</v>
      </c>
      <c r="C1396" s="47" t="s">
        <v>100</v>
      </c>
      <c r="D1396" s="47" t="s">
        <v>1585</v>
      </c>
      <c r="E1396" s="173" t="s">
        <v>924</v>
      </c>
      <c r="F1396" s="173"/>
      <c r="G1396" s="49" t="s">
        <v>71</v>
      </c>
      <c r="H1396" s="50">
        <v>1</v>
      </c>
      <c r="I1396" s="51">
        <v>860</v>
      </c>
      <c r="J1396" s="59">
        <v>860</v>
      </c>
    </row>
    <row r="1397" spans="1:10">
      <c r="A1397" s="60"/>
      <c r="B1397" s="61"/>
      <c r="C1397" s="61"/>
      <c r="D1397" s="61"/>
      <c r="E1397" s="61" t="s">
        <v>931</v>
      </c>
      <c r="F1397" s="62">
        <v>147</v>
      </c>
      <c r="G1397" s="61" t="s">
        <v>932</v>
      </c>
      <c r="H1397" s="62">
        <v>0</v>
      </c>
      <c r="I1397" s="61" t="s">
        <v>933</v>
      </c>
      <c r="J1397" s="63">
        <v>147</v>
      </c>
    </row>
    <row r="1398" spans="1:10">
      <c r="A1398" s="60"/>
      <c r="B1398" s="61"/>
      <c r="C1398" s="61"/>
      <c r="D1398" s="61"/>
      <c r="E1398" s="61" t="s">
        <v>934</v>
      </c>
      <c r="F1398" s="62">
        <v>461.29</v>
      </c>
      <c r="G1398" s="61"/>
      <c r="H1398" s="172" t="s">
        <v>935</v>
      </c>
      <c r="I1398" s="172"/>
      <c r="J1398" s="63">
        <v>1937.44</v>
      </c>
    </row>
    <row r="1399" spans="1:10" ht="30" customHeight="1" thickBot="1">
      <c r="A1399" s="64"/>
      <c r="B1399" s="37"/>
      <c r="C1399" s="37"/>
      <c r="D1399" s="37"/>
      <c r="E1399" s="37"/>
      <c r="F1399" s="37"/>
      <c r="G1399" s="37" t="s">
        <v>936</v>
      </c>
      <c r="H1399" s="65">
        <v>1</v>
      </c>
      <c r="I1399" s="37" t="s">
        <v>937</v>
      </c>
      <c r="J1399" s="66">
        <v>1937.44</v>
      </c>
    </row>
    <row r="1400" spans="1:10" ht="1.1499999999999999" customHeight="1" thickTop="1">
      <c r="A1400" s="67"/>
      <c r="B1400" s="52"/>
      <c r="C1400" s="52"/>
      <c r="D1400" s="52"/>
      <c r="E1400" s="52"/>
      <c r="F1400" s="52"/>
      <c r="G1400" s="52"/>
      <c r="H1400" s="52"/>
      <c r="I1400" s="52"/>
      <c r="J1400" s="68"/>
    </row>
    <row r="1401" spans="1:10" ht="18" customHeight="1">
      <c r="A1401" s="25" t="s">
        <v>407</v>
      </c>
      <c r="B1401" s="10" t="s">
        <v>56</v>
      </c>
      <c r="C1401" s="9" t="s">
        <v>57</v>
      </c>
      <c r="D1401" s="9" t="s">
        <v>1</v>
      </c>
      <c r="E1401" s="169" t="s">
        <v>908</v>
      </c>
      <c r="F1401" s="169"/>
      <c r="G1401" s="11" t="s">
        <v>58</v>
      </c>
      <c r="H1401" s="10" t="s">
        <v>59</v>
      </c>
      <c r="I1401" s="10" t="s">
        <v>60</v>
      </c>
      <c r="J1401" s="26" t="s">
        <v>2</v>
      </c>
    </row>
    <row r="1402" spans="1:10" ht="25.9" customHeight="1">
      <c r="A1402" s="29" t="s">
        <v>909</v>
      </c>
      <c r="B1402" s="16" t="s">
        <v>408</v>
      </c>
      <c r="C1402" s="15" t="s">
        <v>100</v>
      </c>
      <c r="D1402" s="15" t="s">
        <v>409</v>
      </c>
      <c r="E1402" s="170" t="s">
        <v>1200</v>
      </c>
      <c r="F1402" s="170"/>
      <c r="G1402" s="17" t="s">
        <v>208</v>
      </c>
      <c r="H1402" s="41">
        <v>1</v>
      </c>
      <c r="I1402" s="18">
        <v>1614.19</v>
      </c>
      <c r="J1402" s="55">
        <v>1614.19</v>
      </c>
    </row>
    <row r="1403" spans="1:10" ht="24" customHeight="1">
      <c r="A1403" s="56" t="s">
        <v>911</v>
      </c>
      <c r="B1403" s="43" t="s">
        <v>1571</v>
      </c>
      <c r="C1403" s="42" t="s">
        <v>100</v>
      </c>
      <c r="D1403" s="42" t="s">
        <v>1460</v>
      </c>
      <c r="E1403" s="171" t="s">
        <v>1200</v>
      </c>
      <c r="F1403" s="171"/>
      <c r="G1403" s="44" t="s">
        <v>1212</v>
      </c>
      <c r="H1403" s="45">
        <v>8</v>
      </c>
      <c r="I1403" s="46">
        <v>24.95</v>
      </c>
      <c r="J1403" s="57">
        <v>199.6</v>
      </c>
    </row>
    <row r="1404" spans="1:10" ht="25.9" customHeight="1">
      <c r="A1404" s="56" t="s">
        <v>911</v>
      </c>
      <c r="B1404" s="43" t="s">
        <v>1570</v>
      </c>
      <c r="C1404" s="42" t="s">
        <v>100</v>
      </c>
      <c r="D1404" s="42" t="s">
        <v>1458</v>
      </c>
      <c r="E1404" s="171" t="s">
        <v>1200</v>
      </c>
      <c r="F1404" s="171"/>
      <c r="G1404" s="44" t="s">
        <v>1212</v>
      </c>
      <c r="H1404" s="45">
        <v>6</v>
      </c>
      <c r="I1404" s="46">
        <v>20.25</v>
      </c>
      <c r="J1404" s="57">
        <v>121.5</v>
      </c>
    </row>
    <row r="1405" spans="1:10" ht="25.9" customHeight="1">
      <c r="A1405" s="58" t="s">
        <v>921</v>
      </c>
      <c r="B1405" s="48" t="s">
        <v>1586</v>
      </c>
      <c r="C1405" s="47" t="s">
        <v>100</v>
      </c>
      <c r="D1405" s="47" t="s">
        <v>1587</v>
      </c>
      <c r="E1405" s="173" t="s">
        <v>924</v>
      </c>
      <c r="F1405" s="173"/>
      <c r="G1405" s="49" t="s">
        <v>71</v>
      </c>
      <c r="H1405" s="50">
        <v>1</v>
      </c>
      <c r="I1405" s="51">
        <v>1293.0899999999999</v>
      </c>
      <c r="J1405" s="59">
        <v>1293.0899999999999</v>
      </c>
    </row>
    <row r="1406" spans="1:10">
      <c r="A1406" s="60"/>
      <c r="B1406" s="61"/>
      <c r="C1406" s="61"/>
      <c r="D1406" s="61"/>
      <c r="E1406" s="61" t="s">
        <v>931</v>
      </c>
      <c r="F1406" s="62">
        <v>210.5</v>
      </c>
      <c r="G1406" s="61" t="s">
        <v>932</v>
      </c>
      <c r="H1406" s="62">
        <v>0</v>
      </c>
      <c r="I1406" s="61" t="s">
        <v>933</v>
      </c>
      <c r="J1406" s="63">
        <v>210.5</v>
      </c>
    </row>
    <row r="1407" spans="1:10">
      <c r="A1407" s="60"/>
      <c r="B1407" s="61"/>
      <c r="C1407" s="61"/>
      <c r="D1407" s="61"/>
      <c r="E1407" s="61" t="s">
        <v>934</v>
      </c>
      <c r="F1407" s="62">
        <v>504.43</v>
      </c>
      <c r="G1407" s="61"/>
      <c r="H1407" s="172" t="s">
        <v>935</v>
      </c>
      <c r="I1407" s="172"/>
      <c r="J1407" s="63">
        <v>2118.62</v>
      </c>
    </row>
    <row r="1408" spans="1:10" ht="30" customHeight="1" thickBot="1">
      <c r="A1408" s="64"/>
      <c r="B1408" s="37"/>
      <c r="C1408" s="37"/>
      <c r="D1408" s="37"/>
      <c r="E1408" s="37"/>
      <c r="F1408" s="37"/>
      <c r="G1408" s="37" t="s">
        <v>936</v>
      </c>
      <c r="H1408" s="65">
        <v>1</v>
      </c>
      <c r="I1408" s="37" t="s">
        <v>937</v>
      </c>
      <c r="J1408" s="66">
        <v>2118.62</v>
      </c>
    </row>
    <row r="1409" spans="1:10" ht="1.1499999999999999" customHeight="1" thickTop="1">
      <c r="A1409" s="67"/>
      <c r="B1409" s="52"/>
      <c r="C1409" s="52"/>
      <c r="D1409" s="52"/>
      <c r="E1409" s="52"/>
      <c r="F1409" s="52"/>
      <c r="G1409" s="52"/>
      <c r="H1409" s="52"/>
      <c r="I1409" s="52"/>
      <c r="J1409" s="68"/>
    </row>
    <row r="1410" spans="1:10" ht="18" customHeight="1">
      <c r="A1410" s="25" t="s">
        <v>410</v>
      </c>
      <c r="B1410" s="10" t="s">
        <v>56</v>
      </c>
      <c r="C1410" s="9" t="s">
        <v>57</v>
      </c>
      <c r="D1410" s="9" t="s">
        <v>1</v>
      </c>
      <c r="E1410" s="169" t="s">
        <v>908</v>
      </c>
      <c r="F1410" s="169"/>
      <c r="G1410" s="11" t="s">
        <v>58</v>
      </c>
      <c r="H1410" s="10" t="s">
        <v>59</v>
      </c>
      <c r="I1410" s="10" t="s">
        <v>60</v>
      </c>
      <c r="J1410" s="26" t="s">
        <v>2</v>
      </c>
    </row>
    <row r="1411" spans="1:10" ht="25.9" customHeight="1">
      <c r="A1411" s="29" t="s">
        <v>909</v>
      </c>
      <c r="B1411" s="16" t="s">
        <v>411</v>
      </c>
      <c r="C1411" s="15" t="s">
        <v>100</v>
      </c>
      <c r="D1411" s="15" t="s">
        <v>412</v>
      </c>
      <c r="E1411" s="170" t="s">
        <v>1200</v>
      </c>
      <c r="F1411" s="170"/>
      <c r="G1411" s="17" t="s">
        <v>208</v>
      </c>
      <c r="H1411" s="41">
        <v>1</v>
      </c>
      <c r="I1411" s="18">
        <v>765.17</v>
      </c>
      <c r="J1411" s="55">
        <v>765.17</v>
      </c>
    </row>
    <row r="1412" spans="1:10" ht="24" customHeight="1">
      <c r="A1412" s="56" t="s">
        <v>911</v>
      </c>
      <c r="B1412" s="43" t="s">
        <v>1571</v>
      </c>
      <c r="C1412" s="42" t="s">
        <v>100</v>
      </c>
      <c r="D1412" s="42" t="s">
        <v>1460</v>
      </c>
      <c r="E1412" s="171" t="s">
        <v>1200</v>
      </c>
      <c r="F1412" s="171"/>
      <c r="G1412" s="44" t="s">
        <v>1212</v>
      </c>
      <c r="H1412" s="45">
        <v>3</v>
      </c>
      <c r="I1412" s="46">
        <v>24.95</v>
      </c>
      <c r="J1412" s="57">
        <v>74.849999999999994</v>
      </c>
    </row>
    <row r="1413" spans="1:10" ht="25.9" customHeight="1">
      <c r="A1413" s="56" t="s">
        <v>911</v>
      </c>
      <c r="B1413" s="43" t="s">
        <v>1570</v>
      </c>
      <c r="C1413" s="42" t="s">
        <v>100</v>
      </c>
      <c r="D1413" s="42" t="s">
        <v>1458</v>
      </c>
      <c r="E1413" s="171" t="s">
        <v>1200</v>
      </c>
      <c r="F1413" s="171"/>
      <c r="G1413" s="44" t="s">
        <v>1212</v>
      </c>
      <c r="H1413" s="45">
        <v>3</v>
      </c>
      <c r="I1413" s="46">
        <v>20.25</v>
      </c>
      <c r="J1413" s="57">
        <v>60.75</v>
      </c>
    </row>
    <row r="1414" spans="1:10" ht="25.9" customHeight="1">
      <c r="A1414" s="58" t="s">
        <v>921</v>
      </c>
      <c r="B1414" s="48" t="s">
        <v>1588</v>
      </c>
      <c r="C1414" s="47" t="s">
        <v>100</v>
      </c>
      <c r="D1414" s="47" t="s">
        <v>1589</v>
      </c>
      <c r="E1414" s="173" t="s">
        <v>924</v>
      </c>
      <c r="F1414" s="173"/>
      <c r="G1414" s="49" t="s">
        <v>71</v>
      </c>
      <c r="H1414" s="50">
        <v>1</v>
      </c>
      <c r="I1414" s="51">
        <v>629.57000000000005</v>
      </c>
      <c r="J1414" s="59">
        <v>629.57000000000005</v>
      </c>
    </row>
    <row r="1415" spans="1:10">
      <c r="A1415" s="60"/>
      <c r="B1415" s="61"/>
      <c r="C1415" s="61"/>
      <c r="D1415" s="61"/>
      <c r="E1415" s="61" t="s">
        <v>931</v>
      </c>
      <c r="F1415" s="62">
        <v>88.2</v>
      </c>
      <c r="G1415" s="61" t="s">
        <v>932</v>
      </c>
      <c r="H1415" s="62">
        <v>0</v>
      </c>
      <c r="I1415" s="61" t="s">
        <v>933</v>
      </c>
      <c r="J1415" s="63">
        <v>88.2</v>
      </c>
    </row>
    <row r="1416" spans="1:10">
      <c r="A1416" s="60"/>
      <c r="B1416" s="61"/>
      <c r="C1416" s="61"/>
      <c r="D1416" s="61"/>
      <c r="E1416" s="61" t="s">
        <v>934</v>
      </c>
      <c r="F1416" s="62">
        <v>239.11</v>
      </c>
      <c r="G1416" s="61"/>
      <c r="H1416" s="172" t="s">
        <v>935</v>
      </c>
      <c r="I1416" s="172"/>
      <c r="J1416" s="63">
        <v>1004.28</v>
      </c>
    </row>
    <row r="1417" spans="1:10" ht="30" customHeight="1" thickBot="1">
      <c r="A1417" s="64"/>
      <c r="B1417" s="37"/>
      <c r="C1417" s="37"/>
      <c r="D1417" s="37"/>
      <c r="E1417" s="37"/>
      <c r="F1417" s="37"/>
      <c r="G1417" s="37" t="s">
        <v>936</v>
      </c>
      <c r="H1417" s="65">
        <v>6</v>
      </c>
      <c r="I1417" s="37" t="s">
        <v>937</v>
      </c>
      <c r="J1417" s="66">
        <v>6025.68</v>
      </c>
    </row>
    <row r="1418" spans="1:10" ht="1.1499999999999999" customHeight="1" thickTop="1">
      <c r="A1418" s="67"/>
      <c r="B1418" s="52"/>
      <c r="C1418" s="52"/>
      <c r="D1418" s="52"/>
      <c r="E1418" s="52"/>
      <c r="F1418" s="52"/>
      <c r="G1418" s="52"/>
      <c r="H1418" s="52"/>
      <c r="I1418" s="52"/>
      <c r="J1418" s="68"/>
    </row>
    <row r="1419" spans="1:10" ht="18" customHeight="1">
      <c r="A1419" s="25" t="s">
        <v>413</v>
      </c>
      <c r="B1419" s="10" t="s">
        <v>56</v>
      </c>
      <c r="C1419" s="9" t="s">
        <v>57</v>
      </c>
      <c r="D1419" s="9" t="s">
        <v>1</v>
      </c>
      <c r="E1419" s="169" t="s">
        <v>908</v>
      </c>
      <c r="F1419" s="169"/>
      <c r="G1419" s="11" t="s">
        <v>58</v>
      </c>
      <c r="H1419" s="10" t="s">
        <v>59</v>
      </c>
      <c r="I1419" s="10" t="s">
        <v>60</v>
      </c>
      <c r="J1419" s="26" t="s">
        <v>2</v>
      </c>
    </row>
    <row r="1420" spans="1:10" ht="25.9" customHeight="1">
      <c r="A1420" s="29" t="s">
        <v>909</v>
      </c>
      <c r="B1420" s="16" t="s">
        <v>414</v>
      </c>
      <c r="C1420" s="15" t="s">
        <v>64</v>
      </c>
      <c r="D1420" s="15" t="s">
        <v>415</v>
      </c>
      <c r="E1420" s="170" t="s">
        <v>1027</v>
      </c>
      <c r="F1420" s="170"/>
      <c r="G1420" s="17" t="s">
        <v>79</v>
      </c>
      <c r="H1420" s="41">
        <v>1</v>
      </c>
      <c r="I1420" s="18">
        <v>14.62</v>
      </c>
      <c r="J1420" s="55">
        <v>14.62</v>
      </c>
    </row>
    <row r="1421" spans="1:10" ht="24" customHeight="1">
      <c r="A1421" s="56" t="s">
        <v>911</v>
      </c>
      <c r="B1421" s="43" t="s">
        <v>1459</v>
      </c>
      <c r="C1421" s="42" t="s">
        <v>74</v>
      </c>
      <c r="D1421" s="42" t="s">
        <v>1460</v>
      </c>
      <c r="E1421" s="171" t="s">
        <v>917</v>
      </c>
      <c r="F1421" s="171"/>
      <c r="G1421" s="44" t="s">
        <v>918</v>
      </c>
      <c r="H1421" s="45">
        <v>0.125</v>
      </c>
      <c r="I1421" s="46">
        <v>25.01</v>
      </c>
      <c r="J1421" s="57">
        <v>3.12</v>
      </c>
    </row>
    <row r="1422" spans="1:10" ht="25.9" customHeight="1">
      <c r="A1422" s="58" t="s">
        <v>921</v>
      </c>
      <c r="B1422" s="48" t="s">
        <v>1590</v>
      </c>
      <c r="C1422" s="47" t="s">
        <v>74</v>
      </c>
      <c r="D1422" s="47" t="s">
        <v>1591</v>
      </c>
      <c r="E1422" s="173" t="s">
        <v>924</v>
      </c>
      <c r="F1422" s="173"/>
      <c r="G1422" s="49" t="s">
        <v>71</v>
      </c>
      <c r="H1422" s="50">
        <v>1</v>
      </c>
      <c r="I1422" s="51">
        <v>11.5</v>
      </c>
      <c r="J1422" s="59">
        <v>11.5</v>
      </c>
    </row>
    <row r="1423" spans="1:10">
      <c r="A1423" s="60"/>
      <c r="B1423" s="61"/>
      <c r="C1423" s="61"/>
      <c r="D1423" s="61"/>
      <c r="E1423" s="61" t="s">
        <v>931</v>
      </c>
      <c r="F1423" s="62">
        <v>2.13</v>
      </c>
      <c r="G1423" s="61" t="s">
        <v>932</v>
      </c>
      <c r="H1423" s="62">
        <v>0</v>
      </c>
      <c r="I1423" s="61" t="s">
        <v>933</v>
      </c>
      <c r="J1423" s="63">
        <v>2.13</v>
      </c>
    </row>
    <row r="1424" spans="1:10">
      <c r="A1424" s="60"/>
      <c r="B1424" s="61"/>
      <c r="C1424" s="61"/>
      <c r="D1424" s="61"/>
      <c r="E1424" s="61" t="s">
        <v>934</v>
      </c>
      <c r="F1424" s="62">
        <v>4.5599999999999996</v>
      </c>
      <c r="G1424" s="61"/>
      <c r="H1424" s="172" t="s">
        <v>935</v>
      </c>
      <c r="I1424" s="172"/>
      <c r="J1424" s="63">
        <v>19.18</v>
      </c>
    </row>
    <row r="1425" spans="1:10" ht="30" customHeight="1" thickBot="1">
      <c r="A1425" s="64"/>
      <c r="B1425" s="37"/>
      <c r="C1425" s="37"/>
      <c r="D1425" s="37"/>
      <c r="E1425" s="37"/>
      <c r="F1425" s="37"/>
      <c r="G1425" s="37" t="s">
        <v>936</v>
      </c>
      <c r="H1425" s="65">
        <v>22</v>
      </c>
      <c r="I1425" s="37" t="s">
        <v>937</v>
      </c>
      <c r="J1425" s="66">
        <v>421.96</v>
      </c>
    </row>
    <row r="1426" spans="1:10" ht="1.1499999999999999" customHeight="1" thickTop="1">
      <c r="A1426" s="67"/>
      <c r="B1426" s="52"/>
      <c r="C1426" s="52"/>
      <c r="D1426" s="52"/>
      <c r="E1426" s="52"/>
      <c r="F1426" s="52"/>
      <c r="G1426" s="52"/>
      <c r="H1426" s="52"/>
      <c r="I1426" s="52"/>
      <c r="J1426" s="68"/>
    </row>
    <row r="1427" spans="1:10" ht="18" customHeight="1">
      <c r="A1427" s="25" t="s">
        <v>416</v>
      </c>
      <c r="B1427" s="10" t="s">
        <v>56</v>
      </c>
      <c r="C1427" s="9" t="s">
        <v>57</v>
      </c>
      <c r="D1427" s="9" t="s">
        <v>1</v>
      </c>
      <c r="E1427" s="169" t="s">
        <v>908</v>
      </c>
      <c r="F1427" s="169"/>
      <c r="G1427" s="11" t="s">
        <v>58</v>
      </c>
      <c r="H1427" s="10" t="s">
        <v>59</v>
      </c>
      <c r="I1427" s="10" t="s">
        <v>60</v>
      </c>
      <c r="J1427" s="26" t="s">
        <v>2</v>
      </c>
    </row>
    <row r="1428" spans="1:10" ht="25.9" customHeight="1">
      <c r="A1428" s="29" t="s">
        <v>909</v>
      </c>
      <c r="B1428" s="16" t="s">
        <v>417</v>
      </c>
      <c r="C1428" s="15" t="s">
        <v>74</v>
      </c>
      <c r="D1428" s="15" t="s">
        <v>418</v>
      </c>
      <c r="E1428" s="170" t="s">
        <v>1027</v>
      </c>
      <c r="F1428" s="170"/>
      <c r="G1428" s="17" t="s">
        <v>71</v>
      </c>
      <c r="H1428" s="41">
        <v>1</v>
      </c>
      <c r="I1428" s="18">
        <v>11.99</v>
      </c>
      <c r="J1428" s="55">
        <v>11.99</v>
      </c>
    </row>
    <row r="1429" spans="1:10" ht="25.9" customHeight="1">
      <c r="A1429" s="56" t="s">
        <v>911</v>
      </c>
      <c r="B1429" s="43" t="s">
        <v>1457</v>
      </c>
      <c r="C1429" s="42" t="s">
        <v>74</v>
      </c>
      <c r="D1429" s="42" t="s">
        <v>1458</v>
      </c>
      <c r="E1429" s="171" t="s">
        <v>917</v>
      </c>
      <c r="F1429" s="171"/>
      <c r="G1429" s="44" t="s">
        <v>918</v>
      </c>
      <c r="H1429" s="45">
        <v>4.7600000000000003E-2</v>
      </c>
      <c r="I1429" s="46">
        <v>20.72</v>
      </c>
      <c r="J1429" s="57">
        <v>0.98</v>
      </c>
    </row>
    <row r="1430" spans="1:10" ht="24" customHeight="1">
      <c r="A1430" s="56" t="s">
        <v>911</v>
      </c>
      <c r="B1430" s="43" t="s">
        <v>1459</v>
      </c>
      <c r="C1430" s="42" t="s">
        <v>74</v>
      </c>
      <c r="D1430" s="42" t="s">
        <v>1460</v>
      </c>
      <c r="E1430" s="171" t="s">
        <v>917</v>
      </c>
      <c r="F1430" s="171"/>
      <c r="G1430" s="44" t="s">
        <v>918</v>
      </c>
      <c r="H1430" s="45">
        <v>4.7600000000000003E-2</v>
      </c>
      <c r="I1430" s="46">
        <v>25.01</v>
      </c>
      <c r="J1430" s="57">
        <v>1.19</v>
      </c>
    </row>
    <row r="1431" spans="1:10" ht="39" customHeight="1">
      <c r="A1431" s="58" t="s">
        <v>921</v>
      </c>
      <c r="B1431" s="48" t="s">
        <v>1592</v>
      </c>
      <c r="C1431" s="47" t="s">
        <v>74</v>
      </c>
      <c r="D1431" s="47" t="s">
        <v>1593</v>
      </c>
      <c r="E1431" s="173" t="s">
        <v>924</v>
      </c>
      <c r="F1431" s="173"/>
      <c r="G1431" s="49" t="s">
        <v>71</v>
      </c>
      <c r="H1431" s="50">
        <v>1</v>
      </c>
      <c r="I1431" s="51">
        <v>0.94</v>
      </c>
      <c r="J1431" s="59">
        <v>0.94</v>
      </c>
    </row>
    <row r="1432" spans="1:10" ht="25.9" customHeight="1">
      <c r="A1432" s="58" t="s">
        <v>921</v>
      </c>
      <c r="B1432" s="48" t="s">
        <v>1594</v>
      </c>
      <c r="C1432" s="47" t="s">
        <v>74</v>
      </c>
      <c r="D1432" s="47" t="s">
        <v>1595</v>
      </c>
      <c r="E1432" s="173" t="s">
        <v>924</v>
      </c>
      <c r="F1432" s="173"/>
      <c r="G1432" s="49" t="s">
        <v>71</v>
      </c>
      <c r="H1432" s="50">
        <v>1</v>
      </c>
      <c r="I1432" s="51">
        <v>8.8800000000000008</v>
      </c>
      <c r="J1432" s="59">
        <v>8.8800000000000008</v>
      </c>
    </row>
    <row r="1433" spans="1:10">
      <c r="A1433" s="60"/>
      <c r="B1433" s="61"/>
      <c r="C1433" s="61"/>
      <c r="D1433" s="61"/>
      <c r="E1433" s="61" t="s">
        <v>931</v>
      </c>
      <c r="F1433" s="62">
        <v>1.4200000000000002</v>
      </c>
      <c r="G1433" s="61" t="s">
        <v>932</v>
      </c>
      <c r="H1433" s="62">
        <v>0</v>
      </c>
      <c r="I1433" s="61" t="s">
        <v>933</v>
      </c>
      <c r="J1433" s="63">
        <v>1.4200000000000002</v>
      </c>
    </row>
    <row r="1434" spans="1:10">
      <c r="A1434" s="60"/>
      <c r="B1434" s="61"/>
      <c r="C1434" s="61"/>
      <c r="D1434" s="61"/>
      <c r="E1434" s="61" t="s">
        <v>934</v>
      </c>
      <c r="F1434" s="62">
        <v>3.74</v>
      </c>
      <c r="G1434" s="61"/>
      <c r="H1434" s="172" t="s">
        <v>935</v>
      </c>
      <c r="I1434" s="172"/>
      <c r="J1434" s="63">
        <v>15.73</v>
      </c>
    </row>
    <row r="1435" spans="1:10" ht="30" customHeight="1" thickBot="1">
      <c r="A1435" s="64"/>
      <c r="B1435" s="37"/>
      <c r="C1435" s="37"/>
      <c r="D1435" s="37"/>
      <c r="E1435" s="37"/>
      <c r="F1435" s="37"/>
      <c r="G1435" s="37" t="s">
        <v>936</v>
      </c>
      <c r="H1435" s="65">
        <v>17</v>
      </c>
      <c r="I1435" s="37" t="s">
        <v>937</v>
      </c>
      <c r="J1435" s="66">
        <v>267.41000000000003</v>
      </c>
    </row>
    <row r="1436" spans="1:10" ht="1.1499999999999999" customHeight="1" thickTop="1">
      <c r="A1436" s="67"/>
      <c r="B1436" s="52"/>
      <c r="C1436" s="52"/>
      <c r="D1436" s="52"/>
      <c r="E1436" s="52"/>
      <c r="F1436" s="52"/>
      <c r="G1436" s="52"/>
      <c r="H1436" s="52"/>
      <c r="I1436" s="52"/>
      <c r="J1436" s="68"/>
    </row>
    <row r="1437" spans="1:10" ht="18" customHeight="1">
      <c r="A1437" s="25" t="s">
        <v>419</v>
      </c>
      <c r="B1437" s="10" t="s">
        <v>56</v>
      </c>
      <c r="C1437" s="9" t="s">
        <v>57</v>
      </c>
      <c r="D1437" s="9" t="s">
        <v>1</v>
      </c>
      <c r="E1437" s="169" t="s">
        <v>908</v>
      </c>
      <c r="F1437" s="169"/>
      <c r="G1437" s="11" t="s">
        <v>58</v>
      </c>
      <c r="H1437" s="10" t="s">
        <v>59</v>
      </c>
      <c r="I1437" s="10" t="s">
        <v>60</v>
      </c>
      <c r="J1437" s="26" t="s">
        <v>2</v>
      </c>
    </row>
    <row r="1438" spans="1:10" ht="25.9" customHeight="1">
      <c r="A1438" s="29" t="s">
        <v>909</v>
      </c>
      <c r="B1438" s="16" t="s">
        <v>420</v>
      </c>
      <c r="C1438" s="15" t="s">
        <v>64</v>
      </c>
      <c r="D1438" s="15" t="s">
        <v>421</v>
      </c>
      <c r="E1438" s="170" t="s">
        <v>1027</v>
      </c>
      <c r="F1438" s="170"/>
      <c r="G1438" s="17" t="s">
        <v>79</v>
      </c>
      <c r="H1438" s="41">
        <v>1</v>
      </c>
      <c r="I1438" s="18">
        <v>14.62</v>
      </c>
      <c r="J1438" s="55">
        <v>14.62</v>
      </c>
    </row>
    <row r="1439" spans="1:10" ht="24" customHeight="1">
      <c r="A1439" s="56" t="s">
        <v>911</v>
      </c>
      <c r="B1439" s="43" t="s">
        <v>1459</v>
      </c>
      <c r="C1439" s="42" t="s">
        <v>74</v>
      </c>
      <c r="D1439" s="42" t="s">
        <v>1460</v>
      </c>
      <c r="E1439" s="171" t="s">
        <v>917</v>
      </c>
      <c r="F1439" s="171"/>
      <c r="G1439" s="44" t="s">
        <v>918</v>
      </c>
      <c r="H1439" s="45">
        <v>0.125</v>
      </c>
      <c r="I1439" s="46">
        <v>25.01</v>
      </c>
      <c r="J1439" s="57">
        <v>3.12</v>
      </c>
    </row>
    <row r="1440" spans="1:10" ht="25.9" customHeight="1">
      <c r="A1440" s="58" t="s">
        <v>921</v>
      </c>
      <c r="B1440" s="48" t="s">
        <v>1590</v>
      </c>
      <c r="C1440" s="47" t="s">
        <v>74</v>
      </c>
      <c r="D1440" s="47" t="s">
        <v>1591</v>
      </c>
      <c r="E1440" s="173" t="s">
        <v>924</v>
      </c>
      <c r="F1440" s="173"/>
      <c r="G1440" s="49" t="s">
        <v>71</v>
      </c>
      <c r="H1440" s="50">
        <v>1</v>
      </c>
      <c r="I1440" s="51">
        <v>11.5</v>
      </c>
      <c r="J1440" s="59">
        <v>11.5</v>
      </c>
    </row>
    <row r="1441" spans="1:10">
      <c r="A1441" s="60"/>
      <c r="B1441" s="61"/>
      <c r="C1441" s="61"/>
      <c r="D1441" s="61"/>
      <c r="E1441" s="61" t="s">
        <v>931</v>
      </c>
      <c r="F1441" s="62">
        <v>2.13</v>
      </c>
      <c r="G1441" s="61" t="s">
        <v>932</v>
      </c>
      <c r="H1441" s="62">
        <v>0</v>
      </c>
      <c r="I1441" s="61" t="s">
        <v>933</v>
      </c>
      <c r="J1441" s="63">
        <v>2.13</v>
      </c>
    </row>
    <row r="1442" spans="1:10">
      <c r="A1442" s="60"/>
      <c r="B1442" s="61"/>
      <c r="C1442" s="61"/>
      <c r="D1442" s="61"/>
      <c r="E1442" s="61" t="s">
        <v>934</v>
      </c>
      <c r="F1442" s="62">
        <v>4.5599999999999996</v>
      </c>
      <c r="G1442" s="61"/>
      <c r="H1442" s="172" t="s">
        <v>935</v>
      </c>
      <c r="I1442" s="172"/>
      <c r="J1442" s="63">
        <v>19.18</v>
      </c>
    </row>
    <row r="1443" spans="1:10" ht="30" customHeight="1" thickBot="1">
      <c r="A1443" s="64"/>
      <c r="B1443" s="37"/>
      <c r="C1443" s="37"/>
      <c r="D1443" s="37"/>
      <c r="E1443" s="37"/>
      <c r="F1443" s="37"/>
      <c r="G1443" s="37" t="s">
        <v>936</v>
      </c>
      <c r="H1443" s="65">
        <v>2</v>
      </c>
      <c r="I1443" s="37" t="s">
        <v>937</v>
      </c>
      <c r="J1443" s="66">
        <v>38.36</v>
      </c>
    </row>
    <row r="1444" spans="1:10" ht="1.1499999999999999" customHeight="1" thickTop="1">
      <c r="A1444" s="67"/>
      <c r="B1444" s="52"/>
      <c r="C1444" s="52"/>
      <c r="D1444" s="52"/>
      <c r="E1444" s="52"/>
      <c r="F1444" s="52"/>
      <c r="G1444" s="52"/>
      <c r="H1444" s="52"/>
      <c r="I1444" s="52"/>
      <c r="J1444" s="68"/>
    </row>
    <row r="1445" spans="1:10" ht="18" customHeight="1">
      <c r="A1445" s="25" t="s">
        <v>422</v>
      </c>
      <c r="B1445" s="10" t="s">
        <v>56</v>
      </c>
      <c r="C1445" s="9" t="s">
        <v>57</v>
      </c>
      <c r="D1445" s="9" t="s">
        <v>1</v>
      </c>
      <c r="E1445" s="169" t="s">
        <v>908</v>
      </c>
      <c r="F1445" s="169"/>
      <c r="G1445" s="11" t="s">
        <v>58</v>
      </c>
      <c r="H1445" s="10" t="s">
        <v>59</v>
      </c>
      <c r="I1445" s="10" t="s">
        <v>60</v>
      </c>
      <c r="J1445" s="26" t="s">
        <v>2</v>
      </c>
    </row>
    <row r="1446" spans="1:10" ht="25.9" customHeight="1">
      <c r="A1446" s="29" t="s">
        <v>909</v>
      </c>
      <c r="B1446" s="16" t="s">
        <v>423</v>
      </c>
      <c r="C1446" s="15" t="s">
        <v>69</v>
      </c>
      <c r="D1446" s="15" t="s">
        <v>424</v>
      </c>
      <c r="E1446" s="170" t="s">
        <v>1596</v>
      </c>
      <c r="F1446" s="170"/>
      <c r="G1446" s="17" t="s">
        <v>71</v>
      </c>
      <c r="H1446" s="41">
        <v>1</v>
      </c>
      <c r="I1446" s="18">
        <v>133.83000000000001</v>
      </c>
      <c r="J1446" s="55">
        <v>133.83000000000001</v>
      </c>
    </row>
    <row r="1447" spans="1:10" ht="25.9" customHeight="1">
      <c r="A1447" s="58" t="s">
        <v>921</v>
      </c>
      <c r="B1447" s="48" t="s">
        <v>1597</v>
      </c>
      <c r="C1447" s="47" t="s">
        <v>69</v>
      </c>
      <c r="D1447" s="47" t="s">
        <v>1598</v>
      </c>
      <c r="E1447" s="173" t="s">
        <v>924</v>
      </c>
      <c r="F1447" s="173"/>
      <c r="G1447" s="49" t="s">
        <v>71</v>
      </c>
      <c r="H1447" s="50">
        <v>1</v>
      </c>
      <c r="I1447" s="51">
        <v>133.83000000000001</v>
      </c>
      <c r="J1447" s="59">
        <v>133.83000000000001</v>
      </c>
    </row>
    <row r="1448" spans="1:10">
      <c r="A1448" s="60"/>
      <c r="B1448" s="61"/>
      <c r="C1448" s="61"/>
      <c r="D1448" s="61"/>
      <c r="E1448" s="61" t="s">
        <v>931</v>
      </c>
      <c r="F1448" s="62">
        <v>0</v>
      </c>
      <c r="G1448" s="61" t="s">
        <v>932</v>
      </c>
      <c r="H1448" s="62">
        <v>0</v>
      </c>
      <c r="I1448" s="61" t="s">
        <v>933</v>
      </c>
      <c r="J1448" s="63">
        <v>0</v>
      </c>
    </row>
    <row r="1449" spans="1:10">
      <c r="A1449" s="60"/>
      <c r="B1449" s="61"/>
      <c r="C1449" s="61"/>
      <c r="D1449" s="61"/>
      <c r="E1449" s="61" t="s">
        <v>934</v>
      </c>
      <c r="F1449" s="62">
        <v>41.82</v>
      </c>
      <c r="G1449" s="61"/>
      <c r="H1449" s="172" t="s">
        <v>935</v>
      </c>
      <c r="I1449" s="172"/>
      <c r="J1449" s="63">
        <v>175.65</v>
      </c>
    </row>
    <row r="1450" spans="1:10" ht="30" customHeight="1" thickBot="1">
      <c r="A1450" s="64"/>
      <c r="B1450" s="37"/>
      <c r="C1450" s="37"/>
      <c r="D1450" s="37"/>
      <c r="E1450" s="37"/>
      <c r="F1450" s="37"/>
      <c r="G1450" s="37" t="s">
        <v>936</v>
      </c>
      <c r="H1450" s="65">
        <v>4</v>
      </c>
      <c r="I1450" s="37" t="s">
        <v>937</v>
      </c>
      <c r="J1450" s="66">
        <v>702.6</v>
      </c>
    </row>
    <row r="1451" spans="1:10" ht="1.1499999999999999" customHeight="1" thickTop="1">
      <c r="A1451" s="67"/>
      <c r="B1451" s="52"/>
      <c r="C1451" s="52"/>
      <c r="D1451" s="52"/>
      <c r="E1451" s="52"/>
      <c r="F1451" s="52"/>
      <c r="G1451" s="52"/>
      <c r="H1451" s="52"/>
      <c r="I1451" s="52"/>
      <c r="J1451" s="68"/>
    </row>
    <row r="1452" spans="1:10" ht="18" customHeight="1">
      <c r="A1452" s="25" t="s">
        <v>425</v>
      </c>
      <c r="B1452" s="10" t="s">
        <v>56</v>
      </c>
      <c r="C1452" s="9" t="s">
        <v>57</v>
      </c>
      <c r="D1452" s="9" t="s">
        <v>1</v>
      </c>
      <c r="E1452" s="169" t="s">
        <v>908</v>
      </c>
      <c r="F1452" s="169"/>
      <c r="G1452" s="11" t="s">
        <v>58</v>
      </c>
      <c r="H1452" s="10" t="s">
        <v>59</v>
      </c>
      <c r="I1452" s="10" t="s">
        <v>60</v>
      </c>
      <c r="J1452" s="26" t="s">
        <v>2</v>
      </c>
    </row>
    <row r="1453" spans="1:10" ht="24" customHeight="1">
      <c r="A1453" s="29" t="s">
        <v>909</v>
      </c>
      <c r="B1453" s="16" t="s">
        <v>426</v>
      </c>
      <c r="C1453" s="15" t="s">
        <v>64</v>
      </c>
      <c r="D1453" s="15" t="s">
        <v>427</v>
      </c>
      <c r="E1453" s="170" t="s">
        <v>1027</v>
      </c>
      <c r="F1453" s="170"/>
      <c r="G1453" s="17" t="s">
        <v>79</v>
      </c>
      <c r="H1453" s="41">
        <v>1</v>
      </c>
      <c r="I1453" s="18">
        <v>65.64</v>
      </c>
      <c r="J1453" s="55">
        <v>65.64</v>
      </c>
    </row>
    <row r="1454" spans="1:10" ht="24" customHeight="1">
      <c r="A1454" s="56" t="s">
        <v>911</v>
      </c>
      <c r="B1454" s="43" t="s">
        <v>1459</v>
      </c>
      <c r="C1454" s="42" t="s">
        <v>74</v>
      </c>
      <c r="D1454" s="42" t="s">
        <v>1460</v>
      </c>
      <c r="E1454" s="171" t="s">
        <v>917</v>
      </c>
      <c r="F1454" s="171"/>
      <c r="G1454" s="44" t="s">
        <v>918</v>
      </c>
      <c r="H1454" s="45">
        <v>0.15</v>
      </c>
      <c r="I1454" s="46">
        <v>25.01</v>
      </c>
      <c r="J1454" s="57">
        <v>3.75</v>
      </c>
    </row>
    <row r="1455" spans="1:10" ht="25.9" customHeight="1">
      <c r="A1455" s="58" t="s">
        <v>921</v>
      </c>
      <c r="B1455" s="48" t="s">
        <v>1599</v>
      </c>
      <c r="C1455" s="47" t="s">
        <v>74</v>
      </c>
      <c r="D1455" s="47" t="s">
        <v>1600</v>
      </c>
      <c r="E1455" s="173" t="s">
        <v>924</v>
      </c>
      <c r="F1455" s="173"/>
      <c r="G1455" s="49" t="s">
        <v>71</v>
      </c>
      <c r="H1455" s="50">
        <v>1</v>
      </c>
      <c r="I1455" s="51">
        <v>61.89</v>
      </c>
      <c r="J1455" s="59">
        <v>61.89</v>
      </c>
    </row>
    <row r="1456" spans="1:10">
      <c r="A1456" s="60"/>
      <c r="B1456" s="61"/>
      <c r="C1456" s="61"/>
      <c r="D1456" s="61"/>
      <c r="E1456" s="61" t="s">
        <v>931</v>
      </c>
      <c r="F1456" s="62">
        <v>2.56</v>
      </c>
      <c r="G1456" s="61" t="s">
        <v>932</v>
      </c>
      <c r="H1456" s="62">
        <v>0</v>
      </c>
      <c r="I1456" s="61" t="s">
        <v>933</v>
      </c>
      <c r="J1456" s="63">
        <v>2.56</v>
      </c>
    </row>
    <row r="1457" spans="1:10">
      <c r="A1457" s="60"/>
      <c r="B1457" s="61"/>
      <c r="C1457" s="61"/>
      <c r="D1457" s="61"/>
      <c r="E1457" s="61" t="s">
        <v>934</v>
      </c>
      <c r="F1457" s="62">
        <v>20.51</v>
      </c>
      <c r="G1457" s="61"/>
      <c r="H1457" s="172" t="s">
        <v>935</v>
      </c>
      <c r="I1457" s="172"/>
      <c r="J1457" s="63">
        <v>86.15</v>
      </c>
    </row>
    <row r="1458" spans="1:10" ht="30" customHeight="1" thickBot="1">
      <c r="A1458" s="64"/>
      <c r="B1458" s="37"/>
      <c r="C1458" s="37"/>
      <c r="D1458" s="37"/>
      <c r="E1458" s="37"/>
      <c r="F1458" s="37"/>
      <c r="G1458" s="37" t="s">
        <v>936</v>
      </c>
      <c r="H1458" s="65">
        <v>41</v>
      </c>
      <c r="I1458" s="37" t="s">
        <v>937</v>
      </c>
      <c r="J1458" s="66">
        <v>3532.15</v>
      </c>
    </row>
    <row r="1459" spans="1:10" ht="1.1499999999999999" customHeight="1" thickTop="1">
      <c r="A1459" s="67"/>
      <c r="B1459" s="52"/>
      <c r="C1459" s="52"/>
      <c r="D1459" s="52"/>
      <c r="E1459" s="52"/>
      <c r="F1459" s="52"/>
      <c r="G1459" s="52"/>
      <c r="H1459" s="52"/>
      <c r="I1459" s="52"/>
      <c r="J1459" s="68"/>
    </row>
    <row r="1460" spans="1:10" ht="18" customHeight="1">
      <c r="A1460" s="25" t="s">
        <v>428</v>
      </c>
      <c r="B1460" s="10" t="s">
        <v>56</v>
      </c>
      <c r="C1460" s="9" t="s">
        <v>57</v>
      </c>
      <c r="D1460" s="9" t="s">
        <v>1</v>
      </c>
      <c r="E1460" s="169" t="s">
        <v>908</v>
      </c>
      <c r="F1460" s="169"/>
      <c r="G1460" s="11" t="s">
        <v>58</v>
      </c>
      <c r="H1460" s="10" t="s">
        <v>59</v>
      </c>
      <c r="I1460" s="10" t="s">
        <v>60</v>
      </c>
      <c r="J1460" s="26" t="s">
        <v>2</v>
      </c>
    </row>
    <row r="1461" spans="1:10" ht="24" customHeight="1">
      <c r="A1461" s="29" t="s">
        <v>909</v>
      </c>
      <c r="B1461" s="16" t="s">
        <v>429</v>
      </c>
      <c r="C1461" s="15" t="s">
        <v>64</v>
      </c>
      <c r="D1461" s="15" t="s">
        <v>430</v>
      </c>
      <c r="E1461" s="170" t="s">
        <v>1027</v>
      </c>
      <c r="F1461" s="170"/>
      <c r="G1461" s="17" t="s">
        <v>79</v>
      </c>
      <c r="H1461" s="41">
        <v>1</v>
      </c>
      <c r="I1461" s="18">
        <v>65.64</v>
      </c>
      <c r="J1461" s="55">
        <v>65.64</v>
      </c>
    </row>
    <row r="1462" spans="1:10" ht="24" customHeight="1">
      <c r="A1462" s="56" t="s">
        <v>911</v>
      </c>
      <c r="B1462" s="43" t="s">
        <v>1459</v>
      </c>
      <c r="C1462" s="42" t="s">
        <v>74</v>
      </c>
      <c r="D1462" s="42" t="s">
        <v>1460</v>
      </c>
      <c r="E1462" s="171" t="s">
        <v>917</v>
      </c>
      <c r="F1462" s="171"/>
      <c r="G1462" s="44" t="s">
        <v>918</v>
      </c>
      <c r="H1462" s="45">
        <v>0.15</v>
      </c>
      <c r="I1462" s="46">
        <v>25.01</v>
      </c>
      <c r="J1462" s="57">
        <v>3.75</v>
      </c>
    </row>
    <row r="1463" spans="1:10" ht="25.9" customHeight="1">
      <c r="A1463" s="58" t="s">
        <v>921</v>
      </c>
      <c r="B1463" s="48" t="s">
        <v>1599</v>
      </c>
      <c r="C1463" s="47" t="s">
        <v>74</v>
      </c>
      <c r="D1463" s="47" t="s">
        <v>1600</v>
      </c>
      <c r="E1463" s="173" t="s">
        <v>924</v>
      </c>
      <c r="F1463" s="173"/>
      <c r="G1463" s="49" t="s">
        <v>71</v>
      </c>
      <c r="H1463" s="50">
        <v>1</v>
      </c>
      <c r="I1463" s="51">
        <v>61.89</v>
      </c>
      <c r="J1463" s="59">
        <v>61.89</v>
      </c>
    </row>
    <row r="1464" spans="1:10">
      <c r="A1464" s="60"/>
      <c r="B1464" s="61"/>
      <c r="C1464" s="61"/>
      <c r="D1464" s="61"/>
      <c r="E1464" s="61" t="s">
        <v>931</v>
      </c>
      <c r="F1464" s="62">
        <v>2.56</v>
      </c>
      <c r="G1464" s="61" t="s">
        <v>932</v>
      </c>
      <c r="H1464" s="62">
        <v>0</v>
      </c>
      <c r="I1464" s="61" t="s">
        <v>933</v>
      </c>
      <c r="J1464" s="63">
        <v>2.56</v>
      </c>
    </row>
    <row r="1465" spans="1:10">
      <c r="A1465" s="60"/>
      <c r="B1465" s="61"/>
      <c r="C1465" s="61"/>
      <c r="D1465" s="61"/>
      <c r="E1465" s="61" t="s">
        <v>934</v>
      </c>
      <c r="F1465" s="62">
        <v>20.51</v>
      </c>
      <c r="G1465" s="61"/>
      <c r="H1465" s="172" t="s">
        <v>935</v>
      </c>
      <c r="I1465" s="172"/>
      <c r="J1465" s="63">
        <v>86.15</v>
      </c>
    </row>
    <row r="1466" spans="1:10" ht="30" customHeight="1" thickBot="1">
      <c r="A1466" s="64"/>
      <c r="B1466" s="37"/>
      <c r="C1466" s="37"/>
      <c r="D1466" s="37"/>
      <c r="E1466" s="37"/>
      <c r="F1466" s="37"/>
      <c r="G1466" s="37" t="s">
        <v>936</v>
      </c>
      <c r="H1466" s="65">
        <v>10</v>
      </c>
      <c r="I1466" s="37" t="s">
        <v>937</v>
      </c>
      <c r="J1466" s="66">
        <v>861.5</v>
      </c>
    </row>
    <row r="1467" spans="1:10" ht="1.1499999999999999" customHeight="1" thickTop="1">
      <c r="A1467" s="67"/>
      <c r="B1467" s="52"/>
      <c r="C1467" s="52"/>
      <c r="D1467" s="52"/>
      <c r="E1467" s="52"/>
      <c r="F1467" s="52"/>
      <c r="G1467" s="52"/>
      <c r="H1467" s="52"/>
      <c r="I1467" s="52"/>
      <c r="J1467" s="68"/>
    </row>
    <row r="1468" spans="1:10" ht="18" customHeight="1">
      <c r="A1468" s="25" t="s">
        <v>431</v>
      </c>
      <c r="B1468" s="10" t="s">
        <v>56</v>
      </c>
      <c r="C1468" s="9" t="s">
        <v>57</v>
      </c>
      <c r="D1468" s="9" t="s">
        <v>1</v>
      </c>
      <c r="E1468" s="169" t="s">
        <v>908</v>
      </c>
      <c r="F1468" s="169"/>
      <c r="G1468" s="11" t="s">
        <v>58</v>
      </c>
      <c r="H1468" s="10" t="s">
        <v>59</v>
      </c>
      <c r="I1468" s="10" t="s">
        <v>60</v>
      </c>
      <c r="J1468" s="26" t="s">
        <v>2</v>
      </c>
    </row>
    <row r="1469" spans="1:10" ht="24" customHeight="1">
      <c r="A1469" s="29" t="s">
        <v>909</v>
      </c>
      <c r="B1469" s="16" t="s">
        <v>432</v>
      </c>
      <c r="C1469" s="15" t="s">
        <v>64</v>
      </c>
      <c r="D1469" s="15" t="s">
        <v>433</v>
      </c>
      <c r="E1469" s="170" t="s">
        <v>1027</v>
      </c>
      <c r="F1469" s="170"/>
      <c r="G1469" s="17" t="s">
        <v>79</v>
      </c>
      <c r="H1469" s="41">
        <v>1</v>
      </c>
      <c r="I1469" s="18">
        <v>65.64</v>
      </c>
      <c r="J1469" s="55">
        <v>65.64</v>
      </c>
    </row>
    <row r="1470" spans="1:10" ht="24" customHeight="1">
      <c r="A1470" s="56" t="s">
        <v>911</v>
      </c>
      <c r="B1470" s="43" t="s">
        <v>1459</v>
      </c>
      <c r="C1470" s="42" t="s">
        <v>74</v>
      </c>
      <c r="D1470" s="42" t="s">
        <v>1460</v>
      </c>
      <c r="E1470" s="171" t="s">
        <v>917</v>
      </c>
      <c r="F1470" s="171"/>
      <c r="G1470" s="44" t="s">
        <v>918</v>
      </c>
      <c r="H1470" s="45">
        <v>0.15</v>
      </c>
      <c r="I1470" s="46">
        <v>25.01</v>
      </c>
      <c r="J1470" s="57">
        <v>3.75</v>
      </c>
    </row>
    <row r="1471" spans="1:10" ht="25.9" customHeight="1">
      <c r="A1471" s="58" t="s">
        <v>921</v>
      </c>
      <c r="B1471" s="48" t="s">
        <v>1599</v>
      </c>
      <c r="C1471" s="47" t="s">
        <v>74</v>
      </c>
      <c r="D1471" s="47" t="s">
        <v>1600</v>
      </c>
      <c r="E1471" s="173" t="s">
        <v>924</v>
      </c>
      <c r="F1471" s="173"/>
      <c r="G1471" s="49" t="s">
        <v>71</v>
      </c>
      <c r="H1471" s="50">
        <v>1</v>
      </c>
      <c r="I1471" s="51">
        <v>61.89</v>
      </c>
      <c r="J1471" s="59">
        <v>61.89</v>
      </c>
    </row>
    <row r="1472" spans="1:10">
      <c r="A1472" s="60"/>
      <c r="B1472" s="61"/>
      <c r="C1472" s="61"/>
      <c r="D1472" s="61"/>
      <c r="E1472" s="61" t="s">
        <v>931</v>
      </c>
      <c r="F1472" s="62">
        <v>2.56</v>
      </c>
      <c r="G1472" s="61" t="s">
        <v>932</v>
      </c>
      <c r="H1472" s="62">
        <v>0</v>
      </c>
      <c r="I1472" s="61" t="s">
        <v>933</v>
      </c>
      <c r="J1472" s="63">
        <v>2.56</v>
      </c>
    </row>
    <row r="1473" spans="1:10">
      <c r="A1473" s="60"/>
      <c r="B1473" s="61"/>
      <c r="C1473" s="61"/>
      <c r="D1473" s="61"/>
      <c r="E1473" s="61" t="s">
        <v>934</v>
      </c>
      <c r="F1473" s="62">
        <v>20.51</v>
      </c>
      <c r="G1473" s="61"/>
      <c r="H1473" s="172" t="s">
        <v>935</v>
      </c>
      <c r="I1473" s="172"/>
      <c r="J1473" s="63">
        <v>86.15</v>
      </c>
    </row>
    <row r="1474" spans="1:10" ht="30" customHeight="1" thickBot="1">
      <c r="A1474" s="64"/>
      <c r="B1474" s="37"/>
      <c r="C1474" s="37"/>
      <c r="D1474" s="37"/>
      <c r="E1474" s="37"/>
      <c r="F1474" s="37"/>
      <c r="G1474" s="37" t="s">
        <v>936</v>
      </c>
      <c r="H1474" s="65">
        <v>1</v>
      </c>
      <c r="I1474" s="37" t="s">
        <v>937</v>
      </c>
      <c r="J1474" s="66">
        <v>86.15</v>
      </c>
    </row>
    <row r="1475" spans="1:10" ht="1.1499999999999999" customHeight="1" thickTop="1">
      <c r="A1475" s="67"/>
      <c r="B1475" s="52"/>
      <c r="C1475" s="52"/>
      <c r="D1475" s="52"/>
      <c r="E1475" s="52"/>
      <c r="F1475" s="52"/>
      <c r="G1475" s="52"/>
      <c r="H1475" s="52"/>
      <c r="I1475" s="52"/>
      <c r="J1475" s="68"/>
    </row>
    <row r="1476" spans="1:10" ht="18" customHeight="1">
      <c r="A1476" s="25" t="s">
        <v>434</v>
      </c>
      <c r="B1476" s="10" t="s">
        <v>56</v>
      </c>
      <c r="C1476" s="9" t="s">
        <v>57</v>
      </c>
      <c r="D1476" s="9" t="s">
        <v>1</v>
      </c>
      <c r="E1476" s="169" t="s">
        <v>908</v>
      </c>
      <c r="F1476" s="169"/>
      <c r="G1476" s="11" t="s">
        <v>58</v>
      </c>
      <c r="H1476" s="10" t="s">
        <v>59</v>
      </c>
      <c r="I1476" s="10" t="s">
        <v>60</v>
      </c>
      <c r="J1476" s="26" t="s">
        <v>2</v>
      </c>
    </row>
    <row r="1477" spans="1:10" ht="25.9" customHeight="1">
      <c r="A1477" s="29" t="s">
        <v>909</v>
      </c>
      <c r="B1477" s="16" t="s">
        <v>435</v>
      </c>
      <c r="C1477" s="15" t="s">
        <v>74</v>
      </c>
      <c r="D1477" s="15" t="s">
        <v>436</v>
      </c>
      <c r="E1477" s="170" t="s">
        <v>1027</v>
      </c>
      <c r="F1477" s="170"/>
      <c r="G1477" s="17" t="s">
        <v>71</v>
      </c>
      <c r="H1477" s="41">
        <v>1</v>
      </c>
      <c r="I1477" s="18">
        <v>59.41</v>
      </c>
      <c r="J1477" s="55">
        <v>59.41</v>
      </c>
    </row>
    <row r="1478" spans="1:10" ht="25.9" customHeight="1">
      <c r="A1478" s="56" t="s">
        <v>911</v>
      </c>
      <c r="B1478" s="43" t="s">
        <v>1457</v>
      </c>
      <c r="C1478" s="42" t="s">
        <v>74</v>
      </c>
      <c r="D1478" s="42" t="s">
        <v>1458</v>
      </c>
      <c r="E1478" s="171" t="s">
        <v>917</v>
      </c>
      <c r="F1478" s="171"/>
      <c r="G1478" s="44" t="s">
        <v>918</v>
      </c>
      <c r="H1478" s="45">
        <v>0.13250000000000001</v>
      </c>
      <c r="I1478" s="46">
        <v>20.72</v>
      </c>
      <c r="J1478" s="57">
        <v>2.74</v>
      </c>
    </row>
    <row r="1479" spans="1:10" ht="24" customHeight="1">
      <c r="A1479" s="56" t="s">
        <v>911</v>
      </c>
      <c r="B1479" s="43" t="s">
        <v>1459</v>
      </c>
      <c r="C1479" s="42" t="s">
        <v>74</v>
      </c>
      <c r="D1479" s="42" t="s">
        <v>1460</v>
      </c>
      <c r="E1479" s="171" t="s">
        <v>917</v>
      </c>
      <c r="F1479" s="171"/>
      <c r="G1479" s="44" t="s">
        <v>918</v>
      </c>
      <c r="H1479" s="45">
        <v>0.13250000000000001</v>
      </c>
      <c r="I1479" s="46">
        <v>25.01</v>
      </c>
      <c r="J1479" s="57">
        <v>3.31</v>
      </c>
    </row>
    <row r="1480" spans="1:10" ht="39" customHeight="1">
      <c r="A1480" s="58" t="s">
        <v>921</v>
      </c>
      <c r="B1480" s="48" t="s">
        <v>1601</v>
      </c>
      <c r="C1480" s="47" t="s">
        <v>74</v>
      </c>
      <c r="D1480" s="47" t="s">
        <v>1602</v>
      </c>
      <c r="E1480" s="173" t="s">
        <v>924</v>
      </c>
      <c r="F1480" s="173"/>
      <c r="G1480" s="49" t="s">
        <v>71</v>
      </c>
      <c r="H1480" s="50">
        <v>2</v>
      </c>
      <c r="I1480" s="51">
        <v>1.23</v>
      </c>
      <c r="J1480" s="59">
        <v>2.46</v>
      </c>
    </row>
    <row r="1481" spans="1:10" ht="25.9" customHeight="1">
      <c r="A1481" s="58" t="s">
        <v>921</v>
      </c>
      <c r="B1481" s="48" t="s">
        <v>1603</v>
      </c>
      <c r="C1481" s="47" t="s">
        <v>74</v>
      </c>
      <c r="D1481" s="47" t="s">
        <v>1604</v>
      </c>
      <c r="E1481" s="173" t="s">
        <v>924</v>
      </c>
      <c r="F1481" s="173"/>
      <c r="G1481" s="49" t="s">
        <v>71</v>
      </c>
      <c r="H1481" s="50">
        <v>1</v>
      </c>
      <c r="I1481" s="51">
        <v>50.9</v>
      </c>
      <c r="J1481" s="59">
        <v>50.9</v>
      </c>
    </row>
    <row r="1482" spans="1:10">
      <c r="A1482" s="60"/>
      <c r="B1482" s="61"/>
      <c r="C1482" s="61"/>
      <c r="D1482" s="61"/>
      <c r="E1482" s="61" t="s">
        <v>931</v>
      </c>
      <c r="F1482" s="62">
        <v>3.95</v>
      </c>
      <c r="G1482" s="61" t="s">
        <v>932</v>
      </c>
      <c r="H1482" s="62">
        <v>0</v>
      </c>
      <c r="I1482" s="61" t="s">
        <v>933</v>
      </c>
      <c r="J1482" s="63">
        <v>3.95</v>
      </c>
    </row>
    <row r="1483" spans="1:10">
      <c r="A1483" s="60"/>
      <c r="B1483" s="61"/>
      <c r="C1483" s="61"/>
      <c r="D1483" s="61"/>
      <c r="E1483" s="61" t="s">
        <v>934</v>
      </c>
      <c r="F1483" s="62">
        <v>18.559999999999999</v>
      </c>
      <c r="G1483" s="61"/>
      <c r="H1483" s="172" t="s">
        <v>935</v>
      </c>
      <c r="I1483" s="172"/>
      <c r="J1483" s="63">
        <v>77.97</v>
      </c>
    </row>
    <row r="1484" spans="1:10" ht="30" customHeight="1" thickBot="1">
      <c r="A1484" s="64"/>
      <c r="B1484" s="37"/>
      <c r="C1484" s="37"/>
      <c r="D1484" s="37"/>
      <c r="E1484" s="37"/>
      <c r="F1484" s="37"/>
      <c r="G1484" s="37" t="s">
        <v>936</v>
      </c>
      <c r="H1484" s="65">
        <v>5</v>
      </c>
      <c r="I1484" s="37" t="s">
        <v>937</v>
      </c>
      <c r="J1484" s="66">
        <v>389.85</v>
      </c>
    </row>
    <row r="1485" spans="1:10" ht="1.1499999999999999" customHeight="1" thickTop="1">
      <c r="A1485" s="67"/>
      <c r="B1485" s="52"/>
      <c r="C1485" s="52"/>
      <c r="D1485" s="52"/>
      <c r="E1485" s="52"/>
      <c r="F1485" s="52"/>
      <c r="G1485" s="52"/>
      <c r="H1485" s="52"/>
      <c r="I1485" s="52"/>
      <c r="J1485" s="68"/>
    </row>
    <row r="1486" spans="1:10" ht="18" customHeight="1">
      <c r="A1486" s="25" t="s">
        <v>437</v>
      </c>
      <c r="B1486" s="10" t="s">
        <v>56</v>
      </c>
      <c r="C1486" s="9" t="s">
        <v>57</v>
      </c>
      <c r="D1486" s="9" t="s">
        <v>1</v>
      </c>
      <c r="E1486" s="169" t="s">
        <v>908</v>
      </c>
      <c r="F1486" s="169"/>
      <c r="G1486" s="11" t="s">
        <v>58</v>
      </c>
      <c r="H1486" s="10" t="s">
        <v>59</v>
      </c>
      <c r="I1486" s="10" t="s">
        <v>60</v>
      </c>
      <c r="J1486" s="26" t="s">
        <v>2</v>
      </c>
    </row>
    <row r="1487" spans="1:10" ht="25.9" customHeight="1">
      <c r="A1487" s="29" t="s">
        <v>909</v>
      </c>
      <c r="B1487" s="16" t="s">
        <v>438</v>
      </c>
      <c r="C1487" s="15" t="s">
        <v>74</v>
      </c>
      <c r="D1487" s="15" t="s">
        <v>439</v>
      </c>
      <c r="E1487" s="170" t="s">
        <v>1027</v>
      </c>
      <c r="F1487" s="170"/>
      <c r="G1487" s="17" t="s">
        <v>71</v>
      </c>
      <c r="H1487" s="41">
        <v>1</v>
      </c>
      <c r="I1487" s="18">
        <v>75.13</v>
      </c>
      <c r="J1487" s="55">
        <v>75.13</v>
      </c>
    </row>
    <row r="1488" spans="1:10" ht="25.9" customHeight="1">
      <c r="A1488" s="56" t="s">
        <v>911</v>
      </c>
      <c r="B1488" s="43" t="s">
        <v>1457</v>
      </c>
      <c r="C1488" s="42" t="s">
        <v>74</v>
      </c>
      <c r="D1488" s="42" t="s">
        <v>1458</v>
      </c>
      <c r="E1488" s="171" t="s">
        <v>917</v>
      </c>
      <c r="F1488" s="171"/>
      <c r="G1488" s="44" t="s">
        <v>918</v>
      </c>
      <c r="H1488" s="45">
        <v>0.1988</v>
      </c>
      <c r="I1488" s="46">
        <v>20.72</v>
      </c>
      <c r="J1488" s="57">
        <v>4.1100000000000003</v>
      </c>
    </row>
    <row r="1489" spans="1:10" ht="24" customHeight="1">
      <c r="A1489" s="56" t="s">
        <v>911</v>
      </c>
      <c r="B1489" s="43" t="s">
        <v>1459</v>
      </c>
      <c r="C1489" s="42" t="s">
        <v>74</v>
      </c>
      <c r="D1489" s="42" t="s">
        <v>1460</v>
      </c>
      <c r="E1489" s="171" t="s">
        <v>917</v>
      </c>
      <c r="F1489" s="171"/>
      <c r="G1489" s="44" t="s">
        <v>918</v>
      </c>
      <c r="H1489" s="45">
        <v>0.1988</v>
      </c>
      <c r="I1489" s="46">
        <v>25.01</v>
      </c>
      <c r="J1489" s="57">
        <v>4.97</v>
      </c>
    </row>
    <row r="1490" spans="1:10" ht="39" customHeight="1">
      <c r="A1490" s="58" t="s">
        <v>921</v>
      </c>
      <c r="B1490" s="48" t="s">
        <v>1601</v>
      </c>
      <c r="C1490" s="47" t="s">
        <v>74</v>
      </c>
      <c r="D1490" s="47" t="s">
        <v>1602</v>
      </c>
      <c r="E1490" s="173" t="s">
        <v>924</v>
      </c>
      <c r="F1490" s="173"/>
      <c r="G1490" s="49" t="s">
        <v>71</v>
      </c>
      <c r="H1490" s="50">
        <v>3</v>
      </c>
      <c r="I1490" s="51">
        <v>1.23</v>
      </c>
      <c r="J1490" s="59">
        <v>3.69</v>
      </c>
    </row>
    <row r="1491" spans="1:10" ht="25.9" customHeight="1">
      <c r="A1491" s="58" t="s">
        <v>921</v>
      </c>
      <c r="B1491" s="48" t="s">
        <v>1605</v>
      </c>
      <c r="C1491" s="47" t="s">
        <v>74</v>
      </c>
      <c r="D1491" s="47" t="s">
        <v>1606</v>
      </c>
      <c r="E1491" s="173" t="s">
        <v>924</v>
      </c>
      <c r="F1491" s="173"/>
      <c r="G1491" s="49" t="s">
        <v>71</v>
      </c>
      <c r="H1491" s="50">
        <v>1</v>
      </c>
      <c r="I1491" s="51">
        <v>62.36</v>
      </c>
      <c r="J1491" s="59">
        <v>62.36</v>
      </c>
    </row>
    <row r="1492" spans="1:10">
      <c r="A1492" s="60"/>
      <c r="B1492" s="61"/>
      <c r="C1492" s="61"/>
      <c r="D1492" s="61"/>
      <c r="E1492" s="61" t="s">
        <v>931</v>
      </c>
      <c r="F1492" s="62">
        <v>5.94</v>
      </c>
      <c r="G1492" s="61" t="s">
        <v>932</v>
      </c>
      <c r="H1492" s="62">
        <v>0</v>
      </c>
      <c r="I1492" s="61" t="s">
        <v>933</v>
      </c>
      <c r="J1492" s="63">
        <v>5.94</v>
      </c>
    </row>
    <row r="1493" spans="1:10">
      <c r="A1493" s="60"/>
      <c r="B1493" s="61"/>
      <c r="C1493" s="61"/>
      <c r="D1493" s="61"/>
      <c r="E1493" s="61" t="s">
        <v>934</v>
      </c>
      <c r="F1493" s="62">
        <v>23.47</v>
      </c>
      <c r="G1493" s="61"/>
      <c r="H1493" s="172" t="s">
        <v>935</v>
      </c>
      <c r="I1493" s="172"/>
      <c r="J1493" s="63">
        <v>98.6</v>
      </c>
    </row>
    <row r="1494" spans="1:10" ht="30" customHeight="1" thickBot="1">
      <c r="A1494" s="64"/>
      <c r="B1494" s="37"/>
      <c r="C1494" s="37"/>
      <c r="D1494" s="37"/>
      <c r="E1494" s="37"/>
      <c r="F1494" s="37"/>
      <c r="G1494" s="37" t="s">
        <v>936</v>
      </c>
      <c r="H1494" s="65">
        <v>2</v>
      </c>
      <c r="I1494" s="37" t="s">
        <v>937</v>
      </c>
      <c r="J1494" s="66">
        <v>197.2</v>
      </c>
    </row>
    <row r="1495" spans="1:10" ht="1.1499999999999999" customHeight="1" thickTop="1">
      <c r="A1495" s="67"/>
      <c r="B1495" s="52"/>
      <c r="C1495" s="52"/>
      <c r="D1495" s="52"/>
      <c r="E1495" s="52"/>
      <c r="F1495" s="52"/>
      <c r="G1495" s="52"/>
      <c r="H1495" s="52"/>
      <c r="I1495" s="52"/>
      <c r="J1495" s="68"/>
    </row>
    <row r="1496" spans="1:10" ht="18" customHeight="1">
      <c r="A1496" s="25" t="s">
        <v>440</v>
      </c>
      <c r="B1496" s="10" t="s">
        <v>56</v>
      </c>
      <c r="C1496" s="9" t="s">
        <v>57</v>
      </c>
      <c r="D1496" s="9" t="s">
        <v>1</v>
      </c>
      <c r="E1496" s="169" t="s">
        <v>908</v>
      </c>
      <c r="F1496" s="169"/>
      <c r="G1496" s="11" t="s">
        <v>58</v>
      </c>
      <c r="H1496" s="10" t="s">
        <v>59</v>
      </c>
      <c r="I1496" s="10" t="s">
        <v>60</v>
      </c>
      <c r="J1496" s="26" t="s">
        <v>2</v>
      </c>
    </row>
    <row r="1497" spans="1:10" ht="25.9" customHeight="1">
      <c r="A1497" s="29" t="s">
        <v>909</v>
      </c>
      <c r="B1497" s="16" t="s">
        <v>441</v>
      </c>
      <c r="C1497" s="15" t="s">
        <v>74</v>
      </c>
      <c r="D1497" s="15" t="s">
        <v>442</v>
      </c>
      <c r="E1497" s="170" t="s">
        <v>1027</v>
      </c>
      <c r="F1497" s="170"/>
      <c r="G1497" s="17" t="s">
        <v>71</v>
      </c>
      <c r="H1497" s="41">
        <v>1</v>
      </c>
      <c r="I1497" s="18">
        <v>93.95</v>
      </c>
      <c r="J1497" s="55">
        <v>93.95</v>
      </c>
    </row>
    <row r="1498" spans="1:10" ht="25.9" customHeight="1">
      <c r="A1498" s="56" t="s">
        <v>911</v>
      </c>
      <c r="B1498" s="43" t="s">
        <v>1457</v>
      </c>
      <c r="C1498" s="42" t="s">
        <v>74</v>
      </c>
      <c r="D1498" s="42" t="s">
        <v>1458</v>
      </c>
      <c r="E1498" s="171" t="s">
        <v>917</v>
      </c>
      <c r="F1498" s="171"/>
      <c r="G1498" s="44" t="s">
        <v>918</v>
      </c>
      <c r="H1498" s="45">
        <v>0.56769999999999998</v>
      </c>
      <c r="I1498" s="46">
        <v>20.72</v>
      </c>
      <c r="J1498" s="57">
        <v>11.76</v>
      </c>
    </row>
    <row r="1499" spans="1:10" ht="24" customHeight="1">
      <c r="A1499" s="56" t="s">
        <v>911</v>
      </c>
      <c r="B1499" s="43" t="s">
        <v>1459</v>
      </c>
      <c r="C1499" s="42" t="s">
        <v>74</v>
      </c>
      <c r="D1499" s="42" t="s">
        <v>1460</v>
      </c>
      <c r="E1499" s="171" t="s">
        <v>917</v>
      </c>
      <c r="F1499" s="171"/>
      <c r="G1499" s="44" t="s">
        <v>918</v>
      </c>
      <c r="H1499" s="45">
        <v>0.56769999999999998</v>
      </c>
      <c r="I1499" s="46">
        <v>25.01</v>
      </c>
      <c r="J1499" s="57">
        <v>14.19</v>
      </c>
    </row>
    <row r="1500" spans="1:10" ht="39" customHeight="1">
      <c r="A1500" s="58" t="s">
        <v>921</v>
      </c>
      <c r="B1500" s="48" t="s">
        <v>1607</v>
      </c>
      <c r="C1500" s="47" t="s">
        <v>74</v>
      </c>
      <c r="D1500" s="47" t="s">
        <v>1608</v>
      </c>
      <c r="E1500" s="173" t="s">
        <v>924</v>
      </c>
      <c r="F1500" s="173"/>
      <c r="G1500" s="49" t="s">
        <v>71</v>
      </c>
      <c r="H1500" s="50">
        <v>3</v>
      </c>
      <c r="I1500" s="51">
        <v>1.88</v>
      </c>
      <c r="J1500" s="59">
        <v>5.64</v>
      </c>
    </row>
    <row r="1501" spans="1:10" ht="25.9" customHeight="1">
      <c r="A1501" s="58" t="s">
        <v>921</v>
      </c>
      <c r="B1501" s="48" t="s">
        <v>1605</v>
      </c>
      <c r="C1501" s="47" t="s">
        <v>74</v>
      </c>
      <c r="D1501" s="47" t="s">
        <v>1606</v>
      </c>
      <c r="E1501" s="173" t="s">
        <v>924</v>
      </c>
      <c r="F1501" s="173"/>
      <c r="G1501" s="49" t="s">
        <v>71</v>
      </c>
      <c r="H1501" s="50">
        <v>1</v>
      </c>
      <c r="I1501" s="51">
        <v>62.36</v>
      </c>
      <c r="J1501" s="59">
        <v>62.36</v>
      </c>
    </row>
    <row r="1502" spans="1:10">
      <c r="A1502" s="60"/>
      <c r="B1502" s="61"/>
      <c r="C1502" s="61"/>
      <c r="D1502" s="61"/>
      <c r="E1502" s="61" t="s">
        <v>931</v>
      </c>
      <c r="F1502" s="62">
        <v>16.98</v>
      </c>
      <c r="G1502" s="61" t="s">
        <v>932</v>
      </c>
      <c r="H1502" s="62">
        <v>0</v>
      </c>
      <c r="I1502" s="61" t="s">
        <v>933</v>
      </c>
      <c r="J1502" s="63">
        <v>16.98</v>
      </c>
    </row>
    <row r="1503" spans="1:10">
      <c r="A1503" s="60"/>
      <c r="B1503" s="61"/>
      <c r="C1503" s="61"/>
      <c r="D1503" s="61"/>
      <c r="E1503" s="61" t="s">
        <v>934</v>
      </c>
      <c r="F1503" s="62">
        <v>29.35</v>
      </c>
      <c r="G1503" s="61"/>
      <c r="H1503" s="172" t="s">
        <v>935</v>
      </c>
      <c r="I1503" s="172"/>
      <c r="J1503" s="63">
        <v>123.3</v>
      </c>
    </row>
    <row r="1504" spans="1:10" ht="30" customHeight="1" thickBot="1">
      <c r="A1504" s="64"/>
      <c r="B1504" s="37"/>
      <c r="C1504" s="37"/>
      <c r="D1504" s="37"/>
      <c r="E1504" s="37"/>
      <c r="F1504" s="37"/>
      <c r="G1504" s="37" t="s">
        <v>936</v>
      </c>
      <c r="H1504" s="65">
        <v>2</v>
      </c>
      <c r="I1504" s="37" t="s">
        <v>937</v>
      </c>
      <c r="J1504" s="66">
        <v>246.6</v>
      </c>
    </row>
    <row r="1505" spans="1:10" ht="1.1499999999999999" customHeight="1" thickTop="1">
      <c r="A1505" s="67"/>
      <c r="B1505" s="52"/>
      <c r="C1505" s="52"/>
      <c r="D1505" s="52"/>
      <c r="E1505" s="52"/>
      <c r="F1505" s="52"/>
      <c r="G1505" s="52"/>
      <c r="H1505" s="52"/>
      <c r="I1505" s="52"/>
      <c r="J1505" s="68"/>
    </row>
    <row r="1506" spans="1:10" ht="18" customHeight="1">
      <c r="A1506" s="25" t="s">
        <v>443</v>
      </c>
      <c r="B1506" s="10" t="s">
        <v>56</v>
      </c>
      <c r="C1506" s="9" t="s">
        <v>57</v>
      </c>
      <c r="D1506" s="9" t="s">
        <v>1</v>
      </c>
      <c r="E1506" s="169" t="s">
        <v>908</v>
      </c>
      <c r="F1506" s="169"/>
      <c r="G1506" s="11" t="s">
        <v>58</v>
      </c>
      <c r="H1506" s="10" t="s">
        <v>59</v>
      </c>
      <c r="I1506" s="10" t="s">
        <v>60</v>
      </c>
      <c r="J1506" s="26" t="s">
        <v>2</v>
      </c>
    </row>
    <row r="1507" spans="1:10" ht="24" customHeight="1">
      <c r="A1507" s="29" t="s">
        <v>909</v>
      </c>
      <c r="B1507" s="16" t="s">
        <v>444</v>
      </c>
      <c r="C1507" s="15" t="s">
        <v>100</v>
      </c>
      <c r="D1507" s="15" t="s">
        <v>445</v>
      </c>
      <c r="E1507" s="170" t="s">
        <v>1200</v>
      </c>
      <c r="F1507" s="170"/>
      <c r="G1507" s="17" t="s">
        <v>208</v>
      </c>
      <c r="H1507" s="41">
        <v>1</v>
      </c>
      <c r="I1507" s="18">
        <v>227.33</v>
      </c>
      <c r="J1507" s="55">
        <v>227.33</v>
      </c>
    </row>
    <row r="1508" spans="1:10" ht="24" customHeight="1">
      <c r="A1508" s="56" t="s">
        <v>911</v>
      </c>
      <c r="B1508" s="43" t="s">
        <v>1571</v>
      </c>
      <c r="C1508" s="42" t="s">
        <v>100</v>
      </c>
      <c r="D1508" s="42" t="s">
        <v>1460</v>
      </c>
      <c r="E1508" s="171" t="s">
        <v>1200</v>
      </c>
      <c r="F1508" s="171"/>
      <c r="G1508" s="44" t="s">
        <v>1212</v>
      </c>
      <c r="H1508" s="45">
        <v>0.9</v>
      </c>
      <c r="I1508" s="46">
        <v>24.95</v>
      </c>
      <c r="J1508" s="57">
        <v>22.45</v>
      </c>
    </row>
    <row r="1509" spans="1:10" ht="25.9" customHeight="1">
      <c r="A1509" s="56" t="s">
        <v>911</v>
      </c>
      <c r="B1509" s="43" t="s">
        <v>1570</v>
      </c>
      <c r="C1509" s="42" t="s">
        <v>100</v>
      </c>
      <c r="D1509" s="42" t="s">
        <v>1458</v>
      </c>
      <c r="E1509" s="171" t="s">
        <v>1200</v>
      </c>
      <c r="F1509" s="171"/>
      <c r="G1509" s="44" t="s">
        <v>1212</v>
      </c>
      <c r="H1509" s="45">
        <v>0.9</v>
      </c>
      <c r="I1509" s="46">
        <v>20.25</v>
      </c>
      <c r="J1509" s="57">
        <v>18.22</v>
      </c>
    </row>
    <row r="1510" spans="1:10" ht="24" customHeight="1">
      <c r="A1510" s="58" t="s">
        <v>921</v>
      </c>
      <c r="B1510" s="48" t="s">
        <v>1609</v>
      </c>
      <c r="C1510" s="47" t="s">
        <v>100</v>
      </c>
      <c r="D1510" s="47" t="s">
        <v>1610</v>
      </c>
      <c r="E1510" s="173" t="s">
        <v>924</v>
      </c>
      <c r="F1510" s="173"/>
      <c r="G1510" s="49" t="s">
        <v>71</v>
      </c>
      <c r="H1510" s="50">
        <v>1</v>
      </c>
      <c r="I1510" s="51">
        <v>186.66</v>
      </c>
      <c r="J1510" s="59">
        <v>186.66</v>
      </c>
    </row>
    <row r="1511" spans="1:10">
      <c r="A1511" s="60"/>
      <c r="B1511" s="61"/>
      <c r="C1511" s="61"/>
      <c r="D1511" s="61"/>
      <c r="E1511" s="61" t="s">
        <v>931</v>
      </c>
      <c r="F1511" s="62">
        <v>26.45</v>
      </c>
      <c r="G1511" s="61" t="s">
        <v>932</v>
      </c>
      <c r="H1511" s="62">
        <v>0</v>
      </c>
      <c r="I1511" s="61" t="s">
        <v>933</v>
      </c>
      <c r="J1511" s="63">
        <v>26.45</v>
      </c>
    </row>
    <row r="1512" spans="1:10">
      <c r="A1512" s="60"/>
      <c r="B1512" s="61"/>
      <c r="C1512" s="61"/>
      <c r="D1512" s="61"/>
      <c r="E1512" s="61" t="s">
        <v>934</v>
      </c>
      <c r="F1512" s="62">
        <v>71.040000000000006</v>
      </c>
      <c r="G1512" s="61"/>
      <c r="H1512" s="172" t="s">
        <v>935</v>
      </c>
      <c r="I1512" s="172"/>
      <c r="J1512" s="63">
        <v>298.37</v>
      </c>
    </row>
    <row r="1513" spans="1:10" ht="30" customHeight="1" thickBot="1">
      <c r="A1513" s="64"/>
      <c r="B1513" s="37"/>
      <c r="C1513" s="37"/>
      <c r="D1513" s="37"/>
      <c r="E1513" s="37"/>
      <c r="F1513" s="37"/>
      <c r="G1513" s="37" t="s">
        <v>936</v>
      </c>
      <c r="H1513" s="65">
        <v>2</v>
      </c>
      <c r="I1513" s="37" t="s">
        <v>937</v>
      </c>
      <c r="J1513" s="66">
        <v>596.74</v>
      </c>
    </row>
    <row r="1514" spans="1:10" ht="1.1499999999999999" customHeight="1" thickTop="1">
      <c r="A1514" s="67"/>
      <c r="B1514" s="52"/>
      <c r="C1514" s="52"/>
      <c r="D1514" s="52"/>
      <c r="E1514" s="52"/>
      <c r="F1514" s="52"/>
      <c r="G1514" s="52"/>
      <c r="H1514" s="52"/>
      <c r="I1514" s="52"/>
      <c r="J1514" s="68"/>
    </row>
    <row r="1515" spans="1:10" ht="18" customHeight="1">
      <c r="A1515" s="25" t="s">
        <v>446</v>
      </c>
      <c r="B1515" s="10" t="s">
        <v>56</v>
      </c>
      <c r="C1515" s="9" t="s">
        <v>57</v>
      </c>
      <c r="D1515" s="9" t="s">
        <v>1</v>
      </c>
      <c r="E1515" s="169" t="s">
        <v>908</v>
      </c>
      <c r="F1515" s="169"/>
      <c r="G1515" s="11" t="s">
        <v>58</v>
      </c>
      <c r="H1515" s="10" t="s">
        <v>59</v>
      </c>
      <c r="I1515" s="10" t="s">
        <v>60</v>
      </c>
      <c r="J1515" s="26" t="s">
        <v>2</v>
      </c>
    </row>
    <row r="1516" spans="1:10" ht="24" customHeight="1">
      <c r="A1516" s="29" t="s">
        <v>909</v>
      </c>
      <c r="B1516" s="16" t="s">
        <v>444</v>
      </c>
      <c r="C1516" s="15" t="s">
        <v>100</v>
      </c>
      <c r="D1516" s="15" t="s">
        <v>447</v>
      </c>
      <c r="E1516" s="170" t="s">
        <v>1200</v>
      </c>
      <c r="F1516" s="170"/>
      <c r="G1516" s="17" t="s">
        <v>208</v>
      </c>
      <c r="H1516" s="41">
        <v>1</v>
      </c>
      <c r="I1516" s="18">
        <v>227.33</v>
      </c>
      <c r="J1516" s="55">
        <v>227.33</v>
      </c>
    </row>
    <row r="1517" spans="1:10" ht="24" customHeight="1">
      <c r="A1517" s="56" t="s">
        <v>911</v>
      </c>
      <c r="B1517" s="43" t="s">
        <v>1571</v>
      </c>
      <c r="C1517" s="42" t="s">
        <v>100</v>
      </c>
      <c r="D1517" s="42" t="s">
        <v>1460</v>
      </c>
      <c r="E1517" s="171" t="s">
        <v>1200</v>
      </c>
      <c r="F1517" s="171"/>
      <c r="G1517" s="44" t="s">
        <v>1212</v>
      </c>
      <c r="H1517" s="45">
        <v>0.9</v>
      </c>
      <c r="I1517" s="46">
        <v>24.95</v>
      </c>
      <c r="J1517" s="57">
        <v>22.45</v>
      </c>
    </row>
    <row r="1518" spans="1:10" ht="25.9" customHeight="1">
      <c r="A1518" s="56" t="s">
        <v>911</v>
      </c>
      <c r="B1518" s="43" t="s">
        <v>1570</v>
      </c>
      <c r="C1518" s="42" t="s">
        <v>100</v>
      </c>
      <c r="D1518" s="42" t="s">
        <v>1458</v>
      </c>
      <c r="E1518" s="171" t="s">
        <v>1200</v>
      </c>
      <c r="F1518" s="171"/>
      <c r="G1518" s="44" t="s">
        <v>1212</v>
      </c>
      <c r="H1518" s="45">
        <v>0.9</v>
      </c>
      <c r="I1518" s="46">
        <v>20.25</v>
      </c>
      <c r="J1518" s="57">
        <v>18.22</v>
      </c>
    </row>
    <row r="1519" spans="1:10" ht="24" customHeight="1">
      <c r="A1519" s="58" t="s">
        <v>921</v>
      </c>
      <c r="B1519" s="48" t="s">
        <v>1609</v>
      </c>
      <c r="C1519" s="47" t="s">
        <v>100</v>
      </c>
      <c r="D1519" s="47" t="s">
        <v>1610</v>
      </c>
      <c r="E1519" s="173" t="s">
        <v>924</v>
      </c>
      <c r="F1519" s="173"/>
      <c r="G1519" s="49" t="s">
        <v>71</v>
      </c>
      <c r="H1519" s="50">
        <v>1</v>
      </c>
      <c r="I1519" s="51">
        <v>186.66</v>
      </c>
      <c r="J1519" s="59">
        <v>186.66</v>
      </c>
    </row>
    <row r="1520" spans="1:10">
      <c r="A1520" s="60"/>
      <c r="B1520" s="61"/>
      <c r="C1520" s="61"/>
      <c r="D1520" s="61"/>
      <c r="E1520" s="61" t="s">
        <v>931</v>
      </c>
      <c r="F1520" s="62">
        <v>26.45</v>
      </c>
      <c r="G1520" s="61" t="s">
        <v>932</v>
      </c>
      <c r="H1520" s="62">
        <v>0</v>
      </c>
      <c r="I1520" s="61" t="s">
        <v>933</v>
      </c>
      <c r="J1520" s="63">
        <v>26.45</v>
      </c>
    </row>
    <row r="1521" spans="1:10">
      <c r="A1521" s="60"/>
      <c r="B1521" s="61"/>
      <c r="C1521" s="61"/>
      <c r="D1521" s="61"/>
      <c r="E1521" s="61" t="s">
        <v>934</v>
      </c>
      <c r="F1521" s="62">
        <v>71.040000000000006</v>
      </c>
      <c r="G1521" s="61"/>
      <c r="H1521" s="172" t="s">
        <v>935</v>
      </c>
      <c r="I1521" s="172"/>
      <c r="J1521" s="63">
        <v>298.37</v>
      </c>
    </row>
    <row r="1522" spans="1:10" ht="30" customHeight="1" thickBot="1">
      <c r="A1522" s="64"/>
      <c r="B1522" s="37"/>
      <c r="C1522" s="37"/>
      <c r="D1522" s="37"/>
      <c r="E1522" s="37"/>
      <c r="F1522" s="37"/>
      <c r="G1522" s="37" t="s">
        <v>936</v>
      </c>
      <c r="H1522" s="65">
        <v>6</v>
      </c>
      <c r="I1522" s="37" t="s">
        <v>937</v>
      </c>
      <c r="J1522" s="66">
        <v>1790.22</v>
      </c>
    </row>
    <row r="1523" spans="1:10" ht="1.1499999999999999" customHeight="1" thickTop="1">
      <c r="A1523" s="67"/>
      <c r="B1523" s="52"/>
      <c r="C1523" s="52"/>
      <c r="D1523" s="52"/>
      <c r="E1523" s="52"/>
      <c r="F1523" s="52"/>
      <c r="G1523" s="52"/>
      <c r="H1523" s="52"/>
      <c r="I1523" s="52"/>
      <c r="J1523" s="68"/>
    </row>
    <row r="1524" spans="1:10" ht="18" customHeight="1">
      <c r="A1524" s="25" t="s">
        <v>448</v>
      </c>
      <c r="B1524" s="10" t="s">
        <v>56</v>
      </c>
      <c r="C1524" s="9" t="s">
        <v>57</v>
      </c>
      <c r="D1524" s="9" t="s">
        <v>1</v>
      </c>
      <c r="E1524" s="169" t="s">
        <v>908</v>
      </c>
      <c r="F1524" s="169"/>
      <c r="G1524" s="11" t="s">
        <v>58</v>
      </c>
      <c r="H1524" s="10" t="s">
        <v>59</v>
      </c>
      <c r="I1524" s="10" t="s">
        <v>60</v>
      </c>
      <c r="J1524" s="26" t="s">
        <v>2</v>
      </c>
    </row>
    <row r="1525" spans="1:10" ht="24" customHeight="1">
      <c r="A1525" s="29" t="s">
        <v>909</v>
      </c>
      <c r="B1525" s="16" t="s">
        <v>444</v>
      </c>
      <c r="C1525" s="15" t="s">
        <v>100</v>
      </c>
      <c r="D1525" s="15" t="s">
        <v>449</v>
      </c>
      <c r="E1525" s="170" t="s">
        <v>1200</v>
      </c>
      <c r="F1525" s="170"/>
      <c r="G1525" s="17" t="s">
        <v>208</v>
      </c>
      <c r="H1525" s="41">
        <v>1</v>
      </c>
      <c r="I1525" s="18">
        <v>227.33</v>
      </c>
      <c r="J1525" s="55">
        <v>227.33</v>
      </c>
    </row>
    <row r="1526" spans="1:10" ht="24" customHeight="1">
      <c r="A1526" s="56" t="s">
        <v>911</v>
      </c>
      <c r="B1526" s="43" t="s">
        <v>1571</v>
      </c>
      <c r="C1526" s="42" t="s">
        <v>100</v>
      </c>
      <c r="D1526" s="42" t="s">
        <v>1460</v>
      </c>
      <c r="E1526" s="171" t="s">
        <v>1200</v>
      </c>
      <c r="F1526" s="171"/>
      <c r="G1526" s="44" t="s">
        <v>1212</v>
      </c>
      <c r="H1526" s="45">
        <v>0.9</v>
      </c>
      <c r="I1526" s="46">
        <v>24.95</v>
      </c>
      <c r="J1526" s="57">
        <v>22.45</v>
      </c>
    </row>
    <row r="1527" spans="1:10" ht="25.9" customHeight="1">
      <c r="A1527" s="56" t="s">
        <v>911</v>
      </c>
      <c r="B1527" s="43" t="s">
        <v>1570</v>
      </c>
      <c r="C1527" s="42" t="s">
        <v>100</v>
      </c>
      <c r="D1527" s="42" t="s">
        <v>1458</v>
      </c>
      <c r="E1527" s="171" t="s">
        <v>1200</v>
      </c>
      <c r="F1527" s="171"/>
      <c r="G1527" s="44" t="s">
        <v>1212</v>
      </c>
      <c r="H1527" s="45">
        <v>0.9</v>
      </c>
      <c r="I1527" s="46">
        <v>20.25</v>
      </c>
      <c r="J1527" s="57">
        <v>18.22</v>
      </c>
    </row>
    <row r="1528" spans="1:10" ht="24" customHeight="1">
      <c r="A1528" s="58" t="s">
        <v>921</v>
      </c>
      <c r="B1528" s="48" t="s">
        <v>1609</v>
      </c>
      <c r="C1528" s="47" t="s">
        <v>100</v>
      </c>
      <c r="D1528" s="47" t="s">
        <v>1610</v>
      </c>
      <c r="E1528" s="173" t="s">
        <v>924</v>
      </c>
      <c r="F1528" s="173"/>
      <c r="G1528" s="49" t="s">
        <v>71</v>
      </c>
      <c r="H1528" s="50">
        <v>1</v>
      </c>
      <c r="I1528" s="51">
        <v>186.66</v>
      </c>
      <c r="J1528" s="59">
        <v>186.66</v>
      </c>
    </row>
    <row r="1529" spans="1:10">
      <c r="A1529" s="60"/>
      <c r="B1529" s="61"/>
      <c r="C1529" s="61"/>
      <c r="D1529" s="61"/>
      <c r="E1529" s="61" t="s">
        <v>931</v>
      </c>
      <c r="F1529" s="62">
        <v>26.45</v>
      </c>
      <c r="G1529" s="61" t="s">
        <v>932</v>
      </c>
      <c r="H1529" s="62">
        <v>0</v>
      </c>
      <c r="I1529" s="61" t="s">
        <v>933</v>
      </c>
      <c r="J1529" s="63">
        <v>26.45</v>
      </c>
    </row>
    <row r="1530" spans="1:10">
      <c r="A1530" s="60"/>
      <c r="B1530" s="61"/>
      <c r="C1530" s="61"/>
      <c r="D1530" s="61"/>
      <c r="E1530" s="61" t="s">
        <v>934</v>
      </c>
      <c r="F1530" s="62">
        <v>71.040000000000006</v>
      </c>
      <c r="G1530" s="61"/>
      <c r="H1530" s="172" t="s">
        <v>935</v>
      </c>
      <c r="I1530" s="172"/>
      <c r="J1530" s="63">
        <v>298.37</v>
      </c>
    </row>
    <row r="1531" spans="1:10" ht="30" customHeight="1" thickBot="1">
      <c r="A1531" s="64"/>
      <c r="B1531" s="37"/>
      <c r="C1531" s="37"/>
      <c r="D1531" s="37"/>
      <c r="E1531" s="37"/>
      <c r="F1531" s="37"/>
      <c r="G1531" s="37" t="s">
        <v>936</v>
      </c>
      <c r="H1531" s="65">
        <v>2</v>
      </c>
      <c r="I1531" s="37" t="s">
        <v>937</v>
      </c>
      <c r="J1531" s="66">
        <v>596.74</v>
      </c>
    </row>
    <row r="1532" spans="1:10" ht="1.1499999999999999" customHeight="1" thickTop="1">
      <c r="A1532" s="67"/>
      <c r="B1532" s="52"/>
      <c r="C1532" s="52"/>
      <c r="D1532" s="52"/>
      <c r="E1532" s="52"/>
      <c r="F1532" s="52"/>
      <c r="G1532" s="52"/>
      <c r="H1532" s="52"/>
      <c r="I1532" s="52"/>
      <c r="J1532" s="68"/>
    </row>
    <row r="1533" spans="1:10" ht="18" customHeight="1">
      <c r="A1533" s="25" t="s">
        <v>450</v>
      </c>
      <c r="B1533" s="10" t="s">
        <v>56</v>
      </c>
      <c r="C1533" s="9" t="s">
        <v>57</v>
      </c>
      <c r="D1533" s="9" t="s">
        <v>1</v>
      </c>
      <c r="E1533" s="169" t="s">
        <v>908</v>
      </c>
      <c r="F1533" s="169"/>
      <c r="G1533" s="11" t="s">
        <v>58</v>
      </c>
      <c r="H1533" s="10" t="s">
        <v>59</v>
      </c>
      <c r="I1533" s="10" t="s">
        <v>60</v>
      </c>
      <c r="J1533" s="26" t="s">
        <v>2</v>
      </c>
    </row>
    <row r="1534" spans="1:10" ht="24" customHeight="1">
      <c r="A1534" s="29" t="s">
        <v>909</v>
      </c>
      <c r="B1534" s="16" t="s">
        <v>451</v>
      </c>
      <c r="C1534" s="15" t="s">
        <v>64</v>
      </c>
      <c r="D1534" s="15" t="s">
        <v>452</v>
      </c>
      <c r="E1534" s="170" t="s">
        <v>1027</v>
      </c>
      <c r="F1534" s="170"/>
      <c r="G1534" s="17" t="s">
        <v>79</v>
      </c>
      <c r="H1534" s="41">
        <v>1</v>
      </c>
      <c r="I1534" s="18">
        <v>925.17</v>
      </c>
      <c r="J1534" s="55">
        <v>925.17</v>
      </c>
    </row>
    <row r="1535" spans="1:10" ht="24" customHeight="1">
      <c r="A1535" s="56" t="s">
        <v>911</v>
      </c>
      <c r="B1535" s="43" t="s">
        <v>1459</v>
      </c>
      <c r="C1535" s="42" t="s">
        <v>74</v>
      </c>
      <c r="D1535" s="42" t="s">
        <v>1460</v>
      </c>
      <c r="E1535" s="171" t="s">
        <v>917</v>
      </c>
      <c r="F1535" s="171"/>
      <c r="G1535" s="44" t="s">
        <v>918</v>
      </c>
      <c r="H1535" s="45">
        <v>0.4</v>
      </c>
      <c r="I1535" s="46">
        <v>25.01</v>
      </c>
      <c r="J1535" s="57">
        <v>10</v>
      </c>
    </row>
    <row r="1536" spans="1:10" ht="25.9" customHeight="1">
      <c r="A1536" s="56" t="s">
        <v>911</v>
      </c>
      <c r="B1536" s="43" t="s">
        <v>1457</v>
      </c>
      <c r="C1536" s="42" t="s">
        <v>74</v>
      </c>
      <c r="D1536" s="42" t="s">
        <v>1458</v>
      </c>
      <c r="E1536" s="171" t="s">
        <v>917</v>
      </c>
      <c r="F1536" s="171"/>
      <c r="G1536" s="44" t="s">
        <v>918</v>
      </c>
      <c r="H1536" s="45">
        <v>0.4</v>
      </c>
      <c r="I1536" s="46">
        <v>20.72</v>
      </c>
      <c r="J1536" s="57">
        <v>8.2799999999999994</v>
      </c>
    </row>
    <row r="1537" spans="1:10" ht="25.9" customHeight="1">
      <c r="A1537" s="58" t="s">
        <v>921</v>
      </c>
      <c r="B1537" s="48" t="s">
        <v>1611</v>
      </c>
      <c r="C1537" s="47" t="s">
        <v>74</v>
      </c>
      <c r="D1537" s="47" t="s">
        <v>1612</v>
      </c>
      <c r="E1537" s="173" t="s">
        <v>924</v>
      </c>
      <c r="F1537" s="173"/>
      <c r="G1537" s="49" t="s">
        <v>71</v>
      </c>
      <c r="H1537" s="50">
        <v>1</v>
      </c>
      <c r="I1537" s="51">
        <v>906.89</v>
      </c>
      <c r="J1537" s="59">
        <v>906.89</v>
      </c>
    </row>
    <row r="1538" spans="1:10">
      <c r="A1538" s="60"/>
      <c r="B1538" s="61"/>
      <c r="C1538" s="61"/>
      <c r="D1538" s="61"/>
      <c r="E1538" s="61" t="s">
        <v>931</v>
      </c>
      <c r="F1538" s="62">
        <v>11.96</v>
      </c>
      <c r="G1538" s="61" t="s">
        <v>932</v>
      </c>
      <c r="H1538" s="62">
        <v>0</v>
      </c>
      <c r="I1538" s="61" t="s">
        <v>933</v>
      </c>
      <c r="J1538" s="63">
        <v>11.96</v>
      </c>
    </row>
    <row r="1539" spans="1:10">
      <c r="A1539" s="60"/>
      <c r="B1539" s="61"/>
      <c r="C1539" s="61"/>
      <c r="D1539" s="61"/>
      <c r="E1539" s="61" t="s">
        <v>934</v>
      </c>
      <c r="F1539" s="62">
        <v>289.11</v>
      </c>
      <c r="G1539" s="61"/>
      <c r="H1539" s="172" t="s">
        <v>935</v>
      </c>
      <c r="I1539" s="172"/>
      <c r="J1539" s="63">
        <v>1214.28</v>
      </c>
    </row>
    <row r="1540" spans="1:10" ht="30" customHeight="1" thickBot="1">
      <c r="A1540" s="64"/>
      <c r="B1540" s="37"/>
      <c r="C1540" s="37"/>
      <c r="D1540" s="37"/>
      <c r="E1540" s="37"/>
      <c r="F1540" s="37"/>
      <c r="G1540" s="37" t="s">
        <v>936</v>
      </c>
      <c r="H1540" s="65">
        <v>1</v>
      </c>
      <c r="I1540" s="37" t="s">
        <v>937</v>
      </c>
      <c r="J1540" s="66">
        <v>1214.28</v>
      </c>
    </row>
    <row r="1541" spans="1:10" ht="1.1499999999999999" customHeight="1" thickTop="1">
      <c r="A1541" s="67"/>
      <c r="B1541" s="52"/>
      <c r="C1541" s="52"/>
      <c r="D1541" s="52"/>
      <c r="E1541" s="52"/>
      <c r="F1541" s="52"/>
      <c r="G1541" s="52"/>
      <c r="H1541" s="52"/>
      <c r="I1541" s="52"/>
      <c r="J1541" s="68"/>
    </row>
    <row r="1542" spans="1:10" ht="18" customHeight="1">
      <c r="A1542" s="25" t="s">
        <v>453</v>
      </c>
      <c r="B1542" s="10" t="s">
        <v>56</v>
      </c>
      <c r="C1542" s="9" t="s">
        <v>57</v>
      </c>
      <c r="D1542" s="9" t="s">
        <v>1</v>
      </c>
      <c r="E1542" s="169" t="s">
        <v>908</v>
      </c>
      <c r="F1542" s="169"/>
      <c r="G1542" s="11" t="s">
        <v>58</v>
      </c>
      <c r="H1542" s="10" t="s">
        <v>59</v>
      </c>
      <c r="I1542" s="10" t="s">
        <v>60</v>
      </c>
      <c r="J1542" s="26" t="s">
        <v>2</v>
      </c>
    </row>
    <row r="1543" spans="1:10" ht="39" customHeight="1">
      <c r="A1543" s="29" t="s">
        <v>909</v>
      </c>
      <c r="B1543" s="16" t="s">
        <v>454</v>
      </c>
      <c r="C1543" s="15" t="s">
        <v>321</v>
      </c>
      <c r="D1543" s="15" t="s">
        <v>455</v>
      </c>
      <c r="E1543" s="170" t="s">
        <v>1613</v>
      </c>
      <c r="F1543" s="170"/>
      <c r="G1543" s="17" t="s">
        <v>208</v>
      </c>
      <c r="H1543" s="41">
        <v>1</v>
      </c>
      <c r="I1543" s="18">
        <v>299.87</v>
      </c>
      <c r="J1543" s="55">
        <v>299.87</v>
      </c>
    </row>
    <row r="1544" spans="1:10" ht="24" customHeight="1">
      <c r="A1544" s="56" t="s">
        <v>911</v>
      </c>
      <c r="B1544" s="43" t="s">
        <v>1431</v>
      </c>
      <c r="C1544" s="42" t="s">
        <v>321</v>
      </c>
      <c r="D1544" s="42" t="s">
        <v>1432</v>
      </c>
      <c r="E1544" s="171" t="s">
        <v>1433</v>
      </c>
      <c r="F1544" s="171"/>
      <c r="G1544" s="44" t="s">
        <v>1212</v>
      </c>
      <c r="H1544" s="45">
        <v>0.6</v>
      </c>
      <c r="I1544" s="46">
        <v>3.76</v>
      </c>
      <c r="J1544" s="57">
        <v>2.25</v>
      </c>
    </row>
    <row r="1545" spans="1:10" ht="24" customHeight="1">
      <c r="A1545" s="56" t="s">
        <v>911</v>
      </c>
      <c r="B1545" s="43" t="s">
        <v>1533</v>
      </c>
      <c r="C1545" s="42" t="s">
        <v>321</v>
      </c>
      <c r="D1545" s="42" t="s">
        <v>1534</v>
      </c>
      <c r="E1545" s="171" t="s">
        <v>1433</v>
      </c>
      <c r="F1545" s="171"/>
      <c r="G1545" s="44" t="s">
        <v>1212</v>
      </c>
      <c r="H1545" s="45">
        <v>0.6</v>
      </c>
      <c r="I1545" s="46">
        <v>3.61</v>
      </c>
      <c r="J1545" s="57">
        <v>2.16</v>
      </c>
    </row>
    <row r="1546" spans="1:10" ht="25.9" customHeight="1">
      <c r="A1546" s="58" t="s">
        <v>921</v>
      </c>
      <c r="B1546" s="48" t="s">
        <v>1614</v>
      </c>
      <c r="C1546" s="47" t="s">
        <v>321</v>
      </c>
      <c r="D1546" s="47" t="s">
        <v>1615</v>
      </c>
      <c r="E1546" s="173" t="s">
        <v>924</v>
      </c>
      <c r="F1546" s="173"/>
      <c r="G1546" s="49" t="s">
        <v>208</v>
      </c>
      <c r="H1546" s="50">
        <v>1</v>
      </c>
      <c r="I1546" s="51">
        <v>278.5</v>
      </c>
      <c r="J1546" s="59">
        <v>278.5</v>
      </c>
    </row>
    <row r="1547" spans="1:10" ht="24" customHeight="1">
      <c r="A1547" s="58" t="s">
        <v>921</v>
      </c>
      <c r="B1547" s="48" t="s">
        <v>1536</v>
      </c>
      <c r="C1547" s="47" t="s">
        <v>74</v>
      </c>
      <c r="D1547" s="47" t="s">
        <v>1537</v>
      </c>
      <c r="E1547" s="173" t="s">
        <v>1180</v>
      </c>
      <c r="F1547" s="173"/>
      <c r="G1547" s="49" t="s">
        <v>918</v>
      </c>
      <c r="H1547" s="50">
        <v>0.6</v>
      </c>
      <c r="I1547" s="51">
        <v>16.41</v>
      </c>
      <c r="J1547" s="59">
        <v>9.84</v>
      </c>
    </row>
    <row r="1548" spans="1:10" ht="24" customHeight="1">
      <c r="A1548" s="58" t="s">
        <v>921</v>
      </c>
      <c r="B1548" s="48" t="s">
        <v>1444</v>
      </c>
      <c r="C1548" s="47" t="s">
        <v>74</v>
      </c>
      <c r="D1548" s="47" t="s">
        <v>1445</v>
      </c>
      <c r="E1548" s="173" t="s">
        <v>1180</v>
      </c>
      <c r="F1548" s="173"/>
      <c r="G1548" s="49" t="s">
        <v>918</v>
      </c>
      <c r="H1548" s="50">
        <v>0.6</v>
      </c>
      <c r="I1548" s="51">
        <v>11.87</v>
      </c>
      <c r="J1548" s="59">
        <v>7.12</v>
      </c>
    </row>
    <row r="1549" spans="1:10">
      <c r="A1549" s="60"/>
      <c r="B1549" s="61"/>
      <c r="C1549" s="61"/>
      <c r="D1549" s="61"/>
      <c r="E1549" s="61" t="s">
        <v>931</v>
      </c>
      <c r="F1549" s="62">
        <v>16.96</v>
      </c>
      <c r="G1549" s="61" t="s">
        <v>932</v>
      </c>
      <c r="H1549" s="62">
        <v>0</v>
      </c>
      <c r="I1549" s="61" t="s">
        <v>933</v>
      </c>
      <c r="J1549" s="63">
        <v>16.96</v>
      </c>
    </row>
    <row r="1550" spans="1:10">
      <c r="A1550" s="60"/>
      <c r="B1550" s="61"/>
      <c r="C1550" s="61"/>
      <c r="D1550" s="61"/>
      <c r="E1550" s="61" t="s">
        <v>934</v>
      </c>
      <c r="F1550" s="62">
        <v>93.7</v>
      </c>
      <c r="G1550" s="61"/>
      <c r="H1550" s="172" t="s">
        <v>935</v>
      </c>
      <c r="I1550" s="172"/>
      <c r="J1550" s="63">
        <v>393.57</v>
      </c>
    </row>
    <row r="1551" spans="1:10" ht="30" customHeight="1" thickBot="1">
      <c r="A1551" s="64"/>
      <c r="B1551" s="37"/>
      <c r="C1551" s="37"/>
      <c r="D1551" s="37"/>
      <c r="E1551" s="37"/>
      <c r="F1551" s="37"/>
      <c r="G1551" s="37" t="s">
        <v>936</v>
      </c>
      <c r="H1551" s="65">
        <v>1</v>
      </c>
      <c r="I1551" s="37" t="s">
        <v>937</v>
      </c>
      <c r="J1551" s="66">
        <v>393.57</v>
      </c>
    </row>
    <row r="1552" spans="1:10" ht="1.1499999999999999" customHeight="1" thickTop="1">
      <c r="A1552" s="67"/>
      <c r="B1552" s="52"/>
      <c r="C1552" s="52"/>
      <c r="D1552" s="52"/>
      <c r="E1552" s="52"/>
      <c r="F1552" s="52"/>
      <c r="G1552" s="52"/>
      <c r="H1552" s="52"/>
      <c r="I1552" s="52"/>
      <c r="J1552" s="68"/>
    </row>
    <row r="1553" spans="1:10" ht="18" customHeight="1">
      <c r="A1553" s="25" t="s">
        <v>456</v>
      </c>
      <c r="B1553" s="10" t="s">
        <v>56</v>
      </c>
      <c r="C1553" s="9" t="s">
        <v>57</v>
      </c>
      <c r="D1553" s="9" t="s">
        <v>1</v>
      </c>
      <c r="E1553" s="169" t="s">
        <v>908</v>
      </c>
      <c r="F1553" s="169"/>
      <c r="G1553" s="11" t="s">
        <v>58</v>
      </c>
      <c r="H1553" s="10" t="s">
        <v>59</v>
      </c>
      <c r="I1553" s="10" t="s">
        <v>60</v>
      </c>
      <c r="J1553" s="26" t="s">
        <v>2</v>
      </c>
    </row>
    <row r="1554" spans="1:10" ht="24" customHeight="1">
      <c r="A1554" s="29" t="s">
        <v>909</v>
      </c>
      <c r="B1554" s="16" t="s">
        <v>457</v>
      </c>
      <c r="C1554" s="15" t="s">
        <v>69</v>
      </c>
      <c r="D1554" s="15" t="s">
        <v>458</v>
      </c>
      <c r="E1554" s="170" t="s">
        <v>1616</v>
      </c>
      <c r="F1554" s="170"/>
      <c r="G1554" s="17" t="s">
        <v>71</v>
      </c>
      <c r="H1554" s="41">
        <v>1</v>
      </c>
      <c r="I1554" s="18">
        <v>160.13999999999999</v>
      </c>
      <c r="J1554" s="55">
        <v>160.13999999999999</v>
      </c>
    </row>
    <row r="1555" spans="1:10" ht="24" customHeight="1">
      <c r="A1555" s="58" t="s">
        <v>921</v>
      </c>
      <c r="B1555" s="48" t="s">
        <v>1617</v>
      </c>
      <c r="C1555" s="47" t="s">
        <v>69</v>
      </c>
      <c r="D1555" s="47" t="s">
        <v>1618</v>
      </c>
      <c r="E1555" s="173" t="s">
        <v>1180</v>
      </c>
      <c r="F1555" s="173"/>
      <c r="G1555" s="49" t="s">
        <v>918</v>
      </c>
      <c r="H1555" s="50">
        <v>0.6</v>
      </c>
      <c r="I1555" s="51">
        <v>19.100000000000001</v>
      </c>
      <c r="J1555" s="59">
        <v>11.46</v>
      </c>
    </row>
    <row r="1556" spans="1:10" ht="24" customHeight="1">
      <c r="A1556" s="58" t="s">
        <v>921</v>
      </c>
      <c r="B1556" s="48" t="s">
        <v>1619</v>
      </c>
      <c r="C1556" s="47" t="s">
        <v>69</v>
      </c>
      <c r="D1556" s="47" t="s">
        <v>1620</v>
      </c>
      <c r="E1556" s="173" t="s">
        <v>1180</v>
      </c>
      <c r="F1556" s="173"/>
      <c r="G1556" s="49" t="s">
        <v>918</v>
      </c>
      <c r="H1556" s="50">
        <v>0.6</v>
      </c>
      <c r="I1556" s="51">
        <v>24.15</v>
      </c>
      <c r="J1556" s="59">
        <v>14.49</v>
      </c>
    </row>
    <row r="1557" spans="1:10" ht="24" customHeight="1">
      <c r="A1557" s="58" t="s">
        <v>921</v>
      </c>
      <c r="B1557" s="48" t="s">
        <v>1621</v>
      </c>
      <c r="C1557" s="47" t="s">
        <v>69</v>
      </c>
      <c r="D1557" s="47" t="s">
        <v>458</v>
      </c>
      <c r="E1557" s="173" t="s">
        <v>924</v>
      </c>
      <c r="F1557" s="173"/>
      <c r="G1557" s="49" t="s">
        <v>71</v>
      </c>
      <c r="H1557" s="50">
        <v>1</v>
      </c>
      <c r="I1557" s="51">
        <v>134.19</v>
      </c>
      <c r="J1557" s="59">
        <v>134.19</v>
      </c>
    </row>
    <row r="1558" spans="1:10">
      <c r="A1558" s="60"/>
      <c r="B1558" s="61"/>
      <c r="C1558" s="61"/>
      <c r="D1558" s="61"/>
      <c r="E1558" s="61" t="s">
        <v>931</v>
      </c>
      <c r="F1558" s="62">
        <v>25.95</v>
      </c>
      <c r="G1558" s="61" t="s">
        <v>932</v>
      </c>
      <c r="H1558" s="62">
        <v>0</v>
      </c>
      <c r="I1558" s="61" t="s">
        <v>933</v>
      </c>
      <c r="J1558" s="63">
        <v>25.95</v>
      </c>
    </row>
    <row r="1559" spans="1:10">
      <c r="A1559" s="60"/>
      <c r="B1559" s="61"/>
      <c r="C1559" s="61"/>
      <c r="D1559" s="61"/>
      <c r="E1559" s="61" t="s">
        <v>934</v>
      </c>
      <c r="F1559" s="62">
        <v>50.04</v>
      </c>
      <c r="G1559" s="61"/>
      <c r="H1559" s="172" t="s">
        <v>935</v>
      </c>
      <c r="I1559" s="172"/>
      <c r="J1559" s="63">
        <v>210.18</v>
      </c>
    </row>
    <row r="1560" spans="1:10" ht="30" customHeight="1" thickBot="1">
      <c r="A1560" s="64"/>
      <c r="B1560" s="37"/>
      <c r="C1560" s="37"/>
      <c r="D1560" s="37"/>
      <c r="E1560" s="37"/>
      <c r="F1560" s="37"/>
      <c r="G1560" s="37" t="s">
        <v>936</v>
      </c>
      <c r="H1560" s="65">
        <v>2</v>
      </c>
      <c r="I1560" s="37" t="s">
        <v>937</v>
      </c>
      <c r="J1560" s="66">
        <v>420.36</v>
      </c>
    </row>
    <row r="1561" spans="1:10" ht="1.1499999999999999" customHeight="1" thickTop="1">
      <c r="A1561" s="67"/>
      <c r="B1561" s="52"/>
      <c r="C1561" s="52"/>
      <c r="D1561" s="52"/>
      <c r="E1561" s="52"/>
      <c r="F1561" s="52"/>
      <c r="G1561" s="52"/>
      <c r="H1561" s="52"/>
      <c r="I1561" s="52"/>
      <c r="J1561" s="68"/>
    </row>
    <row r="1562" spans="1:10" ht="18" customHeight="1">
      <c r="A1562" s="25" t="s">
        <v>459</v>
      </c>
      <c r="B1562" s="10" t="s">
        <v>56</v>
      </c>
      <c r="C1562" s="9" t="s">
        <v>57</v>
      </c>
      <c r="D1562" s="9" t="s">
        <v>1</v>
      </c>
      <c r="E1562" s="169" t="s">
        <v>908</v>
      </c>
      <c r="F1562" s="169"/>
      <c r="G1562" s="11" t="s">
        <v>58</v>
      </c>
      <c r="H1562" s="10" t="s">
        <v>59</v>
      </c>
      <c r="I1562" s="10" t="s">
        <v>60</v>
      </c>
      <c r="J1562" s="26" t="s">
        <v>2</v>
      </c>
    </row>
    <row r="1563" spans="1:10" ht="24" customHeight="1">
      <c r="A1563" s="29" t="s">
        <v>909</v>
      </c>
      <c r="B1563" s="16" t="s">
        <v>460</v>
      </c>
      <c r="C1563" s="15" t="s">
        <v>100</v>
      </c>
      <c r="D1563" s="15" t="s">
        <v>461</v>
      </c>
      <c r="E1563" s="170" t="s">
        <v>1200</v>
      </c>
      <c r="F1563" s="170"/>
      <c r="G1563" s="17" t="s">
        <v>208</v>
      </c>
      <c r="H1563" s="41">
        <v>1</v>
      </c>
      <c r="I1563" s="18">
        <v>388.22</v>
      </c>
      <c r="J1563" s="55">
        <v>388.22</v>
      </c>
    </row>
    <row r="1564" spans="1:10" ht="25.9" customHeight="1">
      <c r="A1564" s="56" t="s">
        <v>911</v>
      </c>
      <c r="B1564" s="43" t="s">
        <v>1570</v>
      </c>
      <c r="C1564" s="42" t="s">
        <v>100</v>
      </c>
      <c r="D1564" s="42" t="s">
        <v>1458</v>
      </c>
      <c r="E1564" s="171" t="s">
        <v>1200</v>
      </c>
      <c r="F1564" s="171"/>
      <c r="G1564" s="44" t="s">
        <v>1212</v>
      </c>
      <c r="H1564" s="45">
        <v>0.6</v>
      </c>
      <c r="I1564" s="46">
        <v>20.25</v>
      </c>
      <c r="J1564" s="57">
        <v>12.15</v>
      </c>
    </row>
    <row r="1565" spans="1:10" ht="24" customHeight="1">
      <c r="A1565" s="56" t="s">
        <v>911</v>
      </c>
      <c r="B1565" s="43" t="s">
        <v>1571</v>
      </c>
      <c r="C1565" s="42" t="s">
        <v>100</v>
      </c>
      <c r="D1565" s="42" t="s">
        <v>1460</v>
      </c>
      <c r="E1565" s="171" t="s">
        <v>1200</v>
      </c>
      <c r="F1565" s="171"/>
      <c r="G1565" s="44" t="s">
        <v>1212</v>
      </c>
      <c r="H1565" s="45">
        <v>0.6</v>
      </c>
      <c r="I1565" s="46">
        <v>24.95</v>
      </c>
      <c r="J1565" s="57">
        <v>14.97</v>
      </c>
    </row>
    <row r="1566" spans="1:10" ht="24" customHeight="1">
      <c r="A1566" s="58" t="s">
        <v>921</v>
      </c>
      <c r="B1566" s="48" t="s">
        <v>1622</v>
      </c>
      <c r="C1566" s="47" t="s">
        <v>100</v>
      </c>
      <c r="D1566" s="47" t="s">
        <v>1623</v>
      </c>
      <c r="E1566" s="173" t="s">
        <v>924</v>
      </c>
      <c r="F1566" s="173"/>
      <c r="G1566" s="49" t="s">
        <v>71</v>
      </c>
      <c r="H1566" s="50">
        <v>1</v>
      </c>
      <c r="I1566" s="51">
        <v>361.1</v>
      </c>
      <c r="J1566" s="59">
        <v>361.1</v>
      </c>
    </row>
    <row r="1567" spans="1:10">
      <c r="A1567" s="60"/>
      <c r="B1567" s="61"/>
      <c r="C1567" s="61"/>
      <c r="D1567" s="61"/>
      <c r="E1567" s="61" t="s">
        <v>931</v>
      </c>
      <c r="F1567" s="62">
        <v>17.64</v>
      </c>
      <c r="G1567" s="61" t="s">
        <v>932</v>
      </c>
      <c r="H1567" s="62">
        <v>0</v>
      </c>
      <c r="I1567" s="61" t="s">
        <v>933</v>
      </c>
      <c r="J1567" s="63">
        <v>17.64</v>
      </c>
    </row>
    <row r="1568" spans="1:10">
      <c r="A1568" s="60"/>
      <c r="B1568" s="61"/>
      <c r="C1568" s="61"/>
      <c r="D1568" s="61"/>
      <c r="E1568" s="61" t="s">
        <v>934</v>
      </c>
      <c r="F1568" s="62">
        <v>121.31</v>
      </c>
      <c r="G1568" s="61"/>
      <c r="H1568" s="172" t="s">
        <v>935</v>
      </c>
      <c r="I1568" s="172"/>
      <c r="J1568" s="63">
        <v>509.53</v>
      </c>
    </row>
    <row r="1569" spans="1:10" ht="30" customHeight="1" thickBot="1">
      <c r="A1569" s="64"/>
      <c r="B1569" s="37"/>
      <c r="C1569" s="37"/>
      <c r="D1569" s="37"/>
      <c r="E1569" s="37"/>
      <c r="F1569" s="37"/>
      <c r="G1569" s="37" t="s">
        <v>936</v>
      </c>
      <c r="H1569" s="65">
        <v>4</v>
      </c>
      <c r="I1569" s="37" t="s">
        <v>937</v>
      </c>
      <c r="J1569" s="66">
        <v>2038.12</v>
      </c>
    </row>
    <row r="1570" spans="1:10" ht="1.1499999999999999" customHeight="1" thickTop="1">
      <c r="A1570" s="67"/>
      <c r="B1570" s="52"/>
      <c r="C1570" s="52"/>
      <c r="D1570" s="52"/>
      <c r="E1570" s="52"/>
      <c r="F1570" s="52"/>
      <c r="G1570" s="52"/>
      <c r="H1570" s="52"/>
      <c r="I1570" s="52"/>
      <c r="J1570" s="68"/>
    </row>
    <row r="1571" spans="1:10" ht="18" customHeight="1">
      <c r="A1571" s="25" t="s">
        <v>462</v>
      </c>
      <c r="B1571" s="10" t="s">
        <v>56</v>
      </c>
      <c r="C1571" s="9" t="s">
        <v>57</v>
      </c>
      <c r="D1571" s="9" t="s">
        <v>1</v>
      </c>
      <c r="E1571" s="169" t="s">
        <v>908</v>
      </c>
      <c r="F1571" s="169"/>
      <c r="G1571" s="11" t="s">
        <v>58</v>
      </c>
      <c r="H1571" s="10" t="s">
        <v>59</v>
      </c>
      <c r="I1571" s="10" t="s">
        <v>60</v>
      </c>
      <c r="J1571" s="26" t="s">
        <v>2</v>
      </c>
    </row>
    <row r="1572" spans="1:10" ht="24" customHeight="1">
      <c r="A1572" s="29" t="s">
        <v>909</v>
      </c>
      <c r="B1572" s="16" t="s">
        <v>457</v>
      </c>
      <c r="C1572" s="15" t="s">
        <v>69</v>
      </c>
      <c r="D1572" s="15" t="s">
        <v>463</v>
      </c>
      <c r="E1572" s="170" t="s">
        <v>1616</v>
      </c>
      <c r="F1572" s="170"/>
      <c r="G1572" s="17" t="s">
        <v>71</v>
      </c>
      <c r="H1572" s="41">
        <v>1</v>
      </c>
      <c r="I1572" s="18">
        <v>160.13999999999999</v>
      </c>
      <c r="J1572" s="55">
        <v>160.13999999999999</v>
      </c>
    </row>
    <row r="1573" spans="1:10" ht="24" customHeight="1">
      <c r="A1573" s="58" t="s">
        <v>921</v>
      </c>
      <c r="B1573" s="48" t="s">
        <v>1617</v>
      </c>
      <c r="C1573" s="47" t="s">
        <v>69</v>
      </c>
      <c r="D1573" s="47" t="s">
        <v>1618</v>
      </c>
      <c r="E1573" s="173" t="s">
        <v>1180</v>
      </c>
      <c r="F1573" s="173"/>
      <c r="G1573" s="49" t="s">
        <v>918</v>
      </c>
      <c r="H1573" s="50">
        <v>0.6</v>
      </c>
      <c r="I1573" s="51">
        <v>19.100000000000001</v>
      </c>
      <c r="J1573" s="59">
        <v>11.46</v>
      </c>
    </row>
    <row r="1574" spans="1:10" ht="24" customHeight="1">
      <c r="A1574" s="58" t="s">
        <v>921</v>
      </c>
      <c r="B1574" s="48" t="s">
        <v>1619</v>
      </c>
      <c r="C1574" s="47" t="s">
        <v>69</v>
      </c>
      <c r="D1574" s="47" t="s">
        <v>1620</v>
      </c>
      <c r="E1574" s="173" t="s">
        <v>1180</v>
      </c>
      <c r="F1574" s="173"/>
      <c r="G1574" s="49" t="s">
        <v>918</v>
      </c>
      <c r="H1574" s="50">
        <v>0.6</v>
      </c>
      <c r="I1574" s="51">
        <v>24.15</v>
      </c>
      <c r="J1574" s="59">
        <v>14.49</v>
      </c>
    </row>
    <row r="1575" spans="1:10" ht="24" customHeight="1">
      <c r="A1575" s="58" t="s">
        <v>921</v>
      </c>
      <c r="B1575" s="48" t="s">
        <v>1621</v>
      </c>
      <c r="C1575" s="47" t="s">
        <v>69</v>
      </c>
      <c r="D1575" s="47" t="s">
        <v>458</v>
      </c>
      <c r="E1575" s="173" t="s">
        <v>924</v>
      </c>
      <c r="F1575" s="173"/>
      <c r="G1575" s="49" t="s">
        <v>71</v>
      </c>
      <c r="H1575" s="50">
        <v>1</v>
      </c>
      <c r="I1575" s="51">
        <v>134.19</v>
      </c>
      <c r="J1575" s="59">
        <v>134.19</v>
      </c>
    </row>
    <row r="1576" spans="1:10">
      <c r="A1576" s="60"/>
      <c r="B1576" s="61"/>
      <c r="C1576" s="61"/>
      <c r="D1576" s="61"/>
      <c r="E1576" s="61" t="s">
        <v>931</v>
      </c>
      <c r="F1576" s="62">
        <v>25.95</v>
      </c>
      <c r="G1576" s="61" t="s">
        <v>932</v>
      </c>
      <c r="H1576" s="62">
        <v>0</v>
      </c>
      <c r="I1576" s="61" t="s">
        <v>933</v>
      </c>
      <c r="J1576" s="63">
        <v>25.95</v>
      </c>
    </row>
    <row r="1577" spans="1:10">
      <c r="A1577" s="60"/>
      <c r="B1577" s="61"/>
      <c r="C1577" s="61"/>
      <c r="D1577" s="61"/>
      <c r="E1577" s="61" t="s">
        <v>934</v>
      </c>
      <c r="F1577" s="62">
        <v>50.04</v>
      </c>
      <c r="G1577" s="61"/>
      <c r="H1577" s="172" t="s">
        <v>935</v>
      </c>
      <c r="I1577" s="172"/>
      <c r="J1577" s="63">
        <v>210.18</v>
      </c>
    </row>
    <row r="1578" spans="1:10" ht="30" customHeight="1" thickBot="1">
      <c r="A1578" s="64"/>
      <c r="B1578" s="37"/>
      <c r="C1578" s="37"/>
      <c r="D1578" s="37"/>
      <c r="E1578" s="37"/>
      <c r="F1578" s="37"/>
      <c r="G1578" s="37" t="s">
        <v>936</v>
      </c>
      <c r="H1578" s="65">
        <v>1</v>
      </c>
      <c r="I1578" s="37" t="s">
        <v>937</v>
      </c>
      <c r="J1578" s="66">
        <v>210.18</v>
      </c>
    </row>
    <row r="1579" spans="1:10" ht="1.1499999999999999" customHeight="1" thickTop="1">
      <c r="A1579" s="67"/>
      <c r="B1579" s="52"/>
      <c r="C1579" s="52"/>
      <c r="D1579" s="52"/>
      <c r="E1579" s="52"/>
      <c r="F1579" s="52"/>
      <c r="G1579" s="52"/>
      <c r="H1579" s="52"/>
      <c r="I1579" s="52"/>
      <c r="J1579" s="68"/>
    </row>
    <row r="1580" spans="1:10" ht="18" customHeight="1">
      <c r="A1580" s="25" t="s">
        <v>464</v>
      </c>
      <c r="B1580" s="10" t="s">
        <v>56</v>
      </c>
      <c r="C1580" s="9" t="s">
        <v>57</v>
      </c>
      <c r="D1580" s="9" t="s">
        <v>1</v>
      </c>
      <c r="E1580" s="169" t="s">
        <v>908</v>
      </c>
      <c r="F1580" s="169"/>
      <c r="G1580" s="11" t="s">
        <v>58</v>
      </c>
      <c r="H1580" s="10" t="s">
        <v>59</v>
      </c>
      <c r="I1580" s="10" t="s">
        <v>60</v>
      </c>
      <c r="J1580" s="26" t="s">
        <v>2</v>
      </c>
    </row>
    <row r="1581" spans="1:10" ht="24" customHeight="1">
      <c r="A1581" s="29" t="s">
        <v>909</v>
      </c>
      <c r="B1581" s="16" t="s">
        <v>465</v>
      </c>
      <c r="C1581" s="15" t="s">
        <v>100</v>
      </c>
      <c r="D1581" s="15" t="s">
        <v>466</v>
      </c>
      <c r="E1581" s="170" t="s">
        <v>1200</v>
      </c>
      <c r="F1581" s="170"/>
      <c r="G1581" s="17" t="s">
        <v>208</v>
      </c>
      <c r="H1581" s="41">
        <v>1</v>
      </c>
      <c r="I1581" s="18">
        <v>101.84</v>
      </c>
      <c r="J1581" s="55">
        <v>101.84</v>
      </c>
    </row>
    <row r="1582" spans="1:10" ht="25.9" customHeight="1">
      <c r="A1582" s="56" t="s">
        <v>911</v>
      </c>
      <c r="B1582" s="43" t="s">
        <v>1570</v>
      </c>
      <c r="C1582" s="42" t="s">
        <v>100</v>
      </c>
      <c r="D1582" s="42" t="s">
        <v>1458</v>
      </c>
      <c r="E1582" s="171" t="s">
        <v>1200</v>
      </c>
      <c r="F1582" s="171"/>
      <c r="G1582" s="44" t="s">
        <v>1212</v>
      </c>
      <c r="H1582" s="45">
        <v>1</v>
      </c>
      <c r="I1582" s="46">
        <v>20.25</v>
      </c>
      <c r="J1582" s="57">
        <v>20.25</v>
      </c>
    </row>
    <row r="1583" spans="1:10" ht="24" customHeight="1">
      <c r="A1583" s="56" t="s">
        <v>911</v>
      </c>
      <c r="B1583" s="43" t="s">
        <v>1571</v>
      </c>
      <c r="C1583" s="42" t="s">
        <v>100</v>
      </c>
      <c r="D1583" s="42" t="s">
        <v>1460</v>
      </c>
      <c r="E1583" s="171" t="s">
        <v>1200</v>
      </c>
      <c r="F1583" s="171"/>
      <c r="G1583" s="44" t="s">
        <v>1212</v>
      </c>
      <c r="H1583" s="45">
        <v>2</v>
      </c>
      <c r="I1583" s="46">
        <v>24.95</v>
      </c>
      <c r="J1583" s="57">
        <v>49.9</v>
      </c>
    </row>
    <row r="1584" spans="1:10" ht="24" customHeight="1">
      <c r="A1584" s="58" t="s">
        <v>921</v>
      </c>
      <c r="B1584" s="48" t="s">
        <v>1624</v>
      </c>
      <c r="C1584" s="47" t="s">
        <v>100</v>
      </c>
      <c r="D1584" s="47" t="s">
        <v>1625</v>
      </c>
      <c r="E1584" s="173" t="s">
        <v>924</v>
      </c>
      <c r="F1584" s="173"/>
      <c r="G1584" s="49" t="s">
        <v>71</v>
      </c>
      <c r="H1584" s="50">
        <v>1</v>
      </c>
      <c r="I1584" s="51">
        <v>31.69</v>
      </c>
      <c r="J1584" s="59">
        <v>31.69</v>
      </c>
    </row>
    <row r="1585" spans="1:10">
      <c r="A1585" s="60"/>
      <c r="B1585" s="61"/>
      <c r="C1585" s="61"/>
      <c r="D1585" s="61"/>
      <c r="E1585" s="61" t="s">
        <v>931</v>
      </c>
      <c r="F1585" s="62">
        <v>46.45</v>
      </c>
      <c r="G1585" s="61" t="s">
        <v>932</v>
      </c>
      <c r="H1585" s="62">
        <v>0</v>
      </c>
      <c r="I1585" s="61" t="s">
        <v>933</v>
      </c>
      <c r="J1585" s="63">
        <v>46.45</v>
      </c>
    </row>
    <row r="1586" spans="1:10">
      <c r="A1586" s="60"/>
      <c r="B1586" s="61"/>
      <c r="C1586" s="61"/>
      <c r="D1586" s="61"/>
      <c r="E1586" s="61" t="s">
        <v>934</v>
      </c>
      <c r="F1586" s="62">
        <v>31.82</v>
      </c>
      <c r="G1586" s="61"/>
      <c r="H1586" s="172" t="s">
        <v>935</v>
      </c>
      <c r="I1586" s="172"/>
      <c r="J1586" s="63">
        <v>133.66</v>
      </c>
    </row>
    <row r="1587" spans="1:10" ht="30" customHeight="1" thickBot="1">
      <c r="A1587" s="64"/>
      <c r="B1587" s="37"/>
      <c r="C1587" s="37"/>
      <c r="D1587" s="37"/>
      <c r="E1587" s="37"/>
      <c r="F1587" s="37"/>
      <c r="G1587" s="37" t="s">
        <v>936</v>
      </c>
      <c r="H1587" s="65">
        <v>7</v>
      </c>
      <c r="I1587" s="37" t="s">
        <v>937</v>
      </c>
      <c r="J1587" s="66">
        <v>935.62</v>
      </c>
    </row>
    <row r="1588" spans="1:10" ht="1.1499999999999999" customHeight="1" thickTop="1">
      <c r="A1588" s="67"/>
      <c r="B1588" s="52"/>
      <c r="C1588" s="52"/>
      <c r="D1588" s="52"/>
      <c r="E1588" s="52"/>
      <c r="F1588" s="52"/>
      <c r="G1588" s="52"/>
      <c r="H1588" s="52"/>
      <c r="I1588" s="52"/>
      <c r="J1588" s="68"/>
    </row>
    <row r="1589" spans="1:10" ht="24" customHeight="1">
      <c r="A1589" s="27" t="s">
        <v>467</v>
      </c>
      <c r="B1589" s="12"/>
      <c r="C1589" s="12"/>
      <c r="D1589" s="12" t="s">
        <v>468</v>
      </c>
      <c r="E1589" s="12"/>
      <c r="F1589" s="174"/>
      <c r="G1589" s="174"/>
      <c r="H1589" s="13"/>
      <c r="I1589" s="12"/>
      <c r="J1589" s="54">
        <v>83810.77</v>
      </c>
    </row>
    <row r="1590" spans="1:10" ht="24" customHeight="1">
      <c r="A1590" s="27" t="s">
        <v>469</v>
      </c>
      <c r="B1590" s="12"/>
      <c r="C1590" s="12"/>
      <c r="D1590" s="12" t="s">
        <v>470</v>
      </c>
      <c r="E1590" s="12"/>
      <c r="F1590" s="174"/>
      <c r="G1590" s="174"/>
      <c r="H1590" s="13"/>
      <c r="I1590" s="12"/>
      <c r="J1590" s="54">
        <v>51456.33</v>
      </c>
    </row>
    <row r="1591" spans="1:10" ht="18" customHeight="1">
      <c r="A1591" s="25" t="s">
        <v>471</v>
      </c>
      <c r="B1591" s="10" t="s">
        <v>56</v>
      </c>
      <c r="C1591" s="9" t="s">
        <v>57</v>
      </c>
      <c r="D1591" s="9" t="s">
        <v>1</v>
      </c>
      <c r="E1591" s="169" t="s">
        <v>908</v>
      </c>
      <c r="F1591" s="169"/>
      <c r="G1591" s="11" t="s">
        <v>58</v>
      </c>
      <c r="H1591" s="10" t="s">
        <v>59</v>
      </c>
      <c r="I1591" s="10" t="s">
        <v>60</v>
      </c>
      <c r="J1591" s="26" t="s">
        <v>2</v>
      </c>
    </row>
    <row r="1592" spans="1:10" ht="39" customHeight="1">
      <c r="A1592" s="29" t="s">
        <v>909</v>
      </c>
      <c r="B1592" s="16" t="s">
        <v>472</v>
      </c>
      <c r="C1592" s="15" t="s">
        <v>74</v>
      </c>
      <c r="D1592" s="15" t="s">
        <v>473</v>
      </c>
      <c r="E1592" s="170" t="s">
        <v>1027</v>
      </c>
      <c r="F1592" s="170"/>
      <c r="G1592" s="17" t="s">
        <v>193</v>
      </c>
      <c r="H1592" s="41">
        <v>1</v>
      </c>
      <c r="I1592" s="18">
        <v>8.99</v>
      </c>
      <c r="J1592" s="55">
        <v>8.99</v>
      </c>
    </row>
    <row r="1593" spans="1:10" ht="25.9" customHeight="1">
      <c r="A1593" s="56" t="s">
        <v>911</v>
      </c>
      <c r="B1593" s="43" t="s">
        <v>1457</v>
      </c>
      <c r="C1593" s="42" t="s">
        <v>74</v>
      </c>
      <c r="D1593" s="42" t="s">
        <v>1458</v>
      </c>
      <c r="E1593" s="171" t="s">
        <v>917</v>
      </c>
      <c r="F1593" s="171"/>
      <c r="G1593" s="44" t="s">
        <v>918</v>
      </c>
      <c r="H1593" s="45">
        <v>0.13400000000000001</v>
      </c>
      <c r="I1593" s="46">
        <v>20.72</v>
      </c>
      <c r="J1593" s="57">
        <v>2.77</v>
      </c>
    </row>
    <row r="1594" spans="1:10" ht="24" customHeight="1">
      <c r="A1594" s="56" t="s">
        <v>911</v>
      </c>
      <c r="B1594" s="43" t="s">
        <v>1459</v>
      </c>
      <c r="C1594" s="42" t="s">
        <v>74</v>
      </c>
      <c r="D1594" s="42" t="s">
        <v>1460</v>
      </c>
      <c r="E1594" s="171" t="s">
        <v>917</v>
      </c>
      <c r="F1594" s="171"/>
      <c r="G1594" s="44" t="s">
        <v>918</v>
      </c>
      <c r="H1594" s="45">
        <v>0.13400000000000001</v>
      </c>
      <c r="I1594" s="46">
        <v>25.01</v>
      </c>
      <c r="J1594" s="57">
        <v>3.35</v>
      </c>
    </row>
    <row r="1595" spans="1:10" ht="25.9" customHeight="1">
      <c r="A1595" s="58" t="s">
        <v>921</v>
      </c>
      <c r="B1595" s="48" t="s">
        <v>1626</v>
      </c>
      <c r="C1595" s="47" t="s">
        <v>74</v>
      </c>
      <c r="D1595" s="47" t="s">
        <v>1627</v>
      </c>
      <c r="E1595" s="173" t="s">
        <v>924</v>
      </c>
      <c r="F1595" s="173"/>
      <c r="G1595" s="49" t="s">
        <v>193</v>
      </c>
      <c r="H1595" s="50">
        <v>1.0169999999999999</v>
      </c>
      <c r="I1595" s="51">
        <v>2.83</v>
      </c>
      <c r="J1595" s="59">
        <v>2.87</v>
      </c>
    </row>
    <row r="1596" spans="1:10">
      <c r="A1596" s="60"/>
      <c r="B1596" s="61"/>
      <c r="C1596" s="61"/>
      <c r="D1596" s="61"/>
      <c r="E1596" s="61" t="s">
        <v>931</v>
      </c>
      <c r="F1596" s="62">
        <v>4</v>
      </c>
      <c r="G1596" s="61" t="s">
        <v>932</v>
      </c>
      <c r="H1596" s="62">
        <v>0</v>
      </c>
      <c r="I1596" s="61" t="s">
        <v>933</v>
      </c>
      <c r="J1596" s="63">
        <v>4</v>
      </c>
    </row>
    <row r="1597" spans="1:10">
      <c r="A1597" s="60"/>
      <c r="B1597" s="61"/>
      <c r="C1597" s="61"/>
      <c r="D1597" s="61"/>
      <c r="E1597" s="61" t="s">
        <v>934</v>
      </c>
      <c r="F1597" s="62">
        <v>2.8</v>
      </c>
      <c r="G1597" s="61"/>
      <c r="H1597" s="172" t="s">
        <v>935</v>
      </c>
      <c r="I1597" s="172"/>
      <c r="J1597" s="63">
        <v>11.79</v>
      </c>
    </row>
    <row r="1598" spans="1:10" ht="30" customHeight="1" thickBot="1">
      <c r="A1598" s="64"/>
      <c r="B1598" s="37"/>
      <c r="C1598" s="37"/>
      <c r="D1598" s="37"/>
      <c r="E1598" s="37"/>
      <c r="F1598" s="37"/>
      <c r="G1598" s="37" t="s">
        <v>936</v>
      </c>
      <c r="H1598" s="65">
        <v>1069.5</v>
      </c>
      <c r="I1598" s="37" t="s">
        <v>937</v>
      </c>
      <c r="J1598" s="66">
        <v>12609.4</v>
      </c>
    </row>
    <row r="1599" spans="1:10" ht="1.1499999999999999" customHeight="1" thickTop="1">
      <c r="A1599" s="67"/>
      <c r="B1599" s="52"/>
      <c r="C1599" s="52"/>
      <c r="D1599" s="52"/>
      <c r="E1599" s="52"/>
      <c r="F1599" s="52"/>
      <c r="G1599" s="52"/>
      <c r="H1599" s="52"/>
      <c r="I1599" s="52"/>
      <c r="J1599" s="68"/>
    </row>
    <row r="1600" spans="1:10" ht="18" customHeight="1">
      <c r="A1600" s="25" t="s">
        <v>474</v>
      </c>
      <c r="B1600" s="10" t="s">
        <v>56</v>
      </c>
      <c r="C1600" s="9" t="s">
        <v>57</v>
      </c>
      <c r="D1600" s="9" t="s">
        <v>1</v>
      </c>
      <c r="E1600" s="169" t="s">
        <v>908</v>
      </c>
      <c r="F1600" s="169"/>
      <c r="G1600" s="11" t="s">
        <v>58</v>
      </c>
      <c r="H1600" s="10" t="s">
        <v>59</v>
      </c>
      <c r="I1600" s="10" t="s">
        <v>60</v>
      </c>
      <c r="J1600" s="26" t="s">
        <v>2</v>
      </c>
    </row>
    <row r="1601" spans="1:10" ht="39" customHeight="1">
      <c r="A1601" s="29" t="s">
        <v>909</v>
      </c>
      <c r="B1601" s="16" t="s">
        <v>475</v>
      </c>
      <c r="C1601" s="15" t="s">
        <v>74</v>
      </c>
      <c r="D1601" s="15" t="s">
        <v>476</v>
      </c>
      <c r="E1601" s="170" t="s">
        <v>1027</v>
      </c>
      <c r="F1601" s="170"/>
      <c r="G1601" s="17" t="s">
        <v>193</v>
      </c>
      <c r="H1601" s="41">
        <v>1</v>
      </c>
      <c r="I1601" s="18">
        <v>11.73</v>
      </c>
      <c r="J1601" s="55">
        <v>11.73</v>
      </c>
    </row>
    <row r="1602" spans="1:10" ht="25.9" customHeight="1">
      <c r="A1602" s="56" t="s">
        <v>911</v>
      </c>
      <c r="B1602" s="43" t="s">
        <v>1457</v>
      </c>
      <c r="C1602" s="42" t="s">
        <v>74</v>
      </c>
      <c r="D1602" s="42" t="s">
        <v>1458</v>
      </c>
      <c r="E1602" s="171" t="s">
        <v>917</v>
      </c>
      <c r="F1602" s="171"/>
      <c r="G1602" s="44" t="s">
        <v>918</v>
      </c>
      <c r="H1602" s="45">
        <v>0.14899999999999999</v>
      </c>
      <c r="I1602" s="46">
        <v>20.72</v>
      </c>
      <c r="J1602" s="57">
        <v>3.08</v>
      </c>
    </row>
    <row r="1603" spans="1:10" ht="24" customHeight="1">
      <c r="A1603" s="56" t="s">
        <v>911</v>
      </c>
      <c r="B1603" s="43" t="s">
        <v>1459</v>
      </c>
      <c r="C1603" s="42" t="s">
        <v>74</v>
      </c>
      <c r="D1603" s="42" t="s">
        <v>1460</v>
      </c>
      <c r="E1603" s="171" t="s">
        <v>917</v>
      </c>
      <c r="F1603" s="171"/>
      <c r="G1603" s="44" t="s">
        <v>918</v>
      </c>
      <c r="H1603" s="45">
        <v>0.14899999999999999</v>
      </c>
      <c r="I1603" s="46">
        <v>25.01</v>
      </c>
      <c r="J1603" s="57">
        <v>3.72</v>
      </c>
    </row>
    <row r="1604" spans="1:10" ht="25.9" customHeight="1">
      <c r="A1604" s="58" t="s">
        <v>921</v>
      </c>
      <c r="B1604" s="48" t="s">
        <v>1628</v>
      </c>
      <c r="C1604" s="47" t="s">
        <v>74</v>
      </c>
      <c r="D1604" s="47" t="s">
        <v>1629</v>
      </c>
      <c r="E1604" s="173" t="s">
        <v>924</v>
      </c>
      <c r="F1604" s="173"/>
      <c r="G1604" s="49" t="s">
        <v>193</v>
      </c>
      <c r="H1604" s="50">
        <v>1.0169999999999999</v>
      </c>
      <c r="I1604" s="51">
        <v>4.8499999999999996</v>
      </c>
      <c r="J1604" s="59">
        <v>4.93</v>
      </c>
    </row>
    <row r="1605" spans="1:10">
      <c r="A1605" s="60"/>
      <c r="B1605" s="61"/>
      <c r="C1605" s="61"/>
      <c r="D1605" s="61"/>
      <c r="E1605" s="61" t="s">
        <v>931</v>
      </c>
      <c r="F1605" s="62">
        <v>4.45</v>
      </c>
      <c r="G1605" s="61" t="s">
        <v>932</v>
      </c>
      <c r="H1605" s="62">
        <v>0</v>
      </c>
      <c r="I1605" s="61" t="s">
        <v>933</v>
      </c>
      <c r="J1605" s="63">
        <v>4.45</v>
      </c>
    </row>
    <row r="1606" spans="1:10">
      <c r="A1606" s="60"/>
      <c r="B1606" s="61"/>
      <c r="C1606" s="61"/>
      <c r="D1606" s="61"/>
      <c r="E1606" s="61" t="s">
        <v>934</v>
      </c>
      <c r="F1606" s="62">
        <v>3.66</v>
      </c>
      <c r="G1606" s="61"/>
      <c r="H1606" s="172" t="s">
        <v>935</v>
      </c>
      <c r="I1606" s="172"/>
      <c r="J1606" s="63">
        <v>15.39</v>
      </c>
    </row>
    <row r="1607" spans="1:10" ht="30" customHeight="1" thickBot="1">
      <c r="A1607" s="64"/>
      <c r="B1607" s="37"/>
      <c r="C1607" s="37"/>
      <c r="D1607" s="37"/>
      <c r="E1607" s="37"/>
      <c r="F1607" s="37"/>
      <c r="G1607" s="37" t="s">
        <v>936</v>
      </c>
      <c r="H1607" s="65">
        <v>17.600000000000001</v>
      </c>
      <c r="I1607" s="37" t="s">
        <v>937</v>
      </c>
      <c r="J1607" s="66">
        <v>270.86</v>
      </c>
    </row>
    <row r="1608" spans="1:10" ht="1.1499999999999999" customHeight="1" thickTop="1">
      <c r="A1608" s="67"/>
      <c r="B1608" s="52"/>
      <c r="C1608" s="52"/>
      <c r="D1608" s="52"/>
      <c r="E1608" s="52"/>
      <c r="F1608" s="52"/>
      <c r="G1608" s="52"/>
      <c r="H1608" s="52"/>
      <c r="I1608" s="52"/>
      <c r="J1608" s="68"/>
    </row>
    <row r="1609" spans="1:10" ht="18" customHeight="1">
      <c r="A1609" s="25" t="s">
        <v>477</v>
      </c>
      <c r="B1609" s="10" t="s">
        <v>56</v>
      </c>
      <c r="C1609" s="9" t="s">
        <v>57</v>
      </c>
      <c r="D1609" s="9" t="s">
        <v>1</v>
      </c>
      <c r="E1609" s="169" t="s">
        <v>908</v>
      </c>
      <c r="F1609" s="169"/>
      <c r="G1609" s="11" t="s">
        <v>58</v>
      </c>
      <c r="H1609" s="10" t="s">
        <v>59</v>
      </c>
      <c r="I1609" s="10" t="s">
        <v>60</v>
      </c>
      <c r="J1609" s="26" t="s">
        <v>2</v>
      </c>
    </row>
    <row r="1610" spans="1:10" ht="39" customHeight="1">
      <c r="A1610" s="29" t="s">
        <v>909</v>
      </c>
      <c r="B1610" s="16" t="s">
        <v>478</v>
      </c>
      <c r="C1610" s="15" t="s">
        <v>74</v>
      </c>
      <c r="D1610" s="15" t="s">
        <v>479</v>
      </c>
      <c r="E1610" s="170" t="s">
        <v>1027</v>
      </c>
      <c r="F1610" s="170"/>
      <c r="G1610" s="17" t="s">
        <v>193</v>
      </c>
      <c r="H1610" s="41">
        <v>1</v>
      </c>
      <c r="I1610" s="18">
        <v>18.68</v>
      </c>
      <c r="J1610" s="55">
        <v>18.68</v>
      </c>
    </row>
    <row r="1611" spans="1:10" ht="25.9" customHeight="1">
      <c r="A1611" s="56" t="s">
        <v>911</v>
      </c>
      <c r="B1611" s="43" t="s">
        <v>1457</v>
      </c>
      <c r="C1611" s="42" t="s">
        <v>74</v>
      </c>
      <c r="D1611" s="42" t="s">
        <v>1458</v>
      </c>
      <c r="E1611" s="171" t="s">
        <v>917</v>
      </c>
      <c r="F1611" s="171"/>
      <c r="G1611" s="44" t="s">
        <v>918</v>
      </c>
      <c r="H1611" s="45">
        <v>0.11219999999999999</v>
      </c>
      <c r="I1611" s="46">
        <v>20.72</v>
      </c>
      <c r="J1611" s="57">
        <v>2.3199999999999998</v>
      </c>
    </row>
    <row r="1612" spans="1:10" ht="24" customHeight="1">
      <c r="A1612" s="56" t="s">
        <v>911</v>
      </c>
      <c r="B1612" s="43" t="s">
        <v>1459</v>
      </c>
      <c r="C1612" s="42" t="s">
        <v>74</v>
      </c>
      <c r="D1612" s="42" t="s">
        <v>1460</v>
      </c>
      <c r="E1612" s="171" t="s">
        <v>917</v>
      </c>
      <c r="F1612" s="171"/>
      <c r="G1612" s="44" t="s">
        <v>918</v>
      </c>
      <c r="H1612" s="45">
        <v>0.11219999999999999</v>
      </c>
      <c r="I1612" s="46">
        <v>25.01</v>
      </c>
      <c r="J1612" s="57">
        <v>2.8</v>
      </c>
    </row>
    <row r="1613" spans="1:10" ht="25.9" customHeight="1">
      <c r="A1613" s="58" t="s">
        <v>921</v>
      </c>
      <c r="B1613" s="48" t="s">
        <v>1630</v>
      </c>
      <c r="C1613" s="47" t="s">
        <v>74</v>
      </c>
      <c r="D1613" s="47" t="s">
        <v>1631</v>
      </c>
      <c r="E1613" s="173" t="s">
        <v>924</v>
      </c>
      <c r="F1613" s="173"/>
      <c r="G1613" s="49" t="s">
        <v>193</v>
      </c>
      <c r="H1613" s="50">
        <v>1.1000000000000001</v>
      </c>
      <c r="I1613" s="51">
        <v>12.33</v>
      </c>
      <c r="J1613" s="59">
        <v>13.56</v>
      </c>
    </row>
    <row r="1614" spans="1:10">
      <c r="A1614" s="60"/>
      <c r="B1614" s="61"/>
      <c r="C1614" s="61"/>
      <c r="D1614" s="61"/>
      <c r="E1614" s="61" t="s">
        <v>931</v>
      </c>
      <c r="F1614" s="62">
        <v>3.34</v>
      </c>
      <c r="G1614" s="61" t="s">
        <v>932</v>
      </c>
      <c r="H1614" s="62">
        <v>0</v>
      </c>
      <c r="I1614" s="61" t="s">
        <v>933</v>
      </c>
      <c r="J1614" s="63">
        <v>3.34</v>
      </c>
    </row>
    <row r="1615" spans="1:10">
      <c r="A1615" s="60"/>
      <c r="B1615" s="61"/>
      <c r="C1615" s="61"/>
      <c r="D1615" s="61"/>
      <c r="E1615" s="61" t="s">
        <v>934</v>
      </c>
      <c r="F1615" s="62">
        <v>5.83</v>
      </c>
      <c r="G1615" s="61"/>
      <c r="H1615" s="172" t="s">
        <v>935</v>
      </c>
      <c r="I1615" s="172"/>
      <c r="J1615" s="63">
        <v>24.51</v>
      </c>
    </row>
    <row r="1616" spans="1:10" ht="30" customHeight="1" thickBot="1">
      <c r="A1616" s="64"/>
      <c r="B1616" s="37"/>
      <c r="C1616" s="37"/>
      <c r="D1616" s="37"/>
      <c r="E1616" s="37"/>
      <c r="F1616" s="37"/>
      <c r="G1616" s="37" t="s">
        <v>936</v>
      </c>
      <c r="H1616" s="65">
        <v>41.2</v>
      </c>
      <c r="I1616" s="37" t="s">
        <v>937</v>
      </c>
      <c r="J1616" s="66">
        <v>1009.81</v>
      </c>
    </row>
    <row r="1617" spans="1:10" ht="1.1499999999999999" customHeight="1" thickTop="1">
      <c r="A1617" s="67"/>
      <c r="B1617" s="52"/>
      <c r="C1617" s="52"/>
      <c r="D1617" s="52"/>
      <c r="E1617" s="52"/>
      <c r="F1617" s="52"/>
      <c r="G1617" s="52"/>
      <c r="H1617" s="52"/>
      <c r="I1617" s="52"/>
      <c r="J1617" s="68"/>
    </row>
    <row r="1618" spans="1:10" ht="18" customHeight="1">
      <c r="A1618" s="25" t="s">
        <v>480</v>
      </c>
      <c r="B1618" s="10" t="s">
        <v>56</v>
      </c>
      <c r="C1618" s="9" t="s">
        <v>57</v>
      </c>
      <c r="D1618" s="9" t="s">
        <v>1</v>
      </c>
      <c r="E1618" s="169" t="s">
        <v>908</v>
      </c>
      <c r="F1618" s="169"/>
      <c r="G1618" s="11" t="s">
        <v>58</v>
      </c>
      <c r="H1618" s="10" t="s">
        <v>59</v>
      </c>
      <c r="I1618" s="10" t="s">
        <v>60</v>
      </c>
      <c r="J1618" s="26" t="s">
        <v>2</v>
      </c>
    </row>
    <row r="1619" spans="1:10" ht="39" customHeight="1">
      <c r="A1619" s="29" t="s">
        <v>909</v>
      </c>
      <c r="B1619" s="16" t="s">
        <v>481</v>
      </c>
      <c r="C1619" s="15" t="s">
        <v>74</v>
      </c>
      <c r="D1619" s="15" t="s">
        <v>482</v>
      </c>
      <c r="E1619" s="170" t="s">
        <v>1027</v>
      </c>
      <c r="F1619" s="170"/>
      <c r="G1619" s="17" t="s">
        <v>193</v>
      </c>
      <c r="H1619" s="41">
        <v>1</v>
      </c>
      <c r="I1619" s="18">
        <v>28.05</v>
      </c>
      <c r="J1619" s="55">
        <v>28.05</v>
      </c>
    </row>
    <row r="1620" spans="1:10" ht="25.9" customHeight="1">
      <c r="A1620" s="56" t="s">
        <v>911</v>
      </c>
      <c r="B1620" s="43" t="s">
        <v>1457</v>
      </c>
      <c r="C1620" s="42" t="s">
        <v>74</v>
      </c>
      <c r="D1620" s="42" t="s">
        <v>1458</v>
      </c>
      <c r="E1620" s="171" t="s">
        <v>917</v>
      </c>
      <c r="F1620" s="171"/>
      <c r="G1620" s="44" t="s">
        <v>918</v>
      </c>
      <c r="H1620" s="45">
        <v>0.129</v>
      </c>
      <c r="I1620" s="46">
        <v>20.72</v>
      </c>
      <c r="J1620" s="57">
        <v>2.67</v>
      </c>
    </row>
    <row r="1621" spans="1:10" ht="24" customHeight="1">
      <c r="A1621" s="56" t="s">
        <v>911</v>
      </c>
      <c r="B1621" s="43" t="s">
        <v>1459</v>
      </c>
      <c r="C1621" s="42" t="s">
        <v>74</v>
      </c>
      <c r="D1621" s="42" t="s">
        <v>1460</v>
      </c>
      <c r="E1621" s="171" t="s">
        <v>917</v>
      </c>
      <c r="F1621" s="171"/>
      <c r="G1621" s="44" t="s">
        <v>918</v>
      </c>
      <c r="H1621" s="45">
        <v>0.129</v>
      </c>
      <c r="I1621" s="46">
        <v>25.01</v>
      </c>
      <c r="J1621" s="57">
        <v>3.22</v>
      </c>
    </row>
    <row r="1622" spans="1:10" ht="25.9" customHeight="1">
      <c r="A1622" s="58" t="s">
        <v>921</v>
      </c>
      <c r="B1622" s="48" t="s">
        <v>1632</v>
      </c>
      <c r="C1622" s="47" t="s">
        <v>74</v>
      </c>
      <c r="D1622" s="47" t="s">
        <v>1633</v>
      </c>
      <c r="E1622" s="173" t="s">
        <v>924</v>
      </c>
      <c r="F1622" s="173"/>
      <c r="G1622" s="49" t="s">
        <v>193</v>
      </c>
      <c r="H1622" s="50">
        <v>1.1000000000000001</v>
      </c>
      <c r="I1622" s="51">
        <v>20.149999999999999</v>
      </c>
      <c r="J1622" s="59">
        <v>22.16</v>
      </c>
    </row>
    <row r="1623" spans="1:10">
      <c r="A1623" s="60"/>
      <c r="B1623" s="61"/>
      <c r="C1623" s="61"/>
      <c r="D1623" s="61"/>
      <c r="E1623" s="61" t="s">
        <v>931</v>
      </c>
      <c r="F1623" s="62">
        <v>3.85</v>
      </c>
      <c r="G1623" s="61" t="s">
        <v>932</v>
      </c>
      <c r="H1623" s="62">
        <v>0</v>
      </c>
      <c r="I1623" s="61" t="s">
        <v>933</v>
      </c>
      <c r="J1623" s="63">
        <v>3.85</v>
      </c>
    </row>
    <row r="1624" spans="1:10">
      <c r="A1624" s="60"/>
      <c r="B1624" s="61"/>
      <c r="C1624" s="61"/>
      <c r="D1624" s="61"/>
      <c r="E1624" s="61" t="s">
        <v>934</v>
      </c>
      <c r="F1624" s="62">
        <v>8.76</v>
      </c>
      <c r="G1624" s="61"/>
      <c r="H1624" s="172" t="s">
        <v>935</v>
      </c>
      <c r="I1624" s="172"/>
      <c r="J1624" s="63">
        <v>36.81</v>
      </c>
    </row>
    <row r="1625" spans="1:10" ht="30" customHeight="1" thickBot="1">
      <c r="A1625" s="64"/>
      <c r="B1625" s="37"/>
      <c r="C1625" s="37"/>
      <c r="D1625" s="37"/>
      <c r="E1625" s="37"/>
      <c r="F1625" s="37"/>
      <c r="G1625" s="37" t="s">
        <v>936</v>
      </c>
      <c r="H1625" s="65">
        <v>24.4</v>
      </c>
      <c r="I1625" s="37" t="s">
        <v>937</v>
      </c>
      <c r="J1625" s="66">
        <v>898.16</v>
      </c>
    </row>
    <row r="1626" spans="1:10" ht="1.1499999999999999" customHeight="1" thickTop="1">
      <c r="A1626" s="67"/>
      <c r="B1626" s="52"/>
      <c r="C1626" s="52"/>
      <c r="D1626" s="52"/>
      <c r="E1626" s="52"/>
      <c r="F1626" s="52"/>
      <c r="G1626" s="52"/>
      <c r="H1626" s="52"/>
      <c r="I1626" s="52"/>
      <c r="J1626" s="68"/>
    </row>
    <row r="1627" spans="1:10" ht="18" customHeight="1">
      <c r="A1627" s="25" t="s">
        <v>483</v>
      </c>
      <c r="B1627" s="10" t="s">
        <v>56</v>
      </c>
      <c r="C1627" s="9" t="s">
        <v>57</v>
      </c>
      <c r="D1627" s="9" t="s">
        <v>1</v>
      </c>
      <c r="E1627" s="169" t="s">
        <v>908</v>
      </c>
      <c r="F1627" s="169"/>
      <c r="G1627" s="11" t="s">
        <v>58</v>
      </c>
      <c r="H1627" s="10" t="s">
        <v>59</v>
      </c>
      <c r="I1627" s="10" t="s">
        <v>60</v>
      </c>
      <c r="J1627" s="26" t="s">
        <v>2</v>
      </c>
    </row>
    <row r="1628" spans="1:10" ht="39" customHeight="1">
      <c r="A1628" s="29" t="s">
        <v>909</v>
      </c>
      <c r="B1628" s="16" t="s">
        <v>484</v>
      </c>
      <c r="C1628" s="15" t="s">
        <v>74</v>
      </c>
      <c r="D1628" s="15" t="s">
        <v>485</v>
      </c>
      <c r="E1628" s="170" t="s">
        <v>1027</v>
      </c>
      <c r="F1628" s="170"/>
      <c r="G1628" s="17" t="s">
        <v>193</v>
      </c>
      <c r="H1628" s="41">
        <v>1</v>
      </c>
      <c r="I1628" s="18">
        <v>48.35</v>
      </c>
      <c r="J1628" s="55">
        <v>48.35</v>
      </c>
    </row>
    <row r="1629" spans="1:10" ht="25.9" customHeight="1">
      <c r="A1629" s="56" t="s">
        <v>911</v>
      </c>
      <c r="B1629" s="43" t="s">
        <v>1457</v>
      </c>
      <c r="C1629" s="42" t="s">
        <v>74</v>
      </c>
      <c r="D1629" s="42" t="s">
        <v>1458</v>
      </c>
      <c r="E1629" s="171" t="s">
        <v>917</v>
      </c>
      <c r="F1629" s="171"/>
      <c r="G1629" s="44" t="s">
        <v>918</v>
      </c>
      <c r="H1629" s="45">
        <v>0.17100000000000001</v>
      </c>
      <c r="I1629" s="46">
        <v>20.72</v>
      </c>
      <c r="J1629" s="57">
        <v>3.54</v>
      </c>
    </row>
    <row r="1630" spans="1:10" ht="24" customHeight="1">
      <c r="A1630" s="56" t="s">
        <v>911</v>
      </c>
      <c r="B1630" s="43" t="s">
        <v>1459</v>
      </c>
      <c r="C1630" s="42" t="s">
        <v>74</v>
      </c>
      <c r="D1630" s="42" t="s">
        <v>1460</v>
      </c>
      <c r="E1630" s="171" t="s">
        <v>917</v>
      </c>
      <c r="F1630" s="171"/>
      <c r="G1630" s="44" t="s">
        <v>918</v>
      </c>
      <c r="H1630" s="45">
        <v>0.17100000000000001</v>
      </c>
      <c r="I1630" s="46">
        <v>25.01</v>
      </c>
      <c r="J1630" s="57">
        <v>4.2699999999999996</v>
      </c>
    </row>
    <row r="1631" spans="1:10" ht="25.9" customHeight="1">
      <c r="A1631" s="58" t="s">
        <v>921</v>
      </c>
      <c r="B1631" s="48" t="s">
        <v>1634</v>
      </c>
      <c r="C1631" s="47" t="s">
        <v>74</v>
      </c>
      <c r="D1631" s="47" t="s">
        <v>1635</v>
      </c>
      <c r="E1631" s="173" t="s">
        <v>924</v>
      </c>
      <c r="F1631" s="173"/>
      <c r="G1631" s="49" t="s">
        <v>193</v>
      </c>
      <c r="H1631" s="50">
        <v>1.1000000000000001</v>
      </c>
      <c r="I1631" s="51">
        <v>36.86</v>
      </c>
      <c r="J1631" s="59">
        <v>40.54</v>
      </c>
    </row>
    <row r="1632" spans="1:10">
      <c r="A1632" s="60"/>
      <c r="B1632" s="61"/>
      <c r="C1632" s="61"/>
      <c r="D1632" s="61"/>
      <c r="E1632" s="61" t="s">
        <v>931</v>
      </c>
      <c r="F1632" s="62">
        <v>5.1100000000000003</v>
      </c>
      <c r="G1632" s="61" t="s">
        <v>932</v>
      </c>
      <c r="H1632" s="62">
        <v>0</v>
      </c>
      <c r="I1632" s="61" t="s">
        <v>933</v>
      </c>
      <c r="J1632" s="63">
        <v>5.1100000000000003</v>
      </c>
    </row>
    <row r="1633" spans="1:10">
      <c r="A1633" s="60"/>
      <c r="B1633" s="61"/>
      <c r="C1633" s="61"/>
      <c r="D1633" s="61"/>
      <c r="E1633" s="61" t="s">
        <v>934</v>
      </c>
      <c r="F1633" s="62">
        <v>15.1</v>
      </c>
      <c r="G1633" s="61"/>
      <c r="H1633" s="172" t="s">
        <v>935</v>
      </c>
      <c r="I1633" s="172"/>
      <c r="J1633" s="63">
        <v>63.45</v>
      </c>
    </row>
    <row r="1634" spans="1:10" ht="30" customHeight="1" thickBot="1">
      <c r="A1634" s="64"/>
      <c r="B1634" s="37"/>
      <c r="C1634" s="37"/>
      <c r="D1634" s="37"/>
      <c r="E1634" s="37"/>
      <c r="F1634" s="37"/>
      <c r="G1634" s="37" t="s">
        <v>936</v>
      </c>
      <c r="H1634" s="65">
        <v>11.9</v>
      </c>
      <c r="I1634" s="37" t="s">
        <v>937</v>
      </c>
      <c r="J1634" s="66">
        <v>755.05</v>
      </c>
    </row>
    <row r="1635" spans="1:10" ht="1.1499999999999999" customHeight="1" thickTop="1">
      <c r="A1635" s="67"/>
      <c r="B1635" s="52"/>
      <c r="C1635" s="52"/>
      <c r="D1635" s="52"/>
      <c r="E1635" s="52"/>
      <c r="F1635" s="52"/>
      <c r="G1635" s="52"/>
      <c r="H1635" s="52"/>
      <c r="I1635" s="52"/>
      <c r="J1635" s="68"/>
    </row>
    <row r="1636" spans="1:10" ht="18" customHeight="1">
      <c r="A1636" s="25" t="s">
        <v>486</v>
      </c>
      <c r="B1636" s="10" t="s">
        <v>56</v>
      </c>
      <c r="C1636" s="9" t="s">
        <v>57</v>
      </c>
      <c r="D1636" s="9" t="s">
        <v>1</v>
      </c>
      <c r="E1636" s="169" t="s">
        <v>908</v>
      </c>
      <c r="F1636" s="169"/>
      <c r="G1636" s="11" t="s">
        <v>58</v>
      </c>
      <c r="H1636" s="10" t="s">
        <v>59</v>
      </c>
      <c r="I1636" s="10" t="s">
        <v>60</v>
      </c>
      <c r="J1636" s="26" t="s">
        <v>2</v>
      </c>
    </row>
    <row r="1637" spans="1:10" ht="39" customHeight="1">
      <c r="A1637" s="29" t="s">
        <v>909</v>
      </c>
      <c r="B1637" s="16" t="s">
        <v>487</v>
      </c>
      <c r="C1637" s="15" t="s">
        <v>74</v>
      </c>
      <c r="D1637" s="15" t="s">
        <v>488</v>
      </c>
      <c r="E1637" s="170" t="s">
        <v>1027</v>
      </c>
      <c r="F1637" s="170"/>
      <c r="G1637" s="17" t="s">
        <v>193</v>
      </c>
      <c r="H1637" s="41">
        <v>1</v>
      </c>
      <c r="I1637" s="18">
        <v>73.62</v>
      </c>
      <c r="J1637" s="55">
        <v>73.62</v>
      </c>
    </row>
    <row r="1638" spans="1:10" ht="25.9" customHeight="1">
      <c r="A1638" s="56" t="s">
        <v>911</v>
      </c>
      <c r="B1638" s="43" t="s">
        <v>1457</v>
      </c>
      <c r="C1638" s="42" t="s">
        <v>74</v>
      </c>
      <c r="D1638" s="42" t="s">
        <v>1458</v>
      </c>
      <c r="E1638" s="171" t="s">
        <v>917</v>
      </c>
      <c r="F1638" s="171"/>
      <c r="G1638" s="44" t="s">
        <v>918</v>
      </c>
      <c r="H1638" s="45">
        <v>0.21299999999999999</v>
      </c>
      <c r="I1638" s="46">
        <v>20.72</v>
      </c>
      <c r="J1638" s="57">
        <v>4.41</v>
      </c>
    </row>
    <row r="1639" spans="1:10" ht="24" customHeight="1">
      <c r="A1639" s="56" t="s">
        <v>911</v>
      </c>
      <c r="B1639" s="43" t="s">
        <v>1459</v>
      </c>
      <c r="C1639" s="42" t="s">
        <v>74</v>
      </c>
      <c r="D1639" s="42" t="s">
        <v>1460</v>
      </c>
      <c r="E1639" s="171" t="s">
        <v>917</v>
      </c>
      <c r="F1639" s="171"/>
      <c r="G1639" s="44" t="s">
        <v>918</v>
      </c>
      <c r="H1639" s="45">
        <v>0.21299999999999999</v>
      </c>
      <c r="I1639" s="46">
        <v>25.01</v>
      </c>
      <c r="J1639" s="57">
        <v>5.32</v>
      </c>
    </row>
    <row r="1640" spans="1:10" ht="25.9" customHeight="1">
      <c r="A1640" s="58" t="s">
        <v>921</v>
      </c>
      <c r="B1640" s="48" t="s">
        <v>1636</v>
      </c>
      <c r="C1640" s="47" t="s">
        <v>74</v>
      </c>
      <c r="D1640" s="47" t="s">
        <v>1637</v>
      </c>
      <c r="E1640" s="173" t="s">
        <v>924</v>
      </c>
      <c r="F1640" s="173"/>
      <c r="G1640" s="49" t="s">
        <v>193</v>
      </c>
      <c r="H1640" s="50">
        <v>1.1000000000000001</v>
      </c>
      <c r="I1640" s="51">
        <v>58.09</v>
      </c>
      <c r="J1640" s="59">
        <v>63.89</v>
      </c>
    </row>
    <row r="1641" spans="1:10">
      <c r="A1641" s="60"/>
      <c r="B1641" s="61"/>
      <c r="C1641" s="61"/>
      <c r="D1641" s="61"/>
      <c r="E1641" s="61" t="s">
        <v>931</v>
      </c>
      <c r="F1641" s="62">
        <v>6.37</v>
      </c>
      <c r="G1641" s="61" t="s">
        <v>932</v>
      </c>
      <c r="H1641" s="62">
        <v>0</v>
      </c>
      <c r="I1641" s="61" t="s">
        <v>933</v>
      </c>
      <c r="J1641" s="63">
        <v>6.37</v>
      </c>
    </row>
    <row r="1642" spans="1:10">
      <c r="A1642" s="60"/>
      <c r="B1642" s="61"/>
      <c r="C1642" s="61"/>
      <c r="D1642" s="61"/>
      <c r="E1642" s="61" t="s">
        <v>934</v>
      </c>
      <c r="F1642" s="62">
        <v>23</v>
      </c>
      <c r="G1642" s="61"/>
      <c r="H1642" s="172" t="s">
        <v>935</v>
      </c>
      <c r="I1642" s="172"/>
      <c r="J1642" s="63">
        <v>96.62</v>
      </c>
    </row>
    <row r="1643" spans="1:10" ht="30" customHeight="1" thickBot="1">
      <c r="A1643" s="64"/>
      <c r="B1643" s="37"/>
      <c r="C1643" s="37"/>
      <c r="D1643" s="37"/>
      <c r="E1643" s="37"/>
      <c r="F1643" s="37"/>
      <c r="G1643" s="37" t="s">
        <v>936</v>
      </c>
      <c r="H1643" s="65">
        <v>42</v>
      </c>
      <c r="I1643" s="37" t="s">
        <v>937</v>
      </c>
      <c r="J1643" s="66">
        <v>4058.04</v>
      </c>
    </row>
    <row r="1644" spans="1:10" ht="1.1499999999999999" customHeight="1" thickTop="1">
      <c r="A1644" s="67"/>
      <c r="B1644" s="52"/>
      <c r="C1644" s="52"/>
      <c r="D1644" s="52"/>
      <c r="E1644" s="52"/>
      <c r="F1644" s="52"/>
      <c r="G1644" s="52"/>
      <c r="H1644" s="52"/>
      <c r="I1644" s="52"/>
      <c r="J1644" s="68"/>
    </row>
    <row r="1645" spans="1:10" ht="18" customHeight="1">
      <c r="A1645" s="25" t="s">
        <v>489</v>
      </c>
      <c r="B1645" s="10" t="s">
        <v>56</v>
      </c>
      <c r="C1645" s="9" t="s">
        <v>57</v>
      </c>
      <c r="D1645" s="9" t="s">
        <v>1</v>
      </c>
      <c r="E1645" s="169" t="s">
        <v>908</v>
      </c>
      <c r="F1645" s="169"/>
      <c r="G1645" s="11" t="s">
        <v>58</v>
      </c>
      <c r="H1645" s="10" t="s">
        <v>59</v>
      </c>
      <c r="I1645" s="10" t="s">
        <v>60</v>
      </c>
      <c r="J1645" s="26" t="s">
        <v>2</v>
      </c>
    </row>
    <row r="1646" spans="1:10" ht="24" customHeight="1">
      <c r="A1646" s="29" t="s">
        <v>909</v>
      </c>
      <c r="B1646" s="16" t="s">
        <v>490</v>
      </c>
      <c r="C1646" s="15" t="s">
        <v>69</v>
      </c>
      <c r="D1646" s="15" t="s">
        <v>491</v>
      </c>
      <c r="E1646" s="170" t="s">
        <v>1638</v>
      </c>
      <c r="F1646" s="170"/>
      <c r="G1646" s="17" t="s">
        <v>66</v>
      </c>
      <c r="H1646" s="41">
        <v>1</v>
      </c>
      <c r="I1646" s="18">
        <v>256.89</v>
      </c>
      <c r="J1646" s="55">
        <v>256.89</v>
      </c>
    </row>
    <row r="1647" spans="1:10" ht="24" customHeight="1">
      <c r="A1647" s="58" t="s">
        <v>921</v>
      </c>
      <c r="B1647" s="48" t="s">
        <v>1639</v>
      </c>
      <c r="C1647" s="47" t="s">
        <v>69</v>
      </c>
      <c r="D1647" s="47" t="s">
        <v>1640</v>
      </c>
      <c r="E1647" s="173" t="s">
        <v>924</v>
      </c>
      <c r="F1647" s="173"/>
      <c r="G1647" s="49" t="s">
        <v>133</v>
      </c>
      <c r="H1647" s="50">
        <v>9.9000000000000005E-2</v>
      </c>
      <c r="I1647" s="51">
        <v>83.58</v>
      </c>
      <c r="J1647" s="59">
        <v>8.27</v>
      </c>
    </row>
    <row r="1648" spans="1:10" ht="24" customHeight="1">
      <c r="A1648" s="58" t="s">
        <v>921</v>
      </c>
      <c r="B1648" s="48" t="s">
        <v>1641</v>
      </c>
      <c r="C1648" s="47" t="s">
        <v>69</v>
      </c>
      <c r="D1648" s="47" t="s">
        <v>1642</v>
      </c>
      <c r="E1648" s="173" t="s">
        <v>924</v>
      </c>
      <c r="F1648" s="173"/>
      <c r="G1648" s="49" t="s">
        <v>157</v>
      </c>
      <c r="H1648" s="50">
        <v>10</v>
      </c>
      <c r="I1648" s="51">
        <v>0.96</v>
      </c>
      <c r="J1648" s="59">
        <v>9.6</v>
      </c>
    </row>
    <row r="1649" spans="1:10" ht="24" customHeight="1">
      <c r="A1649" s="58" t="s">
        <v>921</v>
      </c>
      <c r="B1649" s="48" t="s">
        <v>1309</v>
      </c>
      <c r="C1649" s="47" t="s">
        <v>69</v>
      </c>
      <c r="D1649" s="47" t="s">
        <v>1310</v>
      </c>
      <c r="E1649" s="173" t="s">
        <v>924</v>
      </c>
      <c r="F1649" s="173"/>
      <c r="G1649" s="49" t="s">
        <v>157</v>
      </c>
      <c r="H1649" s="50">
        <v>18</v>
      </c>
      <c r="I1649" s="51">
        <v>0.71</v>
      </c>
      <c r="J1649" s="59">
        <v>12.78</v>
      </c>
    </row>
    <row r="1650" spans="1:10" ht="24" customHeight="1">
      <c r="A1650" s="58" t="s">
        <v>921</v>
      </c>
      <c r="B1650" s="48" t="s">
        <v>1643</v>
      </c>
      <c r="C1650" s="47" t="s">
        <v>69</v>
      </c>
      <c r="D1650" s="47" t="s">
        <v>1644</v>
      </c>
      <c r="E1650" s="173" t="s">
        <v>924</v>
      </c>
      <c r="F1650" s="173"/>
      <c r="G1650" s="49" t="s">
        <v>71</v>
      </c>
      <c r="H1650" s="50">
        <v>159</v>
      </c>
      <c r="I1650" s="51">
        <v>0.47</v>
      </c>
      <c r="J1650" s="59">
        <v>74.73</v>
      </c>
    </row>
    <row r="1651" spans="1:10" ht="24" customHeight="1">
      <c r="A1651" s="58" t="s">
        <v>921</v>
      </c>
      <c r="B1651" s="48" t="s">
        <v>1313</v>
      </c>
      <c r="C1651" s="47" t="s">
        <v>69</v>
      </c>
      <c r="D1651" s="47" t="s">
        <v>1314</v>
      </c>
      <c r="E1651" s="173" t="s">
        <v>1180</v>
      </c>
      <c r="F1651" s="173"/>
      <c r="G1651" s="49" t="s">
        <v>918</v>
      </c>
      <c r="H1651" s="50">
        <v>3.2</v>
      </c>
      <c r="I1651" s="51">
        <v>24.16</v>
      </c>
      <c r="J1651" s="59">
        <v>77.31</v>
      </c>
    </row>
    <row r="1652" spans="1:10" ht="24" customHeight="1">
      <c r="A1652" s="58" t="s">
        <v>921</v>
      </c>
      <c r="B1652" s="48" t="s">
        <v>1187</v>
      </c>
      <c r="C1652" s="47" t="s">
        <v>69</v>
      </c>
      <c r="D1652" s="47" t="s">
        <v>1188</v>
      </c>
      <c r="E1652" s="173" t="s">
        <v>1180</v>
      </c>
      <c r="F1652" s="173"/>
      <c r="G1652" s="49" t="s">
        <v>918</v>
      </c>
      <c r="H1652" s="50">
        <v>4.0199999999999996</v>
      </c>
      <c r="I1652" s="51">
        <v>18.46</v>
      </c>
      <c r="J1652" s="59">
        <v>74.2</v>
      </c>
    </row>
    <row r="1653" spans="1:10">
      <c r="A1653" s="60"/>
      <c r="B1653" s="61"/>
      <c r="C1653" s="61"/>
      <c r="D1653" s="61"/>
      <c r="E1653" s="61" t="s">
        <v>931</v>
      </c>
      <c r="F1653" s="62">
        <v>151.51</v>
      </c>
      <c r="G1653" s="61" t="s">
        <v>932</v>
      </c>
      <c r="H1653" s="62">
        <v>0</v>
      </c>
      <c r="I1653" s="61" t="s">
        <v>933</v>
      </c>
      <c r="J1653" s="63">
        <v>151.51</v>
      </c>
    </row>
    <row r="1654" spans="1:10">
      <c r="A1654" s="60"/>
      <c r="B1654" s="61"/>
      <c r="C1654" s="61"/>
      <c r="D1654" s="61"/>
      <c r="E1654" s="61" t="s">
        <v>934</v>
      </c>
      <c r="F1654" s="62">
        <v>80.27</v>
      </c>
      <c r="G1654" s="61"/>
      <c r="H1654" s="172" t="s">
        <v>935</v>
      </c>
      <c r="I1654" s="172"/>
      <c r="J1654" s="63">
        <v>337.16</v>
      </c>
    </row>
    <row r="1655" spans="1:10" ht="30" customHeight="1" thickBot="1">
      <c r="A1655" s="64"/>
      <c r="B1655" s="37"/>
      <c r="C1655" s="37"/>
      <c r="D1655" s="37"/>
      <c r="E1655" s="37"/>
      <c r="F1655" s="37"/>
      <c r="G1655" s="37" t="s">
        <v>936</v>
      </c>
      <c r="H1655" s="65">
        <v>5</v>
      </c>
      <c r="I1655" s="37" t="s">
        <v>937</v>
      </c>
      <c r="J1655" s="66">
        <v>1685.8</v>
      </c>
    </row>
    <row r="1656" spans="1:10" ht="1.1499999999999999" customHeight="1" thickTop="1">
      <c r="A1656" s="67"/>
      <c r="B1656" s="52"/>
      <c r="C1656" s="52"/>
      <c r="D1656" s="52"/>
      <c r="E1656" s="52"/>
      <c r="F1656" s="52"/>
      <c r="G1656" s="52"/>
      <c r="H1656" s="52"/>
      <c r="I1656" s="52"/>
      <c r="J1656" s="68"/>
    </row>
    <row r="1657" spans="1:10" ht="18" customHeight="1">
      <c r="A1657" s="25" t="s">
        <v>492</v>
      </c>
      <c r="B1657" s="10" t="s">
        <v>56</v>
      </c>
      <c r="C1657" s="9" t="s">
        <v>57</v>
      </c>
      <c r="D1657" s="9" t="s">
        <v>1</v>
      </c>
      <c r="E1657" s="169" t="s">
        <v>908</v>
      </c>
      <c r="F1657" s="169"/>
      <c r="G1657" s="11" t="s">
        <v>58</v>
      </c>
      <c r="H1657" s="10" t="s">
        <v>59</v>
      </c>
      <c r="I1657" s="10" t="s">
        <v>60</v>
      </c>
      <c r="J1657" s="26" t="s">
        <v>2</v>
      </c>
    </row>
    <row r="1658" spans="1:10" ht="39" customHeight="1">
      <c r="A1658" s="29" t="s">
        <v>909</v>
      </c>
      <c r="B1658" s="16" t="s">
        <v>493</v>
      </c>
      <c r="C1658" s="15" t="s">
        <v>74</v>
      </c>
      <c r="D1658" s="15" t="s">
        <v>494</v>
      </c>
      <c r="E1658" s="170" t="s">
        <v>1027</v>
      </c>
      <c r="F1658" s="170"/>
      <c r="G1658" s="17" t="s">
        <v>71</v>
      </c>
      <c r="H1658" s="41">
        <v>1</v>
      </c>
      <c r="I1658" s="18">
        <v>14</v>
      </c>
      <c r="J1658" s="55">
        <v>14</v>
      </c>
    </row>
    <row r="1659" spans="1:10" ht="25.9" customHeight="1">
      <c r="A1659" s="56" t="s">
        <v>911</v>
      </c>
      <c r="B1659" s="43" t="s">
        <v>1457</v>
      </c>
      <c r="C1659" s="42" t="s">
        <v>74</v>
      </c>
      <c r="D1659" s="42" t="s">
        <v>1458</v>
      </c>
      <c r="E1659" s="171" t="s">
        <v>917</v>
      </c>
      <c r="F1659" s="171"/>
      <c r="G1659" s="44" t="s">
        <v>918</v>
      </c>
      <c r="H1659" s="45">
        <v>0.16900000000000001</v>
      </c>
      <c r="I1659" s="46">
        <v>20.72</v>
      </c>
      <c r="J1659" s="57">
        <v>3.5</v>
      </c>
    </row>
    <row r="1660" spans="1:10" ht="24" customHeight="1">
      <c r="A1660" s="56" t="s">
        <v>911</v>
      </c>
      <c r="B1660" s="43" t="s">
        <v>1459</v>
      </c>
      <c r="C1660" s="42" t="s">
        <v>74</v>
      </c>
      <c r="D1660" s="42" t="s">
        <v>1460</v>
      </c>
      <c r="E1660" s="171" t="s">
        <v>917</v>
      </c>
      <c r="F1660" s="171"/>
      <c r="G1660" s="44" t="s">
        <v>918</v>
      </c>
      <c r="H1660" s="45">
        <v>0.16900000000000001</v>
      </c>
      <c r="I1660" s="46">
        <v>25.01</v>
      </c>
      <c r="J1660" s="57">
        <v>4.22</v>
      </c>
    </row>
    <row r="1661" spans="1:10" ht="25.9" customHeight="1">
      <c r="A1661" s="56" t="s">
        <v>911</v>
      </c>
      <c r="B1661" s="43" t="s">
        <v>1645</v>
      </c>
      <c r="C1661" s="42" t="s">
        <v>74</v>
      </c>
      <c r="D1661" s="42" t="s">
        <v>1646</v>
      </c>
      <c r="E1661" s="171" t="s">
        <v>917</v>
      </c>
      <c r="F1661" s="171"/>
      <c r="G1661" s="44" t="s">
        <v>133</v>
      </c>
      <c r="H1661" s="45">
        <v>1.1999999999999999E-3</v>
      </c>
      <c r="I1661" s="46">
        <v>817.75</v>
      </c>
      <c r="J1661" s="57">
        <v>0.98</v>
      </c>
    </row>
    <row r="1662" spans="1:10" ht="25.9" customHeight="1">
      <c r="A1662" s="58" t="s">
        <v>921</v>
      </c>
      <c r="B1662" s="48" t="s">
        <v>1647</v>
      </c>
      <c r="C1662" s="47" t="s">
        <v>74</v>
      </c>
      <c r="D1662" s="47" t="s">
        <v>1648</v>
      </c>
      <c r="E1662" s="173" t="s">
        <v>924</v>
      </c>
      <c r="F1662" s="173"/>
      <c r="G1662" s="49" t="s">
        <v>71</v>
      </c>
      <c r="H1662" s="50">
        <v>1</v>
      </c>
      <c r="I1662" s="51">
        <v>5.3</v>
      </c>
      <c r="J1662" s="59">
        <v>5.3</v>
      </c>
    </row>
    <row r="1663" spans="1:10">
      <c r="A1663" s="60"/>
      <c r="B1663" s="61"/>
      <c r="C1663" s="61"/>
      <c r="D1663" s="61"/>
      <c r="E1663" s="61" t="s">
        <v>931</v>
      </c>
      <c r="F1663" s="62">
        <v>5.17</v>
      </c>
      <c r="G1663" s="61" t="s">
        <v>932</v>
      </c>
      <c r="H1663" s="62">
        <v>0</v>
      </c>
      <c r="I1663" s="61" t="s">
        <v>933</v>
      </c>
      <c r="J1663" s="63">
        <v>5.17</v>
      </c>
    </row>
    <row r="1664" spans="1:10">
      <c r="A1664" s="60"/>
      <c r="B1664" s="61"/>
      <c r="C1664" s="61"/>
      <c r="D1664" s="61"/>
      <c r="E1664" s="61" t="s">
        <v>934</v>
      </c>
      <c r="F1664" s="62">
        <v>4.37</v>
      </c>
      <c r="G1664" s="61"/>
      <c r="H1664" s="172" t="s">
        <v>935</v>
      </c>
      <c r="I1664" s="172"/>
      <c r="J1664" s="63">
        <v>18.37</v>
      </c>
    </row>
    <row r="1665" spans="1:10" ht="30" customHeight="1" thickBot="1">
      <c r="A1665" s="64"/>
      <c r="B1665" s="37"/>
      <c r="C1665" s="37"/>
      <c r="D1665" s="37"/>
      <c r="E1665" s="37"/>
      <c r="F1665" s="37"/>
      <c r="G1665" s="37" t="s">
        <v>936</v>
      </c>
      <c r="H1665" s="65">
        <v>8</v>
      </c>
      <c r="I1665" s="37" t="s">
        <v>937</v>
      </c>
      <c r="J1665" s="66">
        <v>146.96</v>
      </c>
    </row>
    <row r="1666" spans="1:10" ht="1.1499999999999999" customHeight="1" thickTop="1">
      <c r="A1666" s="67"/>
      <c r="B1666" s="52"/>
      <c r="C1666" s="52"/>
      <c r="D1666" s="52"/>
      <c r="E1666" s="52"/>
      <c r="F1666" s="52"/>
      <c r="G1666" s="52"/>
      <c r="H1666" s="52"/>
      <c r="I1666" s="52"/>
      <c r="J1666" s="68"/>
    </row>
    <row r="1667" spans="1:10" ht="18" customHeight="1">
      <c r="A1667" s="25" t="s">
        <v>495</v>
      </c>
      <c r="B1667" s="10" t="s">
        <v>56</v>
      </c>
      <c r="C1667" s="9" t="s">
        <v>57</v>
      </c>
      <c r="D1667" s="9" t="s">
        <v>1</v>
      </c>
      <c r="E1667" s="169" t="s">
        <v>908</v>
      </c>
      <c r="F1667" s="169"/>
      <c r="G1667" s="11" t="s">
        <v>58</v>
      </c>
      <c r="H1667" s="10" t="s">
        <v>59</v>
      </c>
      <c r="I1667" s="10" t="s">
        <v>60</v>
      </c>
      <c r="J1667" s="26" t="s">
        <v>2</v>
      </c>
    </row>
    <row r="1668" spans="1:10" ht="39" customHeight="1">
      <c r="A1668" s="29" t="s">
        <v>909</v>
      </c>
      <c r="B1668" s="16" t="s">
        <v>496</v>
      </c>
      <c r="C1668" s="15" t="s">
        <v>74</v>
      </c>
      <c r="D1668" s="15" t="s">
        <v>497</v>
      </c>
      <c r="E1668" s="170" t="s">
        <v>1027</v>
      </c>
      <c r="F1668" s="170"/>
      <c r="G1668" s="17" t="s">
        <v>71</v>
      </c>
      <c r="H1668" s="41">
        <v>1</v>
      </c>
      <c r="I1668" s="18">
        <v>10.88</v>
      </c>
      <c r="J1668" s="55">
        <v>10.88</v>
      </c>
    </row>
    <row r="1669" spans="1:10" ht="25.9" customHeight="1">
      <c r="A1669" s="56" t="s">
        <v>911</v>
      </c>
      <c r="B1669" s="43" t="s">
        <v>1457</v>
      </c>
      <c r="C1669" s="42" t="s">
        <v>74</v>
      </c>
      <c r="D1669" s="42" t="s">
        <v>1458</v>
      </c>
      <c r="E1669" s="171" t="s">
        <v>917</v>
      </c>
      <c r="F1669" s="171"/>
      <c r="G1669" s="44" t="s">
        <v>918</v>
      </c>
      <c r="H1669" s="45">
        <v>0.16400000000000001</v>
      </c>
      <c r="I1669" s="46">
        <v>20.72</v>
      </c>
      <c r="J1669" s="57">
        <v>3.39</v>
      </c>
    </row>
    <row r="1670" spans="1:10" ht="24" customHeight="1">
      <c r="A1670" s="56" t="s">
        <v>911</v>
      </c>
      <c r="B1670" s="43" t="s">
        <v>1459</v>
      </c>
      <c r="C1670" s="42" t="s">
        <v>74</v>
      </c>
      <c r="D1670" s="42" t="s">
        <v>1460</v>
      </c>
      <c r="E1670" s="171" t="s">
        <v>917</v>
      </c>
      <c r="F1670" s="171"/>
      <c r="G1670" s="44" t="s">
        <v>918</v>
      </c>
      <c r="H1670" s="45">
        <v>0.16400000000000001</v>
      </c>
      <c r="I1670" s="46">
        <v>25.01</v>
      </c>
      <c r="J1670" s="57">
        <v>4.0999999999999996</v>
      </c>
    </row>
    <row r="1671" spans="1:10" ht="25.9" customHeight="1">
      <c r="A1671" s="56" t="s">
        <v>911</v>
      </c>
      <c r="B1671" s="43" t="s">
        <v>1645</v>
      </c>
      <c r="C1671" s="42" t="s">
        <v>74</v>
      </c>
      <c r="D1671" s="42" t="s">
        <v>1646</v>
      </c>
      <c r="E1671" s="171" t="s">
        <v>917</v>
      </c>
      <c r="F1671" s="171"/>
      <c r="G1671" s="44" t="s">
        <v>133</v>
      </c>
      <c r="H1671" s="45">
        <v>8.9999999999999998E-4</v>
      </c>
      <c r="I1671" s="46">
        <v>817.75</v>
      </c>
      <c r="J1671" s="57">
        <v>0.73</v>
      </c>
    </row>
    <row r="1672" spans="1:10" ht="25.9" customHeight="1">
      <c r="A1672" s="58" t="s">
        <v>921</v>
      </c>
      <c r="B1672" s="48" t="s">
        <v>1649</v>
      </c>
      <c r="C1672" s="47" t="s">
        <v>74</v>
      </c>
      <c r="D1672" s="47" t="s">
        <v>1650</v>
      </c>
      <c r="E1672" s="173" t="s">
        <v>924</v>
      </c>
      <c r="F1672" s="173"/>
      <c r="G1672" s="49" t="s">
        <v>71</v>
      </c>
      <c r="H1672" s="50">
        <v>1</v>
      </c>
      <c r="I1672" s="51">
        <v>2.66</v>
      </c>
      <c r="J1672" s="59">
        <v>2.66</v>
      </c>
    </row>
    <row r="1673" spans="1:10">
      <c r="A1673" s="60"/>
      <c r="B1673" s="61"/>
      <c r="C1673" s="61"/>
      <c r="D1673" s="61"/>
      <c r="E1673" s="61" t="s">
        <v>931</v>
      </c>
      <c r="F1673" s="62">
        <v>4.99</v>
      </c>
      <c r="G1673" s="61" t="s">
        <v>932</v>
      </c>
      <c r="H1673" s="62">
        <v>0</v>
      </c>
      <c r="I1673" s="61" t="s">
        <v>933</v>
      </c>
      <c r="J1673" s="63">
        <v>4.99</v>
      </c>
    </row>
    <row r="1674" spans="1:10">
      <c r="A1674" s="60"/>
      <c r="B1674" s="61"/>
      <c r="C1674" s="61"/>
      <c r="D1674" s="61"/>
      <c r="E1674" s="61" t="s">
        <v>934</v>
      </c>
      <c r="F1674" s="62">
        <v>3.4</v>
      </c>
      <c r="G1674" s="61"/>
      <c r="H1674" s="172" t="s">
        <v>935</v>
      </c>
      <c r="I1674" s="172"/>
      <c r="J1674" s="63">
        <v>14.28</v>
      </c>
    </row>
    <row r="1675" spans="1:10" ht="30" customHeight="1" thickBot="1">
      <c r="A1675" s="64"/>
      <c r="B1675" s="37"/>
      <c r="C1675" s="37"/>
      <c r="D1675" s="37"/>
      <c r="E1675" s="37"/>
      <c r="F1675" s="37"/>
      <c r="G1675" s="37" t="s">
        <v>936</v>
      </c>
      <c r="H1675" s="65">
        <v>296</v>
      </c>
      <c r="I1675" s="37" t="s">
        <v>937</v>
      </c>
      <c r="J1675" s="66">
        <v>4226.88</v>
      </c>
    </row>
    <row r="1676" spans="1:10" ht="1.1499999999999999" customHeight="1" thickTop="1">
      <c r="A1676" s="67"/>
      <c r="B1676" s="52"/>
      <c r="C1676" s="52"/>
      <c r="D1676" s="52"/>
      <c r="E1676" s="52"/>
      <c r="F1676" s="52"/>
      <c r="G1676" s="52"/>
      <c r="H1676" s="52"/>
      <c r="I1676" s="52"/>
      <c r="J1676" s="68"/>
    </row>
    <row r="1677" spans="1:10" ht="18" customHeight="1">
      <c r="A1677" s="25" t="s">
        <v>498</v>
      </c>
      <c r="B1677" s="10" t="s">
        <v>56</v>
      </c>
      <c r="C1677" s="9" t="s">
        <v>57</v>
      </c>
      <c r="D1677" s="9" t="s">
        <v>1</v>
      </c>
      <c r="E1677" s="169" t="s">
        <v>908</v>
      </c>
      <c r="F1677" s="169"/>
      <c r="G1677" s="11" t="s">
        <v>58</v>
      </c>
      <c r="H1677" s="10" t="s">
        <v>59</v>
      </c>
      <c r="I1677" s="10" t="s">
        <v>60</v>
      </c>
      <c r="J1677" s="26" t="s">
        <v>2</v>
      </c>
    </row>
    <row r="1678" spans="1:10" ht="25.9" customHeight="1">
      <c r="A1678" s="29" t="s">
        <v>909</v>
      </c>
      <c r="B1678" s="16" t="s">
        <v>499</v>
      </c>
      <c r="C1678" s="15" t="s">
        <v>74</v>
      </c>
      <c r="D1678" s="15" t="s">
        <v>500</v>
      </c>
      <c r="E1678" s="170" t="s">
        <v>1027</v>
      </c>
      <c r="F1678" s="170"/>
      <c r="G1678" s="17" t="s">
        <v>71</v>
      </c>
      <c r="H1678" s="41">
        <v>1</v>
      </c>
      <c r="I1678" s="18">
        <v>14.91</v>
      </c>
      <c r="J1678" s="55">
        <v>14.91</v>
      </c>
    </row>
    <row r="1679" spans="1:10" ht="25.9" customHeight="1">
      <c r="A1679" s="56" t="s">
        <v>911</v>
      </c>
      <c r="B1679" s="43" t="s">
        <v>1457</v>
      </c>
      <c r="C1679" s="42" t="s">
        <v>74</v>
      </c>
      <c r="D1679" s="42" t="s">
        <v>1458</v>
      </c>
      <c r="E1679" s="171" t="s">
        <v>917</v>
      </c>
      <c r="F1679" s="171"/>
      <c r="G1679" s="44" t="s">
        <v>918</v>
      </c>
      <c r="H1679" s="45">
        <v>0.222</v>
      </c>
      <c r="I1679" s="46">
        <v>20.72</v>
      </c>
      <c r="J1679" s="57">
        <v>4.59</v>
      </c>
    </row>
    <row r="1680" spans="1:10" ht="24" customHeight="1">
      <c r="A1680" s="56" t="s">
        <v>911</v>
      </c>
      <c r="B1680" s="43" t="s">
        <v>1459</v>
      </c>
      <c r="C1680" s="42" t="s">
        <v>74</v>
      </c>
      <c r="D1680" s="42" t="s">
        <v>1460</v>
      </c>
      <c r="E1680" s="171" t="s">
        <v>917</v>
      </c>
      <c r="F1680" s="171"/>
      <c r="G1680" s="44" t="s">
        <v>918</v>
      </c>
      <c r="H1680" s="45">
        <v>0.222</v>
      </c>
      <c r="I1680" s="46">
        <v>25.01</v>
      </c>
      <c r="J1680" s="57">
        <v>5.55</v>
      </c>
    </row>
    <row r="1681" spans="1:10" ht="25.9" customHeight="1">
      <c r="A1681" s="58" t="s">
        <v>921</v>
      </c>
      <c r="B1681" s="48" t="s">
        <v>1651</v>
      </c>
      <c r="C1681" s="47" t="s">
        <v>74</v>
      </c>
      <c r="D1681" s="47" t="s">
        <v>1652</v>
      </c>
      <c r="E1681" s="173" t="s">
        <v>924</v>
      </c>
      <c r="F1681" s="173"/>
      <c r="G1681" s="49" t="s">
        <v>71</v>
      </c>
      <c r="H1681" s="50">
        <v>1</v>
      </c>
      <c r="I1681" s="51">
        <v>4.7699999999999996</v>
      </c>
      <c r="J1681" s="59">
        <v>4.7699999999999996</v>
      </c>
    </row>
    <row r="1682" spans="1:10">
      <c r="A1682" s="60"/>
      <c r="B1682" s="61"/>
      <c r="C1682" s="61"/>
      <c r="D1682" s="61"/>
      <c r="E1682" s="61" t="s">
        <v>931</v>
      </c>
      <c r="F1682" s="62">
        <v>6.63</v>
      </c>
      <c r="G1682" s="61" t="s">
        <v>932</v>
      </c>
      <c r="H1682" s="62">
        <v>0</v>
      </c>
      <c r="I1682" s="61" t="s">
        <v>933</v>
      </c>
      <c r="J1682" s="63">
        <v>6.63</v>
      </c>
    </row>
    <row r="1683" spans="1:10">
      <c r="A1683" s="60"/>
      <c r="B1683" s="61"/>
      <c r="C1683" s="61"/>
      <c r="D1683" s="61"/>
      <c r="E1683" s="61" t="s">
        <v>934</v>
      </c>
      <c r="F1683" s="62">
        <v>4.6500000000000004</v>
      </c>
      <c r="G1683" s="61"/>
      <c r="H1683" s="172" t="s">
        <v>935</v>
      </c>
      <c r="I1683" s="172"/>
      <c r="J1683" s="63">
        <v>19.559999999999999</v>
      </c>
    </row>
    <row r="1684" spans="1:10" ht="30" customHeight="1" thickBot="1">
      <c r="A1684" s="64"/>
      <c r="B1684" s="37"/>
      <c r="C1684" s="37"/>
      <c r="D1684" s="37"/>
      <c r="E1684" s="37"/>
      <c r="F1684" s="37"/>
      <c r="G1684" s="37" t="s">
        <v>936</v>
      </c>
      <c r="H1684" s="65">
        <v>249</v>
      </c>
      <c r="I1684" s="37" t="s">
        <v>937</v>
      </c>
      <c r="J1684" s="66">
        <v>4870.4399999999996</v>
      </c>
    </row>
    <row r="1685" spans="1:10" ht="1.1499999999999999" customHeight="1" thickTop="1">
      <c r="A1685" s="67"/>
      <c r="B1685" s="52"/>
      <c r="C1685" s="52"/>
      <c r="D1685" s="52"/>
      <c r="E1685" s="52"/>
      <c r="F1685" s="52"/>
      <c r="G1685" s="52"/>
      <c r="H1685" s="52"/>
      <c r="I1685" s="52"/>
      <c r="J1685" s="68"/>
    </row>
    <row r="1686" spans="1:10" ht="18" customHeight="1">
      <c r="A1686" s="25" t="s">
        <v>501</v>
      </c>
      <c r="B1686" s="10" t="s">
        <v>56</v>
      </c>
      <c r="C1686" s="9" t="s">
        <v>57</v>
      </c>
      <c r="D1686" s="9" t="s">
        <v>1</v>
      </c>
      <c r="E1686" s="169" t="s">
        <v>908</v>
      </c>
      <c r="F1686" s="169"/>
      <c r="G1686" s="11" t="s">
        <v>58</v>
      </c>
      <c r="H1686" s="10" t="s">
        <v>59</v>
      </c>
      <c r="I1686" s="10" t="s">
        <v>60</v>
      </c>
      <c r="J1686" s="26" t="s">
        <v>2</v>
      </c>
    </row>
    <row r="1687" spans="1:10" ht="39" customHeight="1">
      <c r="A1687" s="29" t="s">
        <v>909</v>
      </c>
      <c r="B1687" s="16" t="s">
        <v>502</v>
      </c>
      <c r="C1687" s="15" t="s">
        <v>74</v>
      </c>
      <c r="D1687" s="15" t="s">
        <v>503</v>
      </c>
      <c r="E1687" s="170" t="s">
        <v>1027</v>
      </c>
      <c r="F1687" s="170"/>
      <c r="G1687" s="17" t="s">
        <v>71</v>
      </c>
      <c r="H1687" s="41">
        <v>1</v>
      </c>
      <c r="I1687" s="18">
        <v>27.87</v>
      </c>
      <c r="J1687" s="55">
        <v>27.87</v>
      </c>
    </row>
    <row r="1688" spans="1:10" ht="25.9" customHeight="1">
      <c r="A1688" s="56" t="s">
        <v>911</v>
      </c>
      <c r="B1688" s="43" t="s">
        <v>1457</v>
      </c>
      <c r="C1688" s="42" t="s">
        <v>74</v>
      </c>
      <c r="D1688" s="42" t="s">
        <v>1458</v>
      </c>
      <c r="E1688" s="171" t="s">
        <v>917</v>
      </c>
      <c r="F1688" s="171"/>
      <c r="G1688" s="44" t="s">
        <v>918</v>
      </c>
      <c r="H1688" s="45">
        <v>0.31540000000000001</v>
      </c>
      <c r="I1688" s="46">
        <v>20.72</v>
      </c>
      <c r="J1688" s="57">
        <v>6.53</v>
      </c>
    </row>
    <row r="1689" spans="1:10" ht="24" customHeight="1">
      <c r="A1689" s="56" t="s">
        <v>911</v>
      </c>
      <c r="B1689" s="43" t="s">
        <v>1459</v>
      </c>
      <c r="C1689" s="42" t="s">
        <v>74</v>
      </c>
      <c r="D1689" s="42" t="s">
        <v>1460</v>
      </c>
      <c r="E1689" s="171" t="s">
        <v>917</v>
      </c>
      <c r="F1689" s="171"/>
      <c r="G1689" s="44" t="s">
        <v>918</v>
      </c>
      <c r="H1689" s="45">
        <v>0.31540000000000001</v>
      </c>
      <c r="I1689" s="46">
        <v>25.01</v>
      </c>
      <c r="J1689" s="57">
        <v>7.88</v>
      </c>
    </row>
    <row r="1690" spans="1:10" ht="25.9" customHeight="1">
      <c r="A1690" s="58" t="s">
        <v>921</v>
      </c>
      <c r="B1690" s="48" t="s">
        <v>1653</v>
      </c>
      <c r="C1690" s="47" t="s">
        <v>74</v>
      </c>
      <c r="D1690" s="47" t="s">
        <v>1654</v>
      </c>
      <c r="E1690" s="173" t="s">
        <v>924</v>
      </c>
      <c r="F1690" s="173"/>
      <c r="G1690" s="49" t="s">
        <v>71</v>
      </c>
      <c r="H1690" s="50">
        <v>1</v>
      </c>
      <c r="I1690" s="51">
        <v>12.84</v>
      </c>
      <c r="J1690" s="59">
        <v>12.84</v>
      </c>
    </row>
    <row r="1691" spans="1:10" ht="39" customHeight="1">
      <c r="A1691" s="58" t="s">
        <v>921</v>
      </c>
      <c r="B1691" s="48" t="s">
        <v>1655</v>
      </c>
      <c r="C1691" s="47" t="s">
        <v>74</v>
      </c>
      <c r="D1691" s="47" t="s">
        <v>1656</v>
      </c>
      <c r="E1691" s="173" t="s">
        <v>924</v>
      </c>
      <c r="F1691" s="173"/>
      <c r="G1691" s="49" t="s">
        <v>71</v>
      </c>
      <c r="H1691" s="50">
        <v>2</v>
      </c>
      <c r="I1691" s="51">
        <v>0.31</v>
      </c>
      <c r="J1691" s="59">
        <v>0.62</v>
      </c>
    </row>
    <row r="1692" spans="1:10">
      <c r="A1692" s="60"/>
      <c r="B1692" s="61"/>
      <c r="C1692" s="61"/>
      <c r="D1692" s="61"/>
      <c r="E1692" s="61" t="s">
        <v>931</v>
      </c>
      <c r="F1692" s="62">
        <v>9.43</v>
      </c>
      <c r="G1692" s="61" t="s">
        <v>932</v>
      </c>
      <c r="H1692" s="62">
        <v>0</v>
      </c>
      <c r="I1692" s="61" t="s">
        <v>933</v>
      </c>
      <c r="J1692" s="63">
        <v>9.43</v>
      </c>
    </row>
    <row r="1693" spans="1:10">
      <c r="A1693" s="60"/>
      <c r="B1693" s="61"/>
      <c r="C1693" s="61"/>
      <c r="D1693" s="61"/>
      <c r="E1693" s="61" t="s">
        <v>934</v>
      </c>
      <c r="F1693" s="62">
        <v>8.6999999999999993</v>
      </c>
      <c r="G1693" s="61"/>
      <c r="H1693" s="172" t="s">
        <v>935</v>
      </c>
      <c r="I1693" s="172"/>
      <c r="J1693" s="63">
        <v>36.57</v>
      </c>
    </row>
    <row r="1694" spans="1:10" ht="30" customHeight="1" thickBot="1">
      <c r="A1694" s="64"/>
      <c r="B1694" s="37"/>
      <c r="C1694" s="37"/>
      <c r="D1694" s="37"/>
      <c r="E1694" s="37"/>
      <c r="F1694" s="37"/>
      <c r="G1694" s="37" t="s">
        <v>936</v>
      </c>
      <c r="H1694" s="65">
        <v>2</v>
      </c>
      <c r="I1694" s="37" t="s">
        <v>937</v>
      </c>
      <c r="J1694" s="66">
        <v>73.14</v>
      </c>
    </row>
    <row r="1695" spans="1:10" ht="1.1499999999999999" customHeight="1" thickTop="1">
      <c r="A1695" s="67"/>
      <c r="B1695" s="52"/>
      <c r="C1695" s="52"/>
      <c r="D1695" s="52"/>
      <c r="E1695" s="52"/>
      <c r="F1695" s="52"/>
      <c r="G1695" s="52"/>
      <c r="H1695" s="52"/>
      <c r="I1695" s="52"/>
      <c r="J1695" s="68"/>
    </row>
    <row r="1696" spans="1:10" ht="18" customHeight="1">
      <c r="A1696" s="25" t="s">
        <v>504</v>
      </c>
      <c r="B1696" s="10" t="s">
        <v>56</v>
      </c>
      <c r="C1696" s="9" t="s">
        <v>57</v>
      </c>
      <c r="D1696" s="9" t="s">
        <v>1</v>
      </c>
      <c r="E1696" s="169" t="s">
        <v>908</v>
      </c>
      <c r="F1696" s="169"/>
      <c r="G1696" s="11" t="s">
        <v>58</v>
      </c>
      <c r="H1696" s="10" t="s">
        <v>59</v>
      </c>
      <c r="I1696" s="10" t="s">
        <v>60</v>
      </c>
      <c r="J1696" s="26" t="s">
        <v>2</v>
      </c>
    </row>
    <row r="1697" spans="1:10" ht="39" customHeight="1">
      <c r="A1697" s="29" t="s">
        <v>909</v>
      </c>
      <c r="B1697" s="16" t="s">
        <v>505</v>
      </c>
      <c r="C1697" s="15" t="s">
        <v>74</v>
      </c>
      <c r="D1697" s="15" t="s">
        <v>506</v>
      </c>
      <c r="E1697" s="170" t="s">
        <v>1027</v>
      </c>
      <c r="F1697" s="170"/>
      <c r="G1697" s="17" t="s">
        <v>71</v>
      </c>
      <c r="H1697" s="41">
        <v>1</v>
      </c>
      <c r="I1697" s="18">
        <v>31.94</v>
      </c>
      <c r="J1697" s="55">
        <v>31.94</v>
      </c>
    </row>
    <row r="1698" spans="1:10" ht="25.9" customHeight="1">
      <c r="A1698" s="56" t="s">
        <v>911</v>
      </c>
      <c r="B1698" s="43" t="s">
        <v>1457</v>
      </c>
      <c r="C1698" s="42" t="s">
        <v>74</v>
      </c>
      <c r="D1698" s="42" t="s">
        <v>1458</v>
      </c>
      <c r="E1698" s="171" t="s">
        <v>917</v>
      </c>
      <c r="F1698" s="171"/>
      <c r="G1698" s="44" t="s">
        <v>918</v>
      </c>
      <c r="H1698" s="45">
        <v>0.3967</v>
      </c>
      <c r="I1698" s="46">
        <v>20.72</v>
      </c>
      <c r="J1698" s="57">
        <v>8.2100000000000009</v>
      </c>
    </row>
    <row r="1699" spans="1:10" ht="24" customHeight="1">
      <c r="A1699" s="56" t="s">
        <v>911</v>
      </c>
      <c r="B1699" s="43" t="s">
        <v>1459</v>
      </c>
      <c r="C1699" s="42" t="s">
        <v>74</v>
      </c>
      <c r="D1699" s="42" t="s">
        <v>1460</v>
      </c>
      <c r="E1699" s="171" t="s">
        <v>917</v>
      </c>
      <c r="F1699" s="171"/>
      <c r="G1699" s="44" t="s">
        <v>918</v>
      </c>
      <c r="H1699" s="45">
        <v>0.3967</v>
      </c>
      <c r="I1699" s="46">
        <v>25.01</v>
      </c>
      <c r="J1699" s="57">
        <v>9.92</v>
      </c>
    </row>
    <row r="1700" spans="1:10" ht="39" customHeight="1">
      <c r="A1700" s="58" t="s">
        <v>921</v>
      </c>
      <c r="B1700" s="48" t="s">
        <v>1655</v>
      </c>
      <c r="C1700" s="47" t="s">
        <v>74</v>
      </c>
      <c r="D1700" s="47" t="s">
        <v>1656</v>
      </c>
      <c r="E1700" s="173" t="s">
        <v>924</v>
      </c>
      <c r="F1700" s="173"/>
      <c r="G1700" s="49" t="s">
        <v>71</v>
      </c>
      <c r="H1700" s="50">
        <v>2</v>
      </c>
      <c r="I1700" s="51">
        <v>0.31</v>
      </c>
      <c r="J1700" s="59">
        <v>0.62</v>
      </c>
    </row>
    <row r="1701" spans="1:10" ht="24" customHeight="1">
      <c r="A1701" s="58" t="s">
        <v>921</v>
      </c>
      <c r="B1701" s="48" t="s">
        <v>1657</v>
      </c>
      <c r="C1701" s="47" t="s">
        <v>74</v>
      </c>
      <c r="D1701" s="47" t="s">
        <v>1658</v>
      </c>
      <c r="E1701" s="173" t="s">
        <v>924</v>
      </c>
      <c r="F1701" s="173"/>
      <c r="G1701" s="49" t="s">
        <v>71</v>
      </c>
      <c r="H1701" s="50">
        <v>1</v>
      </c>
      <c r="I1701" s="51">
        <v>13.19</v>
      </c>
      <c r="J1701" s="59">
        <v>13.19</v>
      </c>
    </row>
    <row r="1702" spans="1:10">
      <c r="A1702" s="60"/>
      <c r="B1702" s="61"/>
      <c r="C1702" s="61"/>
      <c r="D1702" s="61"/>
      <c r="E1702" s="61" t="s">
        <v>931</v>
      </c>
      <c r="F1702" s="62">
        <v>11.86</v>
      </c>
      <c r="G1702" s="61" t="s">
        <v>932</v>
      </c>
      <c r="H1702" s="62">
        <v>0</v>
      </c>
      <c r="I1702" s="61" t="s">
        <v>933</v>
      </c>
      <c r="J1702" s="63">
        <v>11.86</v>
      </c>
    </row>
    <row r="1703" spans="1:10">
      <c r="A1703" s="60"/>
      <c r="B1703" s="61"/>
      <c r="C1703" s="61"/>
      <c r="D1703" s="61"/>
      <c r="E1703" s="61" t="s">
        <v>934</v>
      </c>
      <c r="F1703" s="62">
        <v>9.98</v>
      </c>
      <c r="G1703" s="61"/>
      <c r="H1703" s="172" t="s">
        <v>935</v>
      </c>
      <c r="I1703" s="172"/>
      <c r="J1703" s="63">
        <v>41.92</v>
      </c>
    </row>
    <row r="1704" spans="1:10" ht="30" customHeight="1" thickBot="1">
      <c r="A1704" s="64"/>
      <c r="B1704" s="37"/>
      <c r="C1704" s="37"/>
      <c r="D1704" s="37"/>
      <c r="E1704" s="37"/>
      <c r="F1704" s="37"/>
      <c r="G1704" s="37" t="s">
        <v>936</v>
      </c>
      <c r="H1704" s="65">
        <v>5</v>
      </c>
      <c r="I1704" s="37" t="s">
        <v>937</v>
      </c>
      <c r="J1704" s="66">
        <v>209.6</v>
      </c>
    </row>
    <row r="1705" spans="1:10" ht="1.1499999999999999" customHeight="1" thickTop="1">
      <c r="A1705" s="67"/>
      <c r="B1705" s="52"/>
      <c r="C1705" s="52"/>
      <c r="D1705" s="52"/>
      <c r="E1705" s="52"/>
      <c r="F1705" s="52"/>
      <c r="G1705" s="52"/>
      <c r="H1705" s="52"/>
      <c r="I1705" s="52"/>
      <c r="J1705" s="68"/>
    </row>
    <row r="1706" spans="1:10" ht="18" customHeight="1">
      <c r="A1706" s="25" t="s">
        <v>507</v>
      </c>
      <c r="B1706" s="10" t="s">
        <v>56</v>
      </c>
      <c r="C1706" s="9" t="s">
        <v>57</v>
      </c>
      <c r="D1706" s="9" t="s">
        <v>1</v>
      </c>
      <c r="E1706" s="169" t="s">
        <v>908</v>
      </c>
      <c r="F1706" s="169"/>
      <c r="G1706" s="11" t="s">
        <v>58</v>
      </c>
      <c r="H1706" s="10" t="s">
        <v>59</v>
      </c>
      <c r="I1706" s="10" t="s">
        <v>60</v>
      </c>
      <c r="J1706" s="26" t="s">
        <v>2</v>
      </c>
    </row>
    <row r="1707" spans="1:10" ht="24" customHeight="1">
      <c r="A1707" s="29" t="s">
        <v>909</v>
      </c>
      <c r="B1707" s="16" t="s">
        <v>508</v>
      </c>
      <c r="C1707" s="15" t="s">
        <v>69</v>
      </c>
      <c r="D1707" s="15" t="s">
        <v>509</v>
      </c>
      <c r="E1707" s="170" t="s">
        <v>1659</v>
      </c>
      <c r="F1707" s="170"/>
      <c r="G1707" s="17" t="s">
        <v>71</v>
      </c>
      <c r="H1707" s="41">
        <v>1</v>
      </c>
      <c r="I1707" s="18">
        <v>47.72</v>
      </c>
      <c r="J1707" s="55">
        <v>47.72</v>
      </c>
    </row>
    <row r="1708" spans="1:10" ht="24" customHeight="1">
      <c r="A1708" s="58" t="s">
        <v>921</v>
      </c>
      <c r="B1708" s="48" t="s">
        <v>1660</v>
      </c>
      <c r="C1708" s="47" t="s">
        <v>69</v>
      </c>
      <c r="D1708" s="47" t="s">
        <v>1661</v>
      </c>
      <c r="E1708" s="173" t="s">
        <v>1180</v>
      </c>
      <c r="F1708" s="173"/>
      <c r="G1708" s="49" t="s">
        <v>918</v>
      </c>
      <c r="H1708" s="50">
        <v>0.2</v>
      </c>
      <c r="I1708" s="51">
        <v>19.100000000000001</v>
      </c>
      <c r="J1708" s="59">
        <v>3.82</v>
      </c>
    </row>
    <row r="1709" spans="1:10" ht="24" customHeight="1">
      <c r="A1709" s="58" t="s">
        <v>921</v>
      </c>
      <c r="B1709" s="48" t="s">
        <v>1662</v>
      </c>
      <c r="C1709" s="47" t="s">
        <v>69</v>
      </c>
      <c r="D1709" s="47" t="s">
        <v>1663</v>
      </c>
      <c r="E1709" s="173" t="s">
        <v>924</v>
      </c>
      <c r="F1709" s="173"/>
      <c r="G1709" s="49" t="s">
        <v>71</v>
      </c>
      <c r="H1709" s="50">
        <v>1</v>
      </c>
      <c r="I1709" s="51">
        <v>39.21</v>
      </c>
      <c r="J1709" s="59">
        <v>39.21</v>
      </c>
    </row>
    <row r="1710" spans="1:10" ht="24" customHeight="1">
      <c r="A1710" s="58" t="s">
        <v>921</v>
      </c>
      <c r="B1710" s="48" t="s">
        <v>1664</v>
      </c>
      <c r="C1710" s="47" t="s">
        <v>69</v>
      </c>
      <c r="D1710" s="47" t="s">
        <v>1665</v>
      </c>
      <c r="E1710" s="173" t="s">
        <v>1180</v>
      </c>
      <c r="F1710" s="173"/>
      <c r="G1710" s="49" t="s">
        <v>918</v>
      </c>
      <c r="H1710" s="50">
        <v>0.2</v>
      </c>
      <c r="I1710" s="51">
        <v>23.48</v>
      </c>
      <c r="J1710" s="59">
        <v>4.6900000000000004</v>
      </c>
    </row>
    <row r="1711" spans="1:10">
      <c r="A1711" s="60"/>
      <c r="B1711" s="61"/>
      <c r="C1711" s="61"/>
      <c r="D1711" s="61"/>
      <c r="E1711" s="61" t="s">
        <v>931</v>
      </c>
      <c r="F1711" s="62">
        <v>8.51</v>
      </c>
      <c r="G1711" s="61" t="s">
        <v>932</v>
      </c>
      <c r="H1711" s="62">
        <v>0</v>
      </c>
      <c r="I1711" s="61" t="s">
        <v>933</v>
      </c>
      <c r="J1711" s="63">
        <v>8.51</v>
      </c>
    </row>
    <row r="1712" spans="1:10">
      <c r="A1712" s="60"/>
      <c r="B1712" s="61"/>
      <c r="C1712" s="61"/>
      <c r="D1712" s="61"/>
      <c r="E1712" s="61" t="s">
        <v>934</v>
      </c>
      <c r="F1712" s="62">
        <v>14.91</v>
      </c>
      <c r="G1712" s="61"/>
      <c r="H1712" s="172" t="s">
        <v>935</v>
      </c>
      <c r="I1712" s="172"/>
      <c r="J1712" s="63">
        <v>62.63</v>
      </c>
    </row>
    <row r="1713" spans="1:10" ht="30" customHeight="1" thickBot="1">
      <c r="A1713" s="64"/>
      <c r="B1713" s="37"/>
      <c r="C1713" s="37"/>
      <c r="D1713" s="37"/>
      <c r="E1713" s="37"/>
      <c r="F1713" s="37"/>
      <c r="G1713" s="37" t="s">
        <v>936</v>
      </c>
      <c r="H1713" s="65">
        <v>79</v>
      </c>
      <c r="I1713" s="37" t="s">
        <v>937</v>
      </c>
      <c r="J1713" s="66">
        <v>4947.7700000000004</v>
      </c>
    </row>
    <row r="1714" spans="1:10" ht="1.1499999999999999" customHeight="1" thickTop="1">
      <c r="A1714" s="67"/>
      <c r="B1714" s="52"/>
      <c r="C1714" s="52"/>
      <c r="D1714" s="52"/>
      <c r="E1714" s="52"/>
      <c r="F1714" s="52"/>
      <c r="G1714" s="52"/>
      <c r="H1714" s="52"/>
      <c r="I1714" s="52"/>
      <c r="J1714" s="68"/>
    </row>
    <row r="1715" spans="1:10" ht="18" customHeight="1">
      <c r="A1715" s="25" t="s">
        <v>510</v>
      </c>
      <c r="B1715" s="10" t="s">
        <v>56</v>
      </c>
      <c r="C1715" s="9" t="s">
        <v>57</v>
      </c>
      <c r="D1715" s="9" t="s">
        <v>1</v>
      </c>
      <c r="E1715" s="169" t="s">
        <v>908</v>
      </c>
      <c r="F1715" s="169"/>
      <c r="G1715" s="11" t="s">
        <v>58</v>
      </c>
      <c r="H1715" s="10" t="s">
        <v>59</v>
      </c>
      <c r="I1715" s="10" t="s">
        <v>60</v>
      </c>
      <c r="J1715" s="26" t="s">
        <v>2</v>
      </c>
    </row>
    <row r="1716" spans="1:10" ht="25.9" customHeight="1">
      <c r="A1716" s="29" t="s">
        <v>909</v>
      </c>
      <c r="B1716" s="16" t="s">
        <v>511</v>
      </c>
      <c r="C1716" s="15" t="s">
        <v>402</v>
      </c>
      <c r="D1716" s="15" t="s">
        <v>512</v>
      </c>
      <c r="E1716" s="170" t="s">
        <v>1666</v>
      </c>
      <c r="F1716" s="170"/>
      <c r="G1716" s="17" t="s">
        <v>71</v>
      </c>
      <c r="H1716" s="41">
        <v>1</v>
      </c>
      <c r="I1716" s="18">
        <v>14.31</v>
      </c>
      <c r="J1716" s="55">
        <v>14.31</v>
      </c>
    </row>
    <row r="1717" spans="1:10" ht="25.9" customHeight="1">
      <c r="A1717" s="56" t="s">
        <v>911</v>
      </c>
      <c r="B1717" s="43" t="s">
        <v>1457</v>
      </c>
      <c r="C1717" s="42" t="s">
        <v>74</v>
      </c>
      <c r="D1717" s="42" t="s">
        <v>1458</v>
      </c>
      <c r="E1717" s="171" t="s">
        <v>917</v>
      </c>
      <c r="F1717" s="171"/>
      <c r="G1717" s="44" t="s">
        <v>918</v>
      </c>
      <c r="H1717" s="45">
        <v>9.9000000000000005E-2</v>
      </c>
      <c r="I1717" s="46">
        <v>20.72</v>
      </c>
      <c r="J1717" s="57">
        <v>2.0499999999999998</v>
      </c>
    </row>
    <row r="1718" spans="1:10" ht="24" customHeight="1">
      <c r="A1718" s="56" t="s">
        <v>911</v>
      </c>
      <c r="B1718" s="43" t="s">
        <v>1459</v>
      </c>
      <c r="C1718" s="42" t="s">
        <v>74</v>
      </c>
      <c r="D1718" s="42" t="s">
        <v>1460</v>
      </c>
      <c r="E1718" s="171" t="s">
        <v>917</v>
      </c>
      <c r="F1718" s="171"/>
      <c r="G1718" s="44" t="s">
        <v>918</v>
      </c>
      <c r="H1718" s="45">
        <v>9.9000000000000005E-2</v>
      </c>
      <c r="I1718" s="46">
        <v>25.01</v>
      </c>
      <c r="J1718" s="57">
        <v>2.4700000000000002</v>
      </c>
    </row>
    <row r="1719" spans="1:10" ht="25.9" customHeight="1">
      <c r="A1719" s="58" t="s">
        <v>921</v>
      </c>
      <c r="B1719" s="48" t="s">
        <v>1667</v>
      </c>
      <c r="C1719" s="47" t="s">
        <v>402</v>
      </c>
      <c r="D1719" s="47" t="s">
        <v>1668</v>
      </c>
      <c r="E1719" s="173" t="s">
        <v>924</v>
      </c>
      <c r="F1719" s="173"/>
      <c r="G1719" s="49" t="s">
        <v>71</v>
      </c>
      <c r="H1719" s="50">
        <v>1</v>
      </c>
      <c r="I1719" s="51">
        <v>9.7899999999999991</v>
      </c>
      <c r="J1719" s="59">
        <v>9.7899999999999991</v>
      </c>
    </row>
    <row r="1720" spans="1:10">
      <c r="A1720" s="60"/>
      <c r="B1720" s="61"/>
      <c r="C1720" s="61"/>
      <c r="D1720" s="61"/>
      <c r="E1720" s="61" t="s">
        <v>931</v>
      </c>
      <c r="F1720" s="62">
        <v>2.95</v>
      </c>
      <c r="G1720" s="61" t="s">
        <v>932</v>
      </c>
      <c r="H1720" s="62">
        <v>0</v>
      </c>
      <c r="I1720" s="61" t="s">
        <v>933</v>
      </c>
      <c r="J1720" s="63">
        <v>2.95</v>
      </c>
    </row>
    <row r="1721" spans="1:10">
      <c r="A1721" s="60"/>
      <c r="B1721" s="61"/>
      <c r="C1721" s="61"/>
      <c r="D1721" s="61"/>
      <c r="E1721" s="61" t="s">
        <v>934</v>
      </c>
      <c r="F1721" s="62">
        <v>4.47</v>
      </c>
      <c r="G1721" s="61"/>
      <c r="H1721" s="172" t="s">
        <v>935</v>
      </c>
      <c r="I1721" s="172"/>
      <c r="J1721" s="63">
        <v>18.78</v>
      </c>
    </row>
    <row r="1722" spans="1:10" ht="30" customHeight="1" thickBot="1">
      <c r="A1722" s="64"/>
      <c r="B1722" s="37"/>
      <c r="C1722" s="37"/>
      <c r="D1722" s="37"/>
      <c r="E1722" s="37"/>
      <c r="F1722" s="37"/>
      <c r="G1722" s="37" t="s">
        <v>936</v>
      </c>
      <c r="H1722" s="65">
        <v>7</v>
      </c>
      <c r="I1722" s="37" t="s">
        <v>937</v>
      </c>
      <c r="J1722" s="66">
        <v>131.46</v>
      </c>
    </row>
    <row r="1723" spans="1:10" ht="1.1499999999999999" customHeight="1" thickTop="1">
      <c r="A1723" s="67"/>
      <c r="B1723" s="52"/>
      <c r="C1723" s="52"/>
      <c r="D1723" s="52"/>
      <c r="E1723" s="52"/>
      <c r="F1723" s="52"/>
      <c r="G1723" s="52"/>
      <c r="H1723" s="52"/>
      <c r="I1723" s="52"/>
      <c r="J1723" s="68"/>
    </row>
    <row r="1724" spans="1:10" ht="18" customHeight="1">
      <c r="A1724" s="25" t="s">
        <v>513</v>
      </c>
      <c r="B1724" s="10" t="s">
        <v>56</v>
      </c>
      <c r="C1724" s="9" t="s">
        <v>57</v>
      </c>
      <c r="D1724" s="9" t="s">
        <v>1</v>
      </c>
      <c r="E1724" s="169" t="s">
        <v>908</v>
      </c>
      <c r="F1724" s="169"/>
      <c r="G1724" s="11" t="s">
        <v>58</v>
      </c>
      <c r="H1724" s="10" t="s">
        <v>59</v>
      </c>
      <c r="I1724" s="10" t="s">
        <v>60</v>
      </c>
      <c r="J1724" s="26" t="s">
        <v>2</v>
      </c>
    </row>
    <row r="1725" spans="1:10" ht="39" customHeight="1">
      <c r="A1725" s="29" t="s">
        <v>909</v>
      </c>
      <c r="B1725" s="16" t="s">
        <v>514</v>
      </c>
      <c r="C1725" s="15" t="s">
        <v>321</v>
      </c>
      <c r="D1725" s="15" t="s">
        <v>515</v>
      </c>
      <c r="E1725" s="170" t="s">
        <v>1669</v>
      </c>
      <c r="F1725" s="170"/>
      <c r="G1725" s="17" t="s">
        <v>208</v>
      </c>
      <c r="H1725" s="41">
        <v>1</v>
      </c>
      <c r="I1725" s="18">
        <v>24.87</v>
      </c>
      <c r="J1725" s="55">
        <v>24.87</v>
      </c>
    </row>
    <row r="1726" spans="1:10" ht="24" customHeight="1">
      <c r="A1726" s="56" t="s">
        <v>911</v>
      </c>
      <c r="B1726" s="43" t="s">
        <v>1431</v>
      </c>
      <c r="C1726" s="42" t="s">
        <v>321</v>
      </c>
      <c r="D1726" s="42" t="s">
        <v>1432</v>
      </c>
      <c r="E1726" s="171" t="s">
        <v>1433</v>
      </c>
      <c r="F1726" s="171"/>
      <c r="G1726" s="44" t="s">
        <v>1212</v>
      </c>
      <c r="H1726" s="45">
        <v>0.19439999999999999</v>
      </c>
      <c r="I1726" s="46">
        <v>3.76</v>
      </c>
      <c r="J1726" s="57">
        <v>0.73</v>
      </c>
    </row>
    <row r="1727" spans="1:10" ht="24" customHeight="1">
      <c r="A1727" s="56" t="s">
        <v>911</v>
      </c>
      <c r="B1727" s="43" t="s">
        <v>1533</v>
      </c>
      <c r="C1727" s="42" t="s">
        <v>321</v>
      </c>
      <c r="D1727" s="42" t="s">
        <v>1534</v>
      </c>
      <c r="E1727" s="171" t="s">
        <v>1433</v>
      </c>
      <c r="F1727" s="171"/>
      <c r="G1727" s="44" t="s">
        <v>1212</v>
      </c>
      <c r="H1727" s="45">
        <v>0.19439999999999999</v>
      </c>
      <c r="I1727" s="46">
        <v>3.61</v>
      </c>
      <c r="J1727" s="57">
        <v>0.7</v>
      </c>
    </row>
    <row r="1728" spans="1:10" ht="39" customHeight="1">
      <c r="A1728" s="56" t="s">
        <v>911</v>
      </c>
      <c r="B1728" s="43" t="s">
        <v>1670</v>
      </c>
      <c r="C1728" s="42" t="s">
        <v>321</v>
      </c>
      <c r="D1728" s="42" t="s">
        <v>1671</v>
      </c>
      <c r="E1728" s="171" t="s">
        <v>1669</v>
      </c>
      <c r="F1728" s="171"/>
      <c r="G1728" s="44" t="s">
        <v>208</v>
      </c>
      <c r="H1728" s="45">
        <v>0.33329999999999999</v>
      </c>
      <c r="I1728" s="46">
        <v>7.97</v>
      </c>
      <c r="J1728" s="57">
        <v>2.65</v>
      </c>
    </row>
    <row r="1729" spans="1:10" ht="64.900000000000006" customHeight="1">
      <c r="A1729" s="56" t="s">
        <v>911</v>
      </c>
      <c r="B1729" s="43" t="s">
        <v>1086</v>
      </c>
      <c r="C1729" s="42" t="s">
        <v>74</v>
      </c>
      <c r="D1729" s="42" t="s">
        <v>1087</v>
      </c>
      <c r="E1729" s="171" t="s">
        <v>959</v>
      </c>
      <c r="F1729" s="171"/>
      <c r="G1729" s="44" t="s">
        <v>193</v>
      </c>
      <c r="H1729" s="45">
        <v>2</v>
      </c>
      <c r="I1729" s="46">
        <v>3.41</v>
      </c>
      <c r="J1729" s="57">
        <v>6.82</v>
      </c>
    </row>
    <row r="1730" spans="1:10" ht="24" customHeight="1">
      <c r="A1730" s="58" t="s">
        <v>921</v>
      </c>
      <c r="B1730" s="48" t="s">
        <v>1536</v>
      </c>
      <c r="C1730" s="47" t="s">
        <v>74</v>
      </c>
      <c r="D1730" s="47" t="s">
        <v>1537</v>
      </c>
      <c r="E1730" s="173" t="s">
        <v>1180</v>
      </c>
      <c r="F1730" s="173"/>
      <c r="G1730" s="49" t="s">
        <v>918</v>
      </c>
      <c r="H1730" s="50">
        <v>0.19439999999999999</v>
      </c>
      <c r="I1730" s="51">
        <v>16.41</v>
      </c>
      <c r="J1730" s="59">
        <v>3.19</v>
      </c>
    </row>
    <row r="1731" spans="1:10" ht="24" customHeight="1">
      <c r="A1731" s="58" t="s">
        <v>921</v>
      </c>
      <c r="B1731" s="48" t="s">
        <v>1444</v>
      </c>
      <c r="C1731" s="47" t="s">
        <v>74</v>
      </c>
      <c r="D1731" s="47" t="s">
        <v>1445</v>
      </c>
      <c r="E1731" s="173" t="s">
        <v>1180</v>
      </c>
      <c r="F1731" s="173"/>
      <c r="G1731" s="49" t="s">
        <v>918</v>
      </c>
      <c r="H1731" s="50">
        <v>0.19439999999999999</v>
      </c>
      <c r="I1731" s="51">
        <v>11.87</v>
      </c>
      <c r="J1731" s="59">
        <v>2.2999999999999998</v>
      </c>
    </row>
    <row r="1732" spans="1:10" ht="25.9" customHeight="1">
      <c r="A1732" s="58" t="s">
        <v>921</v>
      </c>
      <c r="B1732" s="48" t="s">
        <v>1672</v>
      </c>
      <c r="C1732" s="47" t="s">
        <v>74</v>
      </c>
      <c r="D1732" s="47" t="s">
        <v>1673</v>
      </c>
      <c r="E1732" s="173" t="s">
        <v>924</v>
      </c>
      <c r="F1732" s="173"/>
      <c r="G1732" s="49" t="s">
        <v>193</v>
      </c>
      <c r="H1732" s="50">
        <v>1.05</v>
      </c>
      <c r="I1732" s="51">
        <v>8.08</v>
      </c>
      <c r="J1732" s="59">
        <v>8.48</v>
      </c>
    </row>
    <row r="1733" spans="1:10">
      <c r="A1733" s="60"/>
      <c r="B1733" s="61"/>
      <c r="C1733" s="61"/>
      <c r="D1733" s="61"/>
      <c r="E1733" s="61" t="s">
        <v>931</v>
      </c>
      <c r="F1733" s="62">
        <v>10.28</v>
      </c>
      <c r="G1733" s="61" t="s">
        <v>932</v>
      </c>
      <c r="H1733" s="62">
        <v>0</v>
      </c>
      <c r="I1733" s="61" t="s">
        <v>933</v>
      </c>
      <c r="J1733" s="63">
        <v>10.28</v>
      </c>
    </row>
    <row r="1734" spans="1:10">
      <c r="A1734" s="60"/>
      <c r="B1734" s="61"/>
      <c r="C1734" s="61"/>
      <c r="D1734" s="61"/>
      <c r="E1734" s="61" t="s">
        <v>934</v>
      </c>
      <c r="F1734" s="62">
        <v>7.77</v>
      </c>
      <c r="G1734" s="61"/>
      <c r="H1734" s="172" t="s">
        <v>935</v>
      </c>
      <c r="I1734" s="172"/>
      <c r="J1734" s="63">
        <v>32.64</v>
      </c>
    </row>
    <row r="1735" spans="1:10" ht="30" customHeight="1" thickBot="1">
      <c r="A1735" s="64"/>
      <c r="B1735" s="37"/>
      <c r="C1735" s="37"/>
      <c r="D1735" s="37"/>
      <c r="E1735" s="37"/>
      <c r="F1735" s="37"/>
      <c r="G1735" s="37" t="s">
        <v>936</v>
      </c>
      <c r="H1735" s="65">
        <v>382.5</v>
      </c>
      <c r="I1735" s="37" t="s">
        <v>937</v>
      </c>
      <c r="J1735" s="66">
        <v>12484.8</v>
      </c>
    </row>
    <row r="1736" spans="1:10" ht="1.1499999999999999" customHeight="1" thickTop="1">
      <c r="A1736" s="67"/>
      <c r="B1736" s="52"/>
      <c r="C1736" s="52"/>
      <c r="D1736" s="52"/>
      <c r="E1736" s="52"/>
      <c r="F1736" s="52"/>
      <c r="G1736" s="52"/>
      <c r="H1736" s="52"/>
      <c r="I1736" s="52"/>
      <c r="J1736" s="68"/>
    </row>
    <row r="1737" spans="1:10" ht="18" customHeight="1">
      <c r="A1737" s="25" t="s">
        <v>516</v>
      </c>
      <c r="B1737" s="10" t="s">
        <v>56</v>
      </c>
      <c r="C1737" s="9" t="s">
        <v>57</v>
      </c>
      <c r="D1737" s="9" t="s">
        <v>1</v>
      </c>
      <c r="E1737" s="169" t="s">
        <v>908</v>
      </c>
      <c r="F1737" s="169"/>
      <c r="G1737" s="11" t="s">
        <v>58</v>
      </c>
      <c r="H1737" s="10" t="s">
        <v>59</v>
      </c>
      <c r="I1737" s="10" t="s">
        <v>60</v>
      </c>
      <c r="J1737" s="26" t="s">
        <v>2</v>
      </c>
    </row>
    <row r="1738" spans="1:10" ht="24" customHeight="1">
      <c r="A1738" s="29" t="s">
        <v>909</v>
      </c>
      <c r="B1738" s="16" t="s">
        <v>517</v>
      </c>
      <c r="C1738" s="15" t="s">
        <v>321</v>
      </c>
      <c r="D1738" s="15" t="s">
        <v>518</v>
      </c>
      <c r="E1738" s="170" t="s">
        <v>1674</v>
      </c>
      <c r="F1738" s="170"/>
      <c r="G1738" s="17" t="s">
        <v>208</v>
      </c>
      <c r="H1738" s="41">
        <v>1</v>
      </c>
      <c r="I1738" s="18">
        <v>5.38</v>
      </c>
      <c r="J1738" s="55">
        <v>5.38</v>
      </c>
    </row>
    <row r="1739" spans="1:10" ht="24" customHeight="1">
      <c r="A1739" s="56" t="s">
        <v>911</v>
      </c>
      <c r="B1739" s="43" t="s">
        <v>1431</v>
      </c>
      <c r="C1739" s="42" t="s">
        <v>321</v>
      </c>
      <c r="D1739" s="42" t="s">
        <v>1432</v>
      </c>
      <c r="E1739" s="171" t="s">
        <v>1433</v>
      </c>
      <c r="F1739" s="171"/>
      <c r="G1739" s="44" t="s">
        <v>1212</v>
      </c>
      <c r="H1739" s="45">
        <v>0.1</v>
      </c>
      <c r="I1739" s="46">
        <v>3.76</v>
      </c>
      <c r="J1739" s="57">
        <v>0.37</v>
      </c>
    </row>
    <row r="1740" spans="1:10" ht="24" customHeight="1">
      <c r="A1740" s="56" t="s">
        <v>911</v>
      </c>
      <c r="B1740" s="43" t="s">
        <v>1675</v>
      </c>
      <c r="C1740" s="42" t="s">
        <v>321</v>
      </c>
      <c r="D1740" s="42" t="s">
        <v>1676</v>
      </c>
      <c r="E1740" s="171" t="s">
        <v>1433</v>
      </c>
      <c r="F1740" s="171"/>
      <c r="G1740" s="44" t="s">
        <v>1212</v>
      </c>
      <c r="H1740" s="45">
        <v>0.1</v>
      </c>
      <c r="I1740" s="46">
        <v>3.68</v>
      </c>
      <c r="J1740" s="57">
        <v>0.36</v>
      </c>
    </row>
    <row r="1741" spans="1:10" ht="25.9" customHeight="1">
      <c r="A1741" s="58" t="s">
        <v>921</v>
      </c>
      <c r="B1741" s="48" t="s">
        <v>1677</v>
      </c>
      <c r="C1741" s="47" t="s">
        <v>74</v>
      </c>
      <c r="D1741" s="47" t="s">
        <v>1678</v>
      </c>
      <c r="E1741" s="173" t="s">
        <v>924</v>
      </c>
      <c r="F1741" s="173"/>
      <c r="G1741" s="49" t="s">
        <v>71</v>
      </c>
      <c r="H1741" s="50">
        <v>1</v>
      </c>
      <c r="I1741" s="51">
        <v>1.83</v>
      </c>
      <c r="J1741" s="59">
        <v>1.83</v>
      </c>
    </row>
    <row r="1742" spans="1:10" ht="24" customHeight="1">
      <c r="A1742" s="58" t="s">
        <v>921</v>
      </c>
      <c r="B1742" s="48" t="s">
        <v>1679</v>
      </c>
      <c r="C1742" s="47" t="s">
        <v>74</v>
      </c>
      <c r="D1742" s="47" t="s">
        <v>1680</v>
      </c>
      <c r="E1742" s="173" t="s">
        <v>1180</v>
      </c>
      <c r="F1742" s="173"/>
      <c r="G1742" s="49" t="s">
        <v>918</v>
      </c>
      <c r="H1742" s="50">
        <v>0.1</v>
      </c>
      <c r="I1742" s="51">
        <v>16.41</v>
      </c>
      <c r="J1742" s="59">
        <v>1.64</v>
      </c>
    </row>
    <row r="1743" spans="1:10" ht="24" customHeight="1">
      <c r="A1743" s="58" t="s">
        <v>921</v>
      </c>
      <c r="B1743" s="48" t="s">
        <v>1444</v>
      </c>
      <c r="C1743" s="47" t="s">
        <v>74</v>
      </c>
      <c r="D1743" s="47" t="s">
        <v>1445</v>
      </c>
      <c r="E1743" s="173" t="s">
        <v>1180</v>
      </c>
      <c r="F1743" s="173"/>
      <c r="G1743" s="49" t="s">
        <v>918</v>
      </c>
      <c r="H1743" s="50">
        <v>0.1</v>
      </c>
      <c r="I1743" s="51">
        <v>11.87</v>
      </c>
      <c r="J1743" s="59">
        <v>1.18</v>
      </c>
    </row>
    <row r="1744" spans="1:10">
      <c r="A1744" s="60"/>
      <c r="B1744" s="61"/>
      <c r="C1744" s="61"/>
      <c r="D1744" s="61"/>
      <c r="E1744" s="61" t="s">
        <v>931</v>
      </c>
      <c r="F1744" s="62">
        <v>2.82</v>
      </c>
      <c r="G1744" s="61" t="s">
        <v>932</v>
      </c>
      <c r="H1744" s="62">
        <v>0</v>
      </c>
      <c r="I1744" s="61" t="s">
        <v>933</v>
      </c>
      <c r="J1744" s="63">
        <v>2.82</v>
      </c>
    </row>
    <row r="1745" spans="1:10">
      <c r="A1745" s="60"/>
      <c r="B1745" s="61"/>
      <c r="C1745" s="61"/>
      <c r="D1745" s="61"/>
      <c r="E1745" s="61" t="s">
        <v>934</v>
      </c>
      <c r="F1745" s="62">
        <v>1.68</v>
      </c>
      <c r="G1745" s="61"/>
      <c r="H1745" s="172" t="s">
        <v>935</v>
      </c>
      <c r="I1745" s="172"/>
      <c r="J1745" s="63">
        <v>7.06</v>
      </c>
    </row>
    <row r="1746" spans="1:10" ht="30" customHeight="1" thickBot="1">
      <c r="A1746" s="64"/>
      <c r="B1746" s="37"/>
      <c r="C1746" s="37"/>
      <c r="D1746" s="37"/>
      <c r="E1746" s="37"/>
      <c r="F1746" s="37"/>
      <c r="G1746" s="37" t="s">
        <v>936</v>
      </c>
      <c r="H1746" s="65">
        <v>17</v>
      </c>
      <c r="I1746" s="37" t="s">
        <v>937</v>
      </c>
      <c r="J1746" s="66">
        <v>120.02</v>
      </c>
    </row>
    <row r="1747" spans="1:10" ht="1.1499999999999999" customHeight="1" thickTop="1">
      <c r="A1747" s="67"/>
      <c r="B1747" s="52"/>
      <c r="C1747" s="52"/>
      <c r="D1747" s="52"/>
      <c r="E1747" s="52"/>
      <c r="F1747" s="52"/>
      <c r="G1747" s="52"/>
      <c r="H1747" s="52"/>
      <c r="I1747" s="52"/>
      <c r="J1747" s="68"/>
    </row>
    <row r="1748" spans="1:10" ht="18" customHeight="1">
      <c r="A1748" s="25" t="s">
        <v>519</v>
      </c>
      <c r="B1748" s="10" t="s">
        <v>56</v>
      </c>
      <c r="C1748" s="9" t="s">
        <v>57</v>
      </c>
      <c r="D1748" s="9" t="s">
        <v>1</v>
      </c>
      <c r="E1748" s="169" t="s">
        <v>908</v>
      </c>
      <c r="F1748" s="169"/>
      <c r="G1748" s="11" t="s">
        <v>58</v>
      </c>
      <c r="H1748" s="10" t="s">
        <v>59</v>
      </c>
      <c r="I1748" s="10" t="s">
        <v>60</v>
      </c>
      <c r="J1748" s="26" t="s">
        <v>2</v>
      </c>
    </row>
    <row r="1749" spans="1:10" ht="24" customHeight="1">
      <c r="A1749" s="29" t="s">
        <v>909</v>
      </c>
      <c r="B1749" s="16" t="s">
        <v>517</v>
      </c>
      <c r="C1749" s="15" t="s">
        <v>321</v>
      </c>
      <c r="D1749" s="15" t="s">
        <v>520</v>
      </c>
      <c r="E1749" s="170" t="s">
        <v>1674</v>
      </c>
      <c r="F1749" s="170"/>
      <c r="G1749" s="17" t="s">
        <v>208</v>
      </c>
      <c r="H1749" s="41">
        <v>1</v>
      </c>
      <c r="I1749" s="18">
        <v>5.38</v>
      </c>
      <c r="J1749" s="55">
        <v>5.38</v>
      </c>
    </row>
    <row r="1750" spans="1:10" ht="24" customHeight="1">
      <c r="A1750" s="56" t="s">
        <v>911</v>
      </c>
      <c r="B1750" s="43" t="s">
        <v>1431</v>
      </c>
      <c r="C1750" s="42" t="s">
        <v>321</v>
      </c>
      <c r="D1750" s="42" t="s">
        <v>1432</v>
      </c>
      <c r="E1750" s="171" t="s">
        <v>1433</v>
      </c>
      <c r="F1750" s="171"/>
      <c r="G1750" s="44" t="s">
        <v>1212</v>
      </c>
      <c r="H1750" s="45">
        <v>0.1</v>
      </c>
      <c r="I1750" s="46">
        <v>3.76</v>
      </c>
      <c r="J1750" s="57">
        <v>0.37</v>
      </c>
    </row>
    <row r="1751" spans="1:10" ht="24" customHeight="1">
      <c r="A1751" s="56" t="s">
        <v>911</v>
      </c>
      <c r="B1751" s="43" t="s">
        <v>1675</v>
      </c>
      <c r="C1751" s="42" t="s">
        <v>321</v>
      </c>
      <c r="D1751" s="42" t="s">
        <v>1676</v>
      </c>
      <c r="E1751" s="171" t="s">
        <v>1433</v>
      </c>
      <c r="F1751" s="171"/>
      <c r="G1751" s="44" t="s">
        <v>1212</v>
      </c>
      <c r="H1751" s="45">
        <v>0.1</v>
      </c>
      <c r="I1751" s="46">
        <v>3.68</v>
      </c>
      <c r="J1751" s="57">
        <v>0.36</v>
      </c>
    </row>
    <row r="1752" spans="1:10" ht="25.9" customHeight="1">
      <c r="A1752" s="58" t="s">
        <v>921</v>
      </c>
      <c r="B1752" s="48" t="s">
        <v>1677</v>
      </c>
      <c r="C1752" s="47" t="s">
        <v>74</v>
      </c>
      <c r="D1752" s="47" t="s">
        <v>1678</v>
      </c>
      <c r="E1752" s="173" t="s">
        <v>924</v>
      </c>
      <c r="F1752" s="173"/>
      <c r="G1752" s="49" t="s">
        <v>71</v>
      </c>
      <c r="H1752" s="50">
        <v>1</v>
      </c>
      <c r="I1752" s="51">
        <v>1.83</v>
      </c>
      <c r="J1752" s="59">
        <v>1.83</v>
      </c>
    </row>
    <row r="1753" spans="1:10" ht="24" customHeight="1">
      <c r="A1753" s="58" t="s">
        <v>921</v>
      </c>
      <c r="B1753" s="48" t="s">
        <v>1679</v>
      </c>
      <c r="C1753" s="47" t="s">
        <v>74</v>
      </c>
      <c r="D1753" s="47" t="s">
        <v>1680</v>
      </c>
      <c r="E1753" s="173" t="s">
        <v>1180</v>
      </c>
      <c r="F1753" s="173"/>
      <c r="G1753" s="49" t="s">
        <v>918</v>
      </c>
      <c r="H1753" s="50">
        <v>0.1</v>
      </c>
      <c r="I1753" s="51">
        <v>16.41</v>
      </c>
      <c r="J1753" s="59">
        <v>1.64</v>
      </c>
    </row>
    <row r="1754" spans="1:10" ht="24" customHeight="1">
      <c r="A1754" s="58" t="s">
        <v>921</v>
      </c>
      <c r="B1754" s="48" t="s">
        <v>1444</v>
      </c>
      <c r="C1754" s="47" t="s">
        <v>74</v>
      </c>
      <c r="D1754" s="47" t="s">
        <v>1445</v>
      </c>
      <c r="E1754" s="173" t="s">
        <v>1180</v>
      </c>
      <c r="F1754" s="173"/>
      <c r="G1754" s="49" t="s">
        <v>918</v>
      </c>
      <c r="H1754" s="50">
        <v>0.1</v>
      </c>
      <c r="I1754" s="51">
        <v>11.87</v>
      </c>
      <c r="J1754" s="59">
        <v>1.18</v>
      </c>
    </row>
    <row r="1755" spans="1:10">
      <c r="A1755" s="60"/>
      <c r="B1755" s="61"/>
      <c r="C1755" s="61"/>
      <c r="D1755" s="61"/>
      <c r="E1755" s="61" t="s">
        <v>931</v>
      </c>
      <c r="F1755" s="62">
        <v>2.82</v>
      </c>
      <c r="G1755" s="61" t="s">
        <v>932</v>
      </c>
      <c r="H1755" s="62">
        <v>0</v>
      </c>
      <c r="I1755" s="61" t="s">
        <v>933</v>
      </c>
      <c r="J1755" s="63">
        <v>2.82</v>
      </c>
    </row>
    <row r="1756" spans="1:10">
      <c r="A1756" s="60"/>
      <c r="B1756" s="61"/>
      <c r="C1756" s="61"/>
      <c r="D1756" s="61"/>
      <c r="E1756" s="61" t="s">
        <v>934</v>
      </c>
      <c r="F1756" s="62">
        <v>1.68</v>
      </c>
      <c r="G1756" s="61"/>
      <c r="H1756" s="172" t="s">
        <v>935</v>
      </c>
      <c r="I1756" s="172"/>
      <c r="J1756" s="63">
        <v>7.06</v>
      </c>
    </row>
    <row r="1757" spans="1:10" ht="30" customHeight="1" thickBot="1">
      <c r="A1757" s="64"/>
      <c r="B1757" s="37"/>
      <c r="C1757" s="37"/>
      <c r="D1757" s="37"/>
      <c r="E1757" s="37"/>
      <c r="F1757" s="37"/>
      <c r="G1757" s="37" t="s">
        <v>936</v>
      </c>
      <c r="H1757" s="65">
        <v>419</v>
      </c>
      <c r="I1757" s="37" t="s">
        <v>937</v>
      </c>
      <c r="J1757" s="66">
        <v>2958.14</v>
      </c>
    </row>
    <row r="1758" spans="1:10" ht="1.1499999999999999" customHeight="1" thickTop="1">
      <c r="A1758" s="67"/>
      <c r="B1758" s="52"/>
      <c r="C1758" s="52"/>
      <c r="D1758" s="52"/>
      <c r="E1758" s="52"/>
      <c r="F1758" s="52"/>
      <c r="G1758" s="52"/>
      <c r="H1758" s="52"/>
      <c r="I1758" s="52"/>
      <c r="J1758" s="68"/>
    </row>
    <row r="1759" spans="1:10" ht="24" customHeight="1">
      <c r="A1759" s="27" t="s">
        <v>521</v>
      </c>
      <c r="B1759" s="12"/>
      <c r="C1759" s="12"/>
      <c r="D1759" s="12" t="s">
        <v>522</v>
      </c>
      <c r="E1759" s="12"/>
      <c r="F1759" s="174"/>
      <c r="G1759" s="174"/>
      <c r="H1759" s="13"/>
      <c r="I1759" s="12"/>
      <c r="J1759" s="54">
        <v>32354.44</v>
      </c>
    </row>
    <row r="1760" spans="1:10" ht="18" customHeight="1">
      <c r="A1760" s="25" t="s">
        <v>523</v>
      </c>
      <c r="B1760" s="10" t="s">
        <v>56</v>
      </c>
      <c r="C1760" s="9" t="s">
        <v>57</v>
      </c>
      <c r="D1760" s="9" t="s">
        <v>1</v>
      </c>
      <c r="E1760" s="169" t="s">
        <v>908</v>
      </c>
      <c r="F1760" s="169"/>
      <c r="G1760" s="11" t="s">
        <v>58</v>
      </c>
      <c r="H1760" s="10" t="s">
        <v>59</v>
      </c>
      <c r="I1760" s="10" t="s">
        <v>60</v>
      </c>
      <c r="J1760" s="26" t="s">
        <v>2</v>
      </c>
    </row>
    <row r="1761" spans="1:10" ht="25.9" customHeight="1">
      <c r="A1761" s="29" t="s">
        <v>909</v>
      </c>
      <c r="B1761" s="16" t="s">
        <v>524</v>
      </c>
      <c r="C1761" s="15" t="s">
        <v>321</v>
      </c>
      <c r="D1761" s="15" t="s">
        <v>525</v>
      </c>
      <c r="E1761" s="170" t="s">
        <v>1681</v>
      </c>
      <c r="F1761" s="170"/>
      <c r="G1761" s="17" t="s">
        <v>208</v>
      </c>
      <c r="H1761" s="41">
        <v>1</v>
      </c>
      <c r="I1761" s="18">
        <v>57.72</v>
      </c>
      <c r="J1761" s="55">
        <v>57.72</v>
      </c>
    </row>
    <row r="1762" spans="1:10" ht="24" customHeight="1">
      <c r="A1762" s="56" t="s">
        <v>911</v>
      </c>
      <c r="B1762" s="43" t="s">
        <v>1431</v>
      </c>
      <c r="C1762" s="42" t="s">
        <v>321</v>
      </c>
      <c r="D1762" s="42" t="s">
        <v>1432</v>
      </c>
      <c r="E1762" s="171" t="s">
        <v>1433</v>
      </c>
      <c r="F1762" s="171"/>
      <c r="G1762" s="44" t="s">
        <v>1212</v>
      </c>
      <c r="H1762" s="45">
        <v>0.5</v>
      </c>
      <c r="I1762" s="46">
        <v>3.76</v>
      </c>
      <c r="J1762" s="57">
        <v>1.88</v>
      </c>
    </row>
    <row r="1763" spans="1:10" ht="24" customHeight="1">
      <c r="A1763" s="56" t="s">
        <v>911</v>
      </c>
      <c r="B1763" s="43" t="s">
        <v>1533</v>
      </c>
      <c r="C1763" s="42" t="s">
        <v>321</v>
      </c>
      <c r="D1763" s="42" t="s">
        <v>1534</v>
      </c>
      <c r="E1763" s="171" t="s">
        <v>1433</v>
      </c>
      <c r="F1763" s="171"/>
      <c r="G1763" s="44" t="s">
        <v>1212</v>
      </c>
      <c r="H1763" s="45">
        <v>0.5</v>
      </c>
      <c r="I1763" s="46">
        <v>3.61</v>
      </c>
      <c r="J1763" s="57">
        <v>1.8</v>
      </c>
    </row>
    <row r="1764" spans="1:10" ht="25.9" customHeight="1">
      <c r="A1764" s="58" t="s">
        <v>921</v>
      </c>
      <c r="B1764" s="48" t="s">
        <v>1682</v>
      </c>
      <c r="C1764" s="47" t="s">
        <v>321</v>
      </c>
      <c r="D1764" s="47" t="s">
        <v>525</v>
      </c>
      <c r="E1764" s="173" t="s">
        <v>924</v>
      </c>
      <c r="F1764" s="173"/>
      <c r="G1764" s="49" t="s">
        <v>208</v>
      </c>
      <c r="H1764" s="50">
        <v>1</v>
      </c>
      <c r="I1764" s="51">
        <v>39.909999999999997</v>
      </c>
      <c r="J1764" s="59">
        <v>39.909999999999997</v>
      </c>
    </row>
    <row r="1765" spans="1:10" ht="24" customHeight="1">
      <c r="A1765" s="58" t="s">
        <v>921</v>
      </c>
      <c r="B1765" s="48" t="s">
        <v>1536</v>
      </c>
      <c r="C1765" s="47" t="s">
        <v>74</v>
      </c>
      <c r="D1765" s="47" t="s">
        <v>1537</v>
      </c>
      <c r="E1765" s="173" t="s">
        <v>1180</v>
      </c>
      <c r="F1765" s="173"/>
      <c r="G1765" s="49" t="s">
        <v>918</v>
      </c>
      <c r="H1765" s="50">
        <v>0.5</v>
      </c>
      <c r="I1765" s="51">
        <v>16.41</v>
      </c>
      <c r="J1765" s="59">
        <v>8.1999999999999993</v>
      </c>
    </row>
    <row r="1766" spans="1:10" ht="24" customHeight="1">
      <c r="A1766" s="58" t="s">
        <v>921</v>
      </c>
      <c r="B1766" s="48" t="s">
        <v>1444</v>
      </c>
      <c r="C1766" s="47" t="s">
        <v>74</v>
      </c>
      <c r="D1766" s="47" t="s">
        <v>1445</v>
      </c>
      <c r="E1766" s="173" t="s">
        <v>1180</v>
      </c>
      <c r="F1766" s="173"/>
      <c r="G1766" s="49" t="s">
        <v>918</v>
      </c>
      <c r="H1766" s="50">
        <v>0.5</v>
      </c>
      <c r="I1766" s="51">
        <v>11.87</v>
      </c>
      <c r="J1766" s="59">
        <v>5.93</v>
      </c>
    </row>
    <row r="1767" spans="1:10">
      <c r="A1767" s="60"/>
      <c r="B1767" s="61"/>
      <c r="C1767" s="61"/>
      <c r="D1767" s="61"/>
      <c r="E1767" s="61" t="s">
        <v>931</v>
      </c>
      <c r="F1767" s="62">
        <v>14.129999999999999</v>
      </c>
      <c r="G1767" s="61" t="s">
        <v>932</v>
      </c>
      <c r="H1767" s="62">
        <v>0</v>
      </c>
      <c r="I1767" s="61" t="s">
        <v>933</v>
      </c>
      <c r="J1767" s="63">
        <v>14.129999999999999</v>
      </c>
    </row>
    <row r="1768" spans="1:10">
      <c r="A1768" s="60"/>
      <c r="B1768" s="61"/>
      <c r="C1768" s="61"/>
      <c r="D1768" s="61"/>
      <c r="E1768" s="61" t="s">
        <v>934</v>
      </c>
      <c r="F1768" s="62">
        <v>18.03</v>
      </c>
      <c r="G1768" s="61"/>
      <c r="H1768" s="172" t="s">
        <v>935</v>
      </c>
      <c r="I1768" s="172"/>
      <c r="J1768" s="63">
        <v>75.75</v>
      </c>
    </row>
    <row r="1769" spans="1:10" ht="30" customHeight="1" thickBot="1">
      <c r="A1769" s="64"/>
      <c r="B1769" s="37"/>
      <c r="C1769" s="37"/>
      <c r="D1769" s="37"/>
      <c r="E1769" s="37"/>
      <c r="F1769" s="37"/>
      <c r="G1769" s="37" t="s">
        <v>936</v>
      </c>
      <c r="H1769" s="65">
        <v>70.400000000000006</v>
      </c>
      <c r="I1769" s="37" t="s">
        <v>937</v>
      </c>
      <c r="J1769" s="66">
        <v>5332.8</v>
      </c>
    </row>
    <row r="1770" spans="1:10" ht="1.1499999999999999" customHeight="1" thickTop="1">
      <c r="A1770" s="67"/>
      <c r="B1770" s="52"/>
      <c r="C1770" s="52"/>
      <c r="D1770" s="52"/>
      <c r="E1770" s="52"/>
      <c r="F1770" s="52"/>
      <c r="G1770" s="52"/>
      <c r="H1770" s="52"/>
      <c r="I1770" s="52"/>
      <c r="J1770" s="68"/>
    </row>
    <row r="1771" spans="1:10" ht="18" customHeight="1">
      <c r="A1771" s="25" t="s">
        <v>526</v>
      </c>
      <c r="B1771" s="10" t="s">
        <v>56</v>
      </c>
      <c r="C1771" s="9" t="s">
        <v>57</v>
      </c>
      <c r="D1771" s="9" t="s">
        <v>1</v>
      </c>
      <c r="E1771" s="169" t="s">
        <v>908</v>
      </c>
      <c r="F1771" s="169"/>
      <c r="G1771" s="11" t="s">
        <v>58</v>
      </c>
      <c r="H1771" s="10" t="s">
        <v>59</v>
      </c>
      <c r="I1771" s="10" t="s">
        <v>60</v>
      </c>
      <c r="J1771" s="26" t="s">
        <v>2</v>
      </c>
    </row>
    <row r="1772" spans="1:10" ht="25.9" customHeight="1">
      <c r="A1772" s="29" t="s">
        <v>909</v>
      </c>
      <c r="B1772" s="16" t="s">
        <v>527</v>
      </c>
      <c r="C1772" s="15" t="s">
        <v>321</v>
      </c>
      <c r="D1772" s="15" t="s">
        <v>528</v>
      </c>
      <c r="E1772" s="170" t="s">
        <v>1683</v>
      </c>
      <c r="F1772" s="170"/>
      <c r="G1772" s="17" t="s">
        <v>208</v>
      </c>
      <c r="H1772" s="41">
        <v>1</v>
      </c>
      <c r="I1772" s="18">
        <v>9.43</v>
      </c>
      <c r="J1772" s="55">
        <v>9.43</v>
      </c>
    </row>
    <row r="1773" spans="1:10" ht="24" customHeight="1">
      <c r="A1773" s="56" t="s">
        <v>911</v>
      </c>
      <c r="B1773" s="43" t="s">
        <v>1431</v>
      </c>
      <c r="C1773" s="42" t="s">
        <v>321</v>
      </c>
      <c r="D1773" s="42" t="s">
        <v>1432</v>
      </c>
      <c r="E1773" s="171" t="s">
        <v>1433</v>
      </c>
      <c r="F1773" s="171"/>
      <c r="G1773" s="44" t="s">
        <v>1212</v>
      </c>
      <c r="H1773" s="45">
        <v>0.2</v>
      </c>
      <c r="I1773" s="46">
        <v>3.76</v>
      </c>
      <c r="J1773" s="57">
        <v>0.75</v>
      </c>
    </row>
    <row r="1774" spans="1:10" ht="24" customHeight="1">
      <c r="A1774" s="56" t="s">
        <v>911</v>
      </c>
      <c r="B1774" s="43" t="s">
        <v>1533</v>
      </c>
      <c r="C1774" s="42" t="s">
        <v>321</v>
      </c>
      <c r="D1774" s="42" t="s">
        <v>1534</v>
      </c>
      <c r="E1774" s="171" t="s">
        <v>1433</v>
      </c>
      <c r="F1774" s="171"/>
      <c r="G1774" s="44" t="s">
        <v>1212</v>
      </c>
      <c r="H1774" s="45">
        <v>0.2</v>
      </c>
      <c r="I1774" s="46">
        <v>3.61</v>
      </c>
      <c r="J1774" s="57">
        <v>0.72</v>
      </c>
    </row>
    <row r="1775" spans="1:10" ht="24" customHeight="1">
      <c r="A1775" s="58" t="s">
        <v>921</v>
      </c>
      <c r="B1775" s="48" t="s">
        <v>1684</v>
      </c>
      <c r="C1775" s="47" t="s">
        <v>321</v>
      </c>
      <c r="D1775" s="47" t="s">
        <v>1685</v>
      </c>
      <c r="E1775" s="173" t="s">
        <v>924</v>
      </c>
      <c r="F1775" s="173"/>
      <c r="G1775" s="49" t="s">
        <v>208</v>
      </c>
      <c r="H1775" s="50">
        <v>1</v>
      </c>
      <c r="I1775" s="51">
        <v>2.31</v>
      </c>
      <c r="J1775" s="59">
        <v>2.31</v>
      </c>
    </row>
    <row r="1776" spans="1:10" ht="24" customHeight="1">
      <c r="A1776" s="58" t="s">
        <v>921</v>
      </c>
      <c r="B1776" s="48" t="s">
        <v>1536</v>
      </c>
      <c r="C1776" s="47" t="s">
        <v>74</v>
      </c>
      <c r="D1776" s="47" t="s">
        <v>1537</v>
      </c>
      <c r="E1776" s="173" t="s">
        <v>1180</v>
      </c>
      <c r="F1776" s="173"/>
      <c r="G1776" s="49" t="s">
        <v>918</v>
      </c>
      <c r="H1776" s="50">
        <v>0.2</v>
      </c>
      <c r="I1776" s="51">
        <v>16.41</v>
      </c>
      <c r="J1776" s="59">
        <v>3.28</v>
      </c>
    </row>
    <row r="1777" spans="1:10" ht="24" customHeight="1">
      <c r="A1777" s="58" t="s">
        <v>921</v>
      </c>
      <c r="B1777" s="48" t="s">
        <v>1444</v>
      </c>
      <c r="C1777" s="47" t="s">
        <v>74</v>
      </c>
      <c r="D1777" s="47" t="s">
        <v>1445</v>
      </c>
      <c r="E1777" s="173" t="s">
        <v>1180</v>
      </c>
      <c r="F1777" s="173"/>
      <c r="G1777" s="49" t="s">
        <v>918</v>
      </c>
      <c r="H1777" s="50">
        <v>0.2</v>
      </c>
      <c r="I1777" s="51">
        <v>11.87</v>
      </c>
      <c r="J1777" s="59">
        <v>2.37</v>
      </c>
    </row>
    <row r="1778" spans="1:10">
      <c r="A1778" s="60"/>
      <c r="B1778" s="61"/>
      <c r="C1778" s="61"/>
      <c r="D1778" s="61"/>
      <c r="E1778" s="61" t="s">
        <v>931</v>
      </c>
      <c r="F1778" s="62">
        <v>5.65</v>
      </c>
      <c r="G1778" s="61" t="s">
        <v>932</v>
      </c>
      <c r="H1778" s="62">
        <v>0</v>
      </c>
      <c r="I1778" s="61" t="s">
        <v>933</v>
      </c>
      <c r="J1778" s="63">
        <v>5.65</v>
      </c>
    </row>
    <row r="1779" spans="1:10">
      <c r="A1779" s="60"/>
      <c r="B1779" s="61"/>
      <c r="C1779" s="61"/>
      <c r="D1779" s="61"/>
      <c r="E1779" s="61" t="s">
        <v>934</v>
      </c>
      <c r="F1779" s="62">
        <v>2.94</v>
      </c>
      <c r="G1779" s="61"/>
      <c r="H1779" s="172" t="s">
        <v>935</v>
      </c>
      <c r="I1779" s="172"/>
      <c r="J1779" s="63">
        <v>12.37</v>
      </c>
    </row>
    <row r="1780" spans="1:10" ht="30" customHeight="1" thickBot="1">
      <c r="A1780" s="64"/>
      <c r="B1780" s="37"/>
      <c r="C1780" s="37"/>
      <c r="D1780" s="37"/>
      <c r="E1780" s="37"/>
      <c r="F1780" s="37"/>
      <c r="G1780" s="37" t="s">
        <v>936</v>
      </c>
      <c r="H1780" s="65">
        <v>94</v>
      </c>
      <c r="I1780" s="37" t="s">
        <v>937</v>
      </c>
      <c r="J1780" s="66">
        <v>1162.78</v>
      </c>
    </row>
    <row r="1781" spans="1:10" ht="1.1499999999999999" customHeight="1" thickTop="1">
      <c r="A1781" s="67"/>
      <c r="B1781" s="52"/>
      <c r="C1781" s="52"/>
      <c r="D1781" s="52"/>
      <c r="E1781" s="52"/>
      <c r="F1781" s="52"/>
      <c r="G1781" s="52"/>
      <c r="H1781" s="52"/>
      <c r="I1781" s="52"/>
      <c r="J1781" s="68"/>
    </row>
    <row r="1782" spans="1:10" ht="18" customHeight="1">
      <c r="A1782" s="25" t="s">
        <v>529</v>
      </c>
      <c r="B1782" s="10" t="s">
        <v>56</v>
      </c>
      <c r="C1782" s="9" t="s">
        <v>57</v>
      </c>
      <c r="D1782" s="9" t="s">
        <v>1</v>
      </c>
      <c r="E1782" s="169" t="s">
        <v>908</v>
      </c>
      <c r="F1782" s="169"/>
      <c r="G1782" s="11" t="s">
        <v>58</v>
      </c>
      <c r="H1782" s="10" t="s">
        <v>59</v>
      </c>
      <c r="I1782" s="10" t="s">
        <v>60</v>
      </c>
      <c r="J1782" s="26" t="s">
        <v>2</v>
      </c>
    </row>
    <row r="1783" spans="1:10" ht="25.9" customHeight="1">
      <c r="A1783" s="29" t="s">
        <v>909</v>
      </c>
      <c r="B1783" s="16" t="s">
        <v>530</v>
      </c>
      <c r="C1783" s="15" t="s">
        <v>321</v>
      </c>
      <c r="D1783" s="15" t="s">
        <v>531</v>
      </c>
      <c r="E1783" s="170" t="s">
        <v>1681</v>
      </c>
      <c r="F1783" s="170"/>
      <c r="G1783" s="17" t="s">
        <v>208</v>
      </c>
      <c r="H1783" s="41">
        <v>1</v>
      </c>
      <c r="I1783" s="18">
        <v>6.62</v>
      </c>
      <c r="J1783" s="55">
        <v>6.62</v>
      </c>
    </row>
    <row r="1784" spans="1:10" ht="24" customHeight="1">
      <c r="A1784" s="56" t="s">
        <v>911</v>
      </c>
      <c r="B1784" s="43" t="s">
        <v>1431</v>
      </c>
      <c r="C1784" s="42" t="s">
        <v>321</v>
      </c>
      <c r="D1784" s="42" t="s">
        <v>1432</v>
      </c>
      <c r="E1784" s="171" t="s">
        <v>1433</v>
      </c>
      <c r="F1784" s="171"/>
      <c r="G1784" s="44" t="s">
        <v>1212</v>
      </c>
      <c r="H1784" s="45">
        <v>0.06</v>
      </c>
      <c r="I1784" s="46">
        <v>3.76</v>
      </c>
      <c r="J1784" s="57">
        <v>0.22</v>
      </c>
    </row>
    <row r="1785" spans="1:10" ht="24" customHeight="1">
      <c r="A1785" s="56" t="s">
        <v>911</v>
      </c>
      <c r="B1785" s="43" t="s">
        <v>1533</v>
      </c>
      <c r="C1785" s="42" t="s">
        <v>321</v>
      </c>
      <c r="D1785" s="42" t="s">
        <v>1534</v>
      </c>
      <c r="E1785" s="171" t="s">
        <v>1433</v>
      </c>
      <c r="F1785" s="171"/>
      <c r="G1785" s="44" t="s">
        <v>1212</v>
      </c>
      <c r="H1785" s="45">
        <v>0.06</v>
      </c>
      <c r="I1785" s="46">
        <v>3.61</v>
      </c>
      <c r="J1785" s="57">
        <v>0.21</v>
      </c>
    </row>
    <row r="1786" spans="1:10" ht="25.9" customHeight="1">
      <c r="A1786" s="58" t="s">
        <v>921</v>
      </c>
      <c r="B1786" s="48" t="s">
        <v>1686</v>
      </c>
      <c r="C1786" s="47" t="s">
        <v>321</v>
      </c>
      <c r="D1786" s="47" t="s">
        <v>1687</v>
      </c>
      <c r="E1786" s="173" t="s">
        <v>924</v>
      </c>
      <c r="F1786" s="173"/>
      <c r="G1786" s="49" t="s">
        <v>208</v>
      </c>
      <c r="H1786" s="50">
        <v>1</v>
      </c>
      <c r="I1786" s="51">
        <v>4.5</v>
      </c>
      <c r="J1786" s="59">
        <v>4.5</v>
      </c>
    </row>
    <row r="1787" spans="1:10" ht="24" customHeight="1">
      <c r="A1787" s="58" t="s">
        <v>921</v>
      </c>
      <c r="B1787" s="48" t="s">
        <v>1536</v>
      </c>
      <c r="C1787" s="47" t="s">
        <v>74</v>
      </c>
      <c r="D1787" s="47" t="s">
        <v>1537</v>
      </c>
      <c r="E1787" s="173" t="s">
        <v>1180</v>
      </c>
      <c r="F1787" s="173"/>
      <c r="G1787" s="49" t="s">
        <v>918</v>
      </c>
      <c r="H1787" s="50">
        <v>0.06</v>
      </c>
      <c r="I1787" s="51">
        <v>16.41</v>
      </c>
      <c r="J1787" s="59">
        <v>0.98</v>
      </c>
    </row>
    <row r="1788" spans="1:10" ht="24" customHeight="1">
      <c r="A1788" s="58" t="s">
        <v>921</v>
      </c>
      <c r="B1788" s="48" t="s">
        <v>1444</v>
      </c>
      <c r="C1788" s="47" t="s">
        <v>74</v>
      </c>
      <c r="D1788" s="47" t="s">
        <v>1445</v>
      </c>
      <c r="E1788" s="173" t="s">
        <v>1180</v>
      </c>
      <c r="F1788" s="173"/>
      <c r="G1788" s="49" t="s">
        <v>918</v>
      </c>
      <c r="H1788" s="50">
        <v>0.06</v>
      </c>
      <c r="I1788" s="51">
        <v>11.87</v>
      </c>
      <c r="J1788" s="59">
        <v>0.71</v>
      </c>
    </row>
    <row r="1789" spans="1:10">
      <c r="A1789" s="60"/>
      <c r="B1789" s="61"/>
      <c r="C1789" s="61"/>
      <c r="D1789" s="61"/>
      <c r="E1789" s="61" t="s">
        <v>931</v>
      </c>
      <c r="F1789" s="62">
        <v>1.69</v>
      </c>
      <c r="G1789" s="61" t="s">
        <v>932</v>
      </c>
      <c r="H1789" s="62">
        <v>0</v>
      </c>
      <c r="I1789" s="61" t="s">
        <v>933</v>
      </c>
      <c r="J1789" s="63">
        <v>1.69</v>
      </c>
    </row>
    <row r="1790" spans="1:10">
      <c r="A1790" s="60"/>
      <c r="B1790" s="61"/>
      <c r="C1790" s="61"/>
      <c r="D1790" s="61"/>
      <c r="E1790" s="61" t="s">
        <v>934</v>
      </c>
      <c r="F1790" s="62">
        <v>2.06</v>
      </c>
      <c r="G1790" s="61"/>
      <c r="H1790" s="172" t="s">
        <v>935</v>
      </c>
      <c r="I1790" s="172"/>
      <c r="J1790" s="63">
        <v>8.68</v>
      </c>
    </row>
    <row r="1791" spans="1:10" ht="30" customHeight="1" thickBot="1">
      <c r="A1791" s="64"/>
      <c r="B1791" s="37"/>
      <c r="C1791" s="37"/>
      <c r="D1791" s="37"/>
      <c r="E1791" s="37"/>
      <c r="F1791" s="37"/>
      <c r="G1791" s="37" t="s">
        <v>936</v>
      </c>
      <c r="H1791" s="65">
        <v>49</v>
      </c>
      <c r="I1791" s="37" t="s">
        <v>937</v>
      </c>
      <c r="J1791" s="66">
        <v>425.32</v>
      </c>
    </row>
    <row r="1792" spans="1:10" ht="1.1499999999999999" customHeight="1" thickTop="1">
      <c r="A1792" s="67"/>
      <c r="B1792" s="52"/>
      <c r="C1792" s="52"/>
      <c r="D1792" s="52"/>
      <c r="E1792" s="52"/>
      <c r="F1792" s="52"/>
      <c r="G1792" s="52"/>
      <c r="H1792" s="52"/>
      <c r="I1792" s="52"/>
      <c r="J1792" s="68"/>
    </row>
    <row r="1793" spans="1:10" ht="18" customHeight="1">
      <c r="A1793" s="25" t="s">
        <v>532</v>
      </c>
      <c r="B1793" s="10" t="s">
        <v>56</v>
      </c>
      <c r="C1793" s="9" t="s">
        <v>57</v>
      </c>
      <c r="D1793" s="9" t="s">
        <v>1</v>
      </c>
      <c r="E1793" s="169" t="s">
        <v>908</v>
      </c>
      <c r="F1793" s="169"/>
      <c r="G1793" s="11" t="s">
        <v>58</v>
      </c>
      <c r="H1793" s="10" t="s">
        <v>59</v>
      </c>
      <c r="I1793" s="10" t="s">
        <v>60</v>
      </c>
      <c r="J1793" s="26" t="s">
        <v>2</v>
      </c>
    </row>
    <row r="1794" spans="1:10" ht="25.9" customHeight="1">
      <c r="A1794" s="29" t="s">
        <v>909</v>
      </c>
      <c r="B1794" s="16" t="s">
        <v>533</v>
      </c>
      <c r="C1794" s="15" t="s">
        <v>321</v>
      </c>
      <c r="D1794" s="15" t="s">
        <v>534</v>
      </c>
      <c r="E1794" s="170" t="s">
        <v>1681</v>
      </c>
      <c r="F1794" s="170"/>
      <c r="G1794" s="17" t="s">
        <v>208</v>
      </c>
      <c r="H1794" s="41">
        <v>1</v>
      </c>
      <c r="I1794" s="18">
        <v>95.32</v>
      </c>
      <c r="J1794" s="55">
        <v>95.32</v>
      </c>
    </row>
    <row r="1795" spans="1:10" ht="24" customHeight="1">
      <c r="A1795" s="56" t="s">
        <v>911</v>
      </c>
      <c r="B1795" s="43" t="s">
        <v>1431</v>
      </c>
      <c r="C1795" s="42" t="s">
        <v>321</v>
      </c>
      <c r="D1795" s="42" t="s">
        <v>1432</v>
      </c>
      <c r="E1795" s="171" t="s">
        <v>1433</v>
      </c>
      <c r="F1795" s="171"/>
      <c r="G1795" s="44" t="s">
        <v>1212</v>
      </c>
      <c r="H1795" s="45">
        <v>0.6</v>
      </c>
      <c r="I1795" s="46">
        <v>3.76</v>
      </c>
      <c r="J1795" s="57">
        <v>2.25</v>
      </c>
    </row>
    <row r="1796" spans="1:10" ht="24" customHeight="1">
      <c r="A1796" s="56" t="s">
        <v>911</v>
      </c>
      <c r="B1796" s="43" t="s">
        <v>1533</v>
      </c>
      <c r="C1796" s="42" t="s">
        <v>321</v>
      </c>
      <c r="D1796" s="42" t="s">
        <v>1534</v>
      </c>
      <c r="E1796" s="171" t="s">
        <v>1433</v>
      </c>
      <c r="F1796" s="171"/>
      <c r="G1796" s="44" t="s">
        <v>1212</v>
      </c>
      <c r="H1796" s="45">
        <v>0.6</v>
      </c>
      <c r="I1796" s="46">
        <v>3.61</v>
      </c>
      <c r="J1796" s="57">
        <v>2.16</v>
      </c>
    </row>
    <row r="1797" spans="1:10" ht="25.9" customHeight="1">
      <c r="A1797" s="58" t="s">
        <v>921</v>
      </c>
      <c r="B1797" s="48" t="s">
        <v>1688</v>
      </c>
      <c r="C1797" s="47" t="s">
        <v>321</v>
      </c>
      <c r="D1797" s="47" t="s">
        <v>1689</v>
      </c>
      <c r="E1797" s="173" t="s">
        <v>924</v>
      </c>
      <c r="F1797" s="173"/>
      <c r="G1797" s="49" t="s">
        <v>208</v>
      </c>
      <c r="H1797" s="50">
        <v>1</v>
      </c>
      <c r="I1797" s="51">
        <v>73.95</v>
      </c>
      <c r="J1797" s="59">
        <v>73.95</v>
      </c>
    </row>
    <row r="1798" spans="1:10" ht="24" customHeight="1">
      <c r="A1798" s="58" t="s">
        <v>921</v>
      </c>
      <c r="B1798" s="48" t="s">
        <v>1536</v>
      </c>
      <c r="C1798" s="47" t="s">
        <v>74</v>
      </c>
      <c r="D1798" s="47" t="s">
        <v>1537</v>
      </c>
      <c r="E1798" s="173" t="s">
        <v>1180</v>
      </c>
      <c r="F1798" s="173"/>
      <c r="G1798" s="49" t="s">
        <v>918</v>
      </c>
      <c r="H1798" s="50">
        <v>0.6</v>
      </c>
      <c r="I1798" s="51">
        <v>16.41</v>
      </c>
      <c r="J1798" s="59">
        <v>9.84</v>
      </c>
    </row>
    <row r="1799" spans="1:10" ht="24" customHeight="1">
      <c r="A1799" s="58" t="s">
        <v>921</v>
      </c>
      <c r="B1799" s="48" t="s">
        <v>1444</v>
      </c>
      <c r="C1799" s="47" t="s">
        <v>74</v>
      </c>
      <c r="D1799" s="47" t="s">
        <v>1445</v>
      </c>
      <c r="E1799" s="173" t="s">
        <v>1180</v>
      </c>
      <c r="F1799" s="173"/>
      <c r="G1799" s="49" t="s">
        <v>918</v>
      </c>
      <c r="H1799" s="50">
        <v>0.6</v>
      </c>
      <c r="I1799" s="51">
        <v>11.87</v>
      </c>
      <c r="J1799" s="59">
        <v>7.12</v>
      </c>
    </row>
    <row r="1800" spans="1:10">
      <c r="A1800" s="60"/>
      <c r="B1800" s="61"/>
      <c r="C1800" s="61"/>
      <c r="D1800" s="61"/>
      <c r="E1800" s="61" t="s">
        <v>931</v>
      </c>
      <c r="F1800" s="62">
        <v>16.96</v>
      </c>
      <c r="G1800" s="61" t="s">
        <v>932</v>
      </c>
      <c r="H1800" s="62">
        <v>0</v>
      </c>
      <c r="I1800" s="61" t="s">
        <v>933</v>
      </c>
      <c r="J1800" s="63">
        <v>16.96</v>
      </c>
    </row>
    <row r="1801" spans="1:10">
      <c r="A1801" s="60"/>
      <c r="B1801" s="61"/>
      <c r="C1801" s="61"/>
      <c r="D1801" s="61"/>
      <c r="E1801" s="61" t="s">
        <v>934</v>
      </c>
      <c r="F1801" s="62">
        <v>29.78</v>
      </c>
      <c r="G1801" s="61"/>
      <c r="H1801" s="172" t="s">
        <v>935</v>
      </c>
      <c r="I1801" s="172"/>
      <c r="J1801" s="63">
        <v>125.1</v>
      </c>
    </row>
    <row r="1802" spans="1:10" ht="30" customHeight="1" thickBot="1">
      <c r="A1802" s="64"/>
      <c r="B1802" s="37"/>
      <c r="C1802" s="37"/>
      <c r="D1802" s="37"/>
      <c r="E1802" s="37"/>
      <c r="F1802" s="37"/>
      <c r="G1802" s="37" t="s">
        <v>936</v>
      </c>
      <c r="H1802" s="65">
        <v>175.9</v>
      </c>
      <c r="I1802" s="37" t="s">
        <v>937</v>
      </c>
      <c r="J1802" s="66">
        <v>22005.09</v>
      </c>
    </row>
    <row r="1803" spans="1:10" ht="1.1499999999999999" customHeight="1" thickTop="1">
      <c r="A1803" s="67"/>
      <c r="B1803" s="52"/>
      <c r="C1803" s="52"/>
      <c r="D1803" s="52"/>
      <c r="E1803" s="52"/>
      <c r="F1803" s="52"/>
      <c r="G1803" s="52"/>
      <c r="H1803" s="52"/>
      <c r="I1803" s="52"/>
      <c r="J1803" s="68"/>
    </row>
    <row r="1804" spans="1:10" ht="18" customHeight="1">
      <c r="A1804" s="25" t="s">
        <v>535</v>
      </c>
      <c r="B1804" s="10" t="s">
        <v>56</v>
      </c>
      <c r="C1804" s="9" t="s">
        <v>57</v>
      </c>
      <c r="D1804" s="9" t="s">
        <v>1</v>
      </c>
      <c r="E1804" s="169" t="s">
        <v>908</v>
      </c>
      <c r="F1804" s="169"/>
      <c r="G1804" s="11" t="s">
        <v>58</v>
      </c>
      <c r="H1804" s="10" t="s">
        <v>59</v>
      </c>
      <c r="I1804" s="10" t="s">
        <v>60</v>
      </c>
      <c r="J1804" s="26" t="s">
        <v>2</v>
      </c>
    </row>
    <row r="1805" spans="1:10" ht="25.9" customHeight="1">
      <c r="A1805" s="29" t="s">
        <v>909</v>
      </c>
      <c r="B1805" s="16" t="s">
        <v>536</v>
      </c>
      <c r="C1805" s="15" t="s">
        <v>321</v>
      </c>
      <c r="D1805" s="15" t="s">
        <v>537</v>
      </c>
      <c r="E1805" s="170" t="s">
        <v>1683</v>
      </c>
      <c r="F1805" s="170"/>
      <c r="G1805" s="17" t="s">
        <v>208</v>
      </c>
      <c r="H1805" s="41">
        <v>1</v>
      </c>
      <c r="I1805" s="18">
        <v>13.01</v>
      </c>
      <c r="J1805" s="55">
        <v>13.01</v>
      </c>
    </row>
    <row r="1806" spans="1:10" ht="24" customHeight="1">
      <c r="A1806" s="56" t="s">
        <v>911</v>
      </c>
      <c r="B1806" s="43" t="s">
        <v>1431</v>
      </c>
      <c r="C1806" s="42" t="s">
        <v>321</v>
      </c>
      <c r="D1806" s="42" t="s">
        <v>1432</v>
      </c>
      <c r="E1806" s="171" t="s">
        <v>1433</v>
      </c>
      <c r="F1806" s="171"/>
      <c r="G1806" s="44" t="s">
        <v>1212</v>
      </c>
      <c r="H1806" s="45">
        <v>0.2</v>
      </c>
      <c r="I1806" s="46">
        <v>3.76</v>
      </c>
      <c r="J1806" s="57">
        <v>0.75</v>
      </c>
    </row>
    <row r="1807" spans="1:10" ht="24" customHeight="1">
      <c r="A1807" s="56" t="s">
        <v>911</v>
      </c>
      <c r="B1807" s="43" t="s">
        <v>1533</v>
      </c>
      <c r="C1807" s="42" t="s">
        <v>321</v>
      </c>
      <c r="D1807" s="42" t="s">
        <v>1534</v>
      </c>
      <c r="E1807" s="171" t="s">
        <v>1433</v>
      </c>
      <c r="F1807" s="171"/>
      <c r="G1807" s="44" t="s">
        <v>1212</v>
      </c>
      <c r="H1807" s="45">
        <v>0.2</v>
      </c>
      <c r="I1807" s="46">
        <v>3.61</v>
      </c>
      <c r="J1807" s="57">
        <v>0.72</v>
      </c>
    </row>
    <row r="1808" spans="1:10" ht="25.9" customHeight="1">
      <c r="A1808" s="58" t="s">
        <v>921</v>
      </c>
      <c r="B1808" s="48" t="s">
        <v>1690</v>
      </c>
      <c r="C1808" s="47" t="s">
        <v>321</v>
      </c>
      <c r="D1808" s="47" t="s">
        <v>1691</v>
      </c>
      <c r="E1808" s="173" t="s">
        <v>924</v>
      </c>
      <c r="F1808" s="173"/>
      <c r="G1808" s="49" t="s">
        <v>208</v>
      </c>
      <c r="H1808" s="50">
        <v>1</v>
      </c>
      <c r="I1808" s="51">
        <v>5.89</v>
      </c>
      <c r="J1808" s="59">
        <v>5.89</v>
      </c>
    </row>
    <row r="1809" spans="1:10" ht="24" customHeight="1">
      <c r="A1809" s="58" t="s">
        <v>921</v>
      </c>
      <c r="B1809" s="48" t="s">
        <v>1536</v>
      </c>
      <c r="C1809" s="47" t="s">
        <v>74</v>
      </c>
      <c r="D1809" s="47" t="s">
        <v>1537</v>
      </c>
      <c r="E1809" s="173" t="s">
        <v>1180</v>
      </c>
      <c r="F1809" s="173"/>
      <c r="G1809" s="49" t="s">
        <v>918</v>
      </c>
      <c r="H1809" s="50">
        <v>0.2</v>
      </c>
      <c r="I1809" s="51">
        <v>16.41</v>
      </c>
      <c r="J1809" s="59">
        <v>3.28</v>
      </c>
    </row>
    <row r="1810" spans="1:10" ht="24" customHeight="1">
      <c r="A1810" s="58" t="s">
        <v>921</v>
      </c>
      <c r="B1810" s="48" t="s">
        <v>1444</v>
      </c>
      <c r="C1810" s="47" t="s">
        <v>74</v>
      </c>
      <c r="D1810" s="47" t="s">
        <v>1445</v>
      </c>
      <c r="E1810" s="173" t="s">
        <v>1180</v>
      </c>
      <c r="F1810" s="173"/>
      <c r="G1810" s="49" t="s">
        <v>918</v>
      </c>
      <c r="H1810" s="50">
        <v>0.2</v>
      </c>
      <c r="I1810" s="51">
        <v>11.87</v>
      </c>
      <c r="J1810" s="59">
        <v>2.37</v>
      </c>
    </row>
    <row r="1811" spans="1:10">
      <c r="A1811" s="60"/>
      <c r="B1811" s="61"/>
      <c r="C1811" s="61"/>
      <c r="D1811" s="61"/>
      <c r="E1811" s="61" t="s">
        <v>931</v>
      </c>
      <c r="F1811" s="62">
        <v>5.65</v>
      </c>
      <c r="G1811" s="61" t="s">
        <v>932</v>
      </c>
      <c r="H1811" s="62">
        <v>0</v>
      </c>
      <c r="I1811" s="61" t="s">
        <v>933</v>
      </c>
      <c r="J1811" s="63">
        <v>5.65</v>
      </c>
    </row>
    <row r="1812" spans="1:10">
      <c r="A1812" s="60"/>
      <c r="B1812" s="61"/>
      <c r="C1812" s="61"/>
      <c r="D1812" s="61"/>
      <c r="E1812" s="61" t="s">
        <v>934</v>
      </c>
      <c r="F1812" s="62">
        <v>4.0599999999999996</v>
      </c>
      <c r="G1812" s="61"/>
      <c r="H1812" s="172" t="s">
        <v>935</v>
      </c>
      <c r="I1812" s="172"/>
      <c r="J1812" s="63">
        <v>17.07</v>
      </c>
    </row>
    <row r="1813" spans="1:10" ht="30" customHeight="1" thickBot="1">
      <c r="A1813" s="64"/>
      <c r="B1813" s="37"/>
      <c r="C1813" s="37"/>
      <c r="D1813" s="37"/>
      <c r="E1813" s="37"/>
      <c r="F1813" s="37"/>
      <c r="G1813" s="37" t="s">
        <v>936</v>
      </c>
      <c r="H1813" s="65">
        <v>167</v>
      </c>
      <c r="I1813" s="37" t="s">
        <v>937</v>
      </c>
      <c r="J1813" s="66">
        <v>2850.69</v>
      </c>
    </row>
    <row r="1814" spans="1:10" ht="1.1499999999999999" customHeight="1" thickTop="1">
      <c r="A1814" s="67"/>
      <c r="B1814" s="52"/>
      <c r="C1814" s="52"/>
      <c r="D1814" s="52"/>
      <c r="E1814" s="52"/>
      <c r="F1814" s="52"/>
      <c r="G1814" s="52"/>
      <c r="H1814" s="52"/>
      <c r="I1814" s="52"/>
      <c r="J1814" s="68"/>
    </row>
    <row r="1815" spans="1:10" ht="18" customHeight="1">
      <c r="A1815" s="25" t="s">
        <v>538</v>
      </c>
      <c r="B1815" s="10" t="s">
        <v>56</v>
      </c>
      <c r="C1815" s="9" t="s">
        <v>57</v>
      </c>
      <c r="D1815" s="9" t="s">
        <v>1</v>
      </c>
      <c r="E1815" s="169" t="s">
        <v>908</v>
      </c>
      <c r="F1815" s="169"/>
      <c r="G1815" s="11" t="s">
        <v>58</v>
      </c>
      <c r="H1815" s="10" t="s">
        <v>59</v>
      </c>
      <c r="I1815" s="10" t="s">
        <v>60</v>
      </c>
      <c r="J1815" s="26" t="s">
        <v>2</v>
      </c>
    </row>
    <row r="1816" spans="1:10" ht="25.9" customHeight="1">
      <c r="A1816" s="29" t="s">
        <v>909</v>
      </c>
      <c r="B1816" s="16" t="s">
        <v>539</v>
      </c>
      <c r="C1816" s="15" t="s">
        <v>321</v>
      </c>
      <c r="D1816" s="15" t="s">
        <v>540</v>
      </c>
      <c r="E1816" s="170" t="s">
        <v>1683</v>
      </c>
      <c r="F1816" s="170"/>
      <c r="G1816" s="17" t="s">
        <v>208</v>
      </c>
      <c r="H1816" s="41">
        <v>1</v>
      </c>
      <c r="I1816" s="18">
        <v>4.79</v>
      </c>
      <c r="J1816" s="55">
        <v>4.79</v>
      </c>
    </row>
    <row r="1817" spans="1:10" ht="24" customHeight="1">
      <c r="A1817" s="56" t="s">
        <v>911</v>
      </c>
      <c r="B1817" s="43" t="s">
        <v>1431</v>
      </c>
      <c r="C1817" s="42" t="s">
        <v>321</v>
      </c>
      <c r="D1817" s="42" t="s">
        <v>1432</v>
      </c>
      <c r="E1817" s="171" t="s">
        <v>1433</v>
      </c>
      <c r="F1817" s="171"/>
      <c r="G1817" s="44" t="s">
        <v>1212</v>
      </c>
      <c r="H1817" s="45">
        <v>0.1</v>
      </c>
      <c r="I1817" s="46">
        <v>3.76</v>
      </c>
      <c r="J1817" s="57">
        <v>0.37</v>
      </c>
    </row>
    <row r="1818" spans="1:10" ht="24" customHeight="1">
      <c r="A1818" s="56" t="s">
        <v>911</v>
      </c>
      <c r="B1818" s="43" t="s">
        <v>1533</v>
      </c>
      <c r="C1818" s="42" t="s">
        <v>321</v>
      </c>
      <c r="D1818" s="42" t="s">
        <v>1534</v>
      </c>
      <c r="E1818" s="171" t="s">
        <v>1433</v>
      </c>
      <c r="F1818" s="171"/>
      <c r="G1818" s="44" t="s">
        <v>1212</v>
      </c>
      <c r="H1818" s="45">
        <v>0.1</v>
      </c>
      <c r="I1818" s="46">
        <v>3.61</v>
      </c>
      <c r="J1818" s="57">
        <v>0.36</v>
      </c>
    </row>
    <row r="1819" spans="1:10" ht="24" customHeight="1">
      <c r="A1819" s="58" t="s">
        <v>921</v>
      </c>
      <c r="B1819" s="48" t="s">
        <v>1692</v>
      </c>
      <c r="C1819" s="47" t="s">
        <v>321</v>
      </c>
      <c r="D1819" s="47" t="s">
        <v>1693</v>
      </c>
      <c r="E1819" s="173" t="s">
        <v>924</v>
      </c>
      <c r="F1819" s="173"/>
      <c r="G1819" s="49" t="s">
        <v>208</v>
      </c>
      <c r="H1819" s="50">
        <v>1</v>
      </c>
      <c r="I1819" s="51">
        <v>1.24</v>
      </c>
      <c r="J1819" s="59">
        <v>1.24</v>
      </c>
    </row>
    <row r="1820" spans="1:10" ht="24" customHeight="1">
      <c r="A1820" s="58" t="s">
        <v>921</v>
      </c>
      <c r="B1820" s="48" t="s">
        <v>1536</v>
      </c>
      <c r="C1820" s="47" t="s">
        <v>74</v>
      </c>
      <c r="D1820" s="47" t="s">
        <v>1537</v>
      </c>
      <c r="E1820" s="173" t="s">
        <v>1180</v>
      </c>
      <c r="F1820" s="173"/>
      <c r="G1820" s="49" t="s">
        <v>918</v>
      </c>
      <c r="H1820" s="50">
        <v>0.1</v>
      </c>
      <c r="I1820" s="51">
        <v>16.41</v>
      </c>
      <c r="J1820" s="59">
        <v>1.64</v>
      </c>
    </row>
    <row r="1821" spans="1:10" ht="24" customHeight="1">
      <c r="A1821" s="58" t="s">
        <v>921</v>
      </c>
      <c r="B1821" s="48" t="s">
        <v>1444</v>
      </c>
      <c r="C1821" s="47" t="s">
        <v>74</v>
      </c>
      <c r="D1821" s="47" t="s">
        <v>1445</v>
      </c>
      <c r="E1821" s="173" t="s">
        <v>1180</v>
      </c>
      <c r="F1821" s="173"/>
      <c r="G1821" s="49" t="s">
        <v>918</v>
      </c>
      <c r="H1821" s="50">
        <v>0.1</v>
      </c>
      <c r="I1821" s="51">
        <v>11.87</v>
      </c>
      <c r="J1821" s="59">
        <v>1.18</v>
      </c>
    </row>
    <row r="1822" spans="1:10">
      <c r="A1822" s="60"/>
      <c r="B1822" s="61"/>
      <c r="C1822" s="61"/>
      <c r="D1822" s="61"/>
      <c r="E1822" s="61" t="s">
        <v>931</v>
      </c>
      <c r="F1822" s="62">
        <v>2.82</v>
      </c>
      <c r="G1822" s="61" t="s">
        <v>932</v>
      </c>
      <c r="H1822" s="62">
        <v>0</v>
      </c>
      <c r="I1822" s="61" t="s">
        <v>933</v>
      </c>
      <c r="J1822" s="63">
        <v>2.82</v>
      </c>
    </row>
    <row r="1823" spans="1:10">
      <c r="A1823" s="60"/>
      <c r="B1823" s="61"/>
      <c r="C1823" s="61"/>
      <c r="D1823" s="61"/>
      <c r="E1823" s="61" t="s">
        <v>934</v>
      </c>
      <c r="F1823" s="62">
        <v>1.49</v>
      </c>
      <c r="G1823" s="61"/>
      <c r="H1823" s="172" t="s">
        <v>935</v>
      </c>
      <c r="I1823" s="172"/>
      <c r="J1823" s="63">
        <v>6.28</v>
      </c>
    </row>
    <row r="1824" spans="1:10" ht="30" customHeight="1" thickBot="1">
      <c r="A1824" s="64"/>
      <c r="B1824" s="37"/>
      <c r="C1824" s="37"/>
      <c r="D1824" s="37"/>
      <c r="E1824" s="37"/>
      <c r="F1824" s="37"/>
      <c r="G1824" s="37" t="s">
        <v>936</v>
      </c>
      <c r="H1824" s="65">
        <v>92</v>
      </c>
      <c r="I1824" s="37" t="s">
        <v>937</v>
      </c>
      <c r="J1824" s="66">
        <v>577.76</v>
      </c>
    </row>
    <row r="1825" spans="1:10" ht="1.1499999999999999" customHeight="1" thickTop="1">
      <c r="A1825" s="67"/>
      <c r="B1825" s="52"/>
      <c r="C1825" s="52"/>
      <c r="D1825" s="52"/>
      <c r="E1825" s="52"/>
      <c r="F1825" s="52"/>
      <c r="G1825" s="52"/>
      <c r="H1825" s="52"/>
      <c r="I1825" s="52"/>
      <c r="J1825" s="68"/>
    </row>
    <row r="1826" spans="1:10" ht="24" customHeight="1">
      <c r="A1826" s="27" t="s">
        <v>541</v>
      </c>
      <c r="B1826" s="12"/>
      <c r="C1826" s="12"/>
      <c r="D1826" s="12" t="s">
        <v>542</v>
      </c>
      <c r="E1826" s="12"/>
      <c r="F1826" s="174"/>
      <c r="G1826" s="174"/>
      <c r="H1826" s="13"/>
      <c r="I1826" s="12"/>
      <c r="J1826" s="54">
        <v>118364.86</v>
      </c>
    </row>
    <row r="1827" spans="1:10" ht="24" customHeight="1">
      <c r="A1827" s="27" t="s">
        <v>543</v>
      </c>
      <c r="B1827" s="12"/>
      <c r="C1827" s="12"/>
      <c r="D1827" s="12" t="s">
        <v>544</v>
      </c>
      <c r="E1827" s="12"/>
      <c r="F1827" s="174"/>
      <c r="G1827" s="174"/>
      <c r="H1827" s="13"/>
      <c r="I1827" s="12"/>
      <c r="J1827" s="54">
        <v>50431.8</v>
      </c>
    </row>
    <row r="1828" spans="1:10" ht="18" customHeight="1">
      <c r="A1828" s="25" t="s">
        <v>545</v>
      </c>
      <c r="B1828" s="10" t="s">
        <v>56</v>
      </c>
      <c r="C1828" s="9" t="s">
        <v>57</v>
      </c>
      <c r="D1828" s="9" t="s">
        <v>1</v>
      </c>
      <c r="E1828" s="169" t="s">
        <v>908</v>
      </c>
      <c r="F1828" s="169"/>
      <c r="G1828" s="11" t="s">
        <v>58</v>
      </c>
      <c r="H1828" s="10" t="s">
        <v>59</v>
      </c>
      <c r="I1828" s="10" t="s">
        <v>60</v>
      </c>
      <c r="J1828" s="26" t="s">
        <v>2</v>
      </c>
    </row>
    <row r="1829" spans="1:10" ht="39" customHeight="1">
      <c r="A1829" s="29" t="s">
        <v>909</v>
      </c>
      <c r="B1829" s="16" t="s">
        <v>370</v>
      </c>
      <c r="C1829" s="15" t="s">
        <v>74</v>
      </c>
      <c r="D1829" s="15" t="s">
        <v>371</v>
      </c>
      <c r="E1829" s="170" t="s">
        <v>1027</v>
      </c>
      <c r="F1829" s="170"/>
      <c r="G1829" s="17" t="s">
        <v>193</v>
      </c>
      <c r="H1829" s="41">
        <v>1</v>
      </c>
      <c r="I1829" s="18">
        <v>4.2</v>
      </c>
      <c r="J1829" s="55">
        <v>4.2</v>
      </c>
    </row>
    <row r="1830" spans="1:10" ht="25.9" customHeight="1">
      <c r="A1830" s="56" t="s">
        <v>911</v>
      </c>
      <c r="B1830" s="43" t="s">
        <v>1457</v>
      </c>
      <c r="C1830" s="42" t="s">
        <v>74</v>
      </c>
      <c r="D1830" s="42" t="s">
        <v>1458</v>
      </c>
      <c r="E1830" s="171" t="s">
        <v>917</v>
      </c>
      <c r="F1830" s="171"/>
      <c r="G1830" s="44" t="s">
        <v>918</v>
      </c>
      <c r="H1830" s="45">
        <v>2.9000000000000001E-2</v>
      </c>
      <c r="I1830" s="46">
        <v>20.72</v>
      </c>
      <c r="J1830" s="57">
        <v>0.6</v>
      </c>
    </row>
    <row r="1831" spans="1:10" ht="24" customHeight="1">
      <c r="A1831" s="56" t="s">
        <v>911</v>
      </c>
      <c r="B1831" s="43" t="s">
        <v>1459</v>
      </c>
      <c r="C1831" s="42" t="s">
        <v>74</v>
      </c>
      <c r="D1831" s="42" t="s">
        <v>1460</v>
      </c>
      <c r="E1831" s="171" t="s">
        <v>917</v>
      </c>
      <c r="F1831" s="171"/>
      <c r="G1831" s="44" t="s">
        <v>918</v>
      </c>
      <c r="H1831" s="45">
        <v>2.9000000000000001E-2</v>
      </c>
      <c r="I1831" s="46">
        <v>25.01</v>
      </c>
      <c r="J1831" s="57">
        <v>0.72</v>
      </c>
    </row>
    <row r="1832" spans="1:10" ht="39" customHeight="1">
      <c r="A1832" s="58" t="s">
        <v>921</v>
      </c>
      <c r="B1832" s="48" t="s">
        <v>1518</v>
      </c>
      <c r="C1832" s="47" t="s">
        <v>74</v>
      </c>
      <c r="D1832" s="47" t="s">
        <v>1519</v>
      </c>
      <c r="E1832" s="173" t="s">
        <v>924</v>
      </c>
      <c r="F1832" s="173"/>
      <c r="G1832" s="49" t="s">
        <v>193</v>
      </c>
      <c r="H1832" s="50">
        <v>1.2434000000000001</v>
      </c>
      <c r="I1832" s="51">
        <v>2.27</v>
      </c>
      <c r="J1832" s="59">
        <v>2.82</v>
      </c>
    </row>
    <row r="1833" spans="1:10" ht="25.9" customHeight="1">
      <c r="A1833" s="58" t="s">
        <v>921</v>
      </c>
      <c r="B1833" s="48" t="s">
        <v>1516</v>
      </c>
      <c r="C1833" s="47" t="s">
        <v>74</v>
      </c>
      <c r="D1833" s="47" t="s">
        <v>1517</v>
      </c>
      <c r="E1833" s="173" t="s">
        <v>924</v>
      </c>
      <c r="F1833" s="173"/>
      <c r="G1833" s="49" t="s">
        <v>71</v>
      </c>
      <c r="H1833" s="50">
        <v>9.4000000000000004E-3</v>
      </c>
      <c r="I1833" s="51">
        <v>7.44</v>
      </c>
      <c r="J1833" s="59">
        <v>0.06</v>
      </c>
    </row>
    <row r="1834" spans="1:10">
      <c r="A1834" s="60"/>
      <c r="B1834" s="61"/>
      <c r="C1834" s="61"/>
      <c r="D1834" s="61"/>
      <c r="E1834" s="61" t="s">
        <v>931</v>
      </c>
      <c r="F1834" s="62">
        <v>0.86</v>
      </c>
      <c r="G1834" s="61" t="s">
        <v>932</v>
      </c>
      <c r="H1834" s="62">
        <v>0</v>
      </c>
      <c r="I1834" s="61" t="s">
        <v>933</v>
      </c>
      <c r="J1834" s="63">
        <v>0.86</v>
      </c>
    </row>
    <row r="1835" spans="1:10">
      <c r="A1835" s="60"/>
      <c r="B1835" s="61"/>
      <c r="C1835" s="61"/>
      <c r="D1835" s="61"/>
      <c r="E1835" s="61" t="s">
        <v>934</v>
      </c>
      <c r="F1835" s="62">
        <v>1.31</v>
      </c>
      <c r="G1835" s="61"/>
      <c r="H1835" s="172" t="s">
        <v>935</v>
      </c>
      <c r="I1835" s="172"/>
      <c r="J1835" s="63">
        <v>5.51</v>
      </c>
    </row>
    <row r="1836" spans="1:10" ht="30" customHeight="1" thickBot="1">
      <c r="A1836" s="64"/>
      <c r="B1836" s="37"/>
      <c r="C1836" s="37"/>
      <c r="D1836" s="37"/>
      <c r="E1836" s="37"/>
      <c r="F1836" s="37"/>
      <c r="G1836" s="37" t="s">
        <v>936</v>
      </c>
      <c r="H1836" s="65">
        <v>8403.5</v>
      </c>
      <c r="I1836" s="37" t="s">
        <v>937</v>
      </c>
      <c r="J1836" s="66">
        <v>46303.28</v>
      </c>
    </row>
    <row r="1837" spans="1:10" ht="1.1499999999999999" customHeight="1" thickTop="1">
      <c r="A1837" s="67"/>
      <c r="B1837" s="52"/>
      <c r="C1837" s="52"/>
      <c r="D1837" s="52"/>
      <c r="E1837" s="52"/>
      <c r="F1837" s="52"/>
      <c r="G1837" s="52"/>
      <c r="H1837" s="52"/>
      <c r="I1837" s="52"/>
      <c r="J1837" s="68"/>
    </row>
    <row r="1838" spans="1:10" ht="18" customHeight="1">
      <c r="A1838" s="25" t="s">
        <v>546</v>
      </c>
      <c r="B1838" s="10" t="s">
        <v>56</v>
      </c>
      <c r="C1838" s="9" t="s">
        <v>57</v>
      </c>
      <c r="D1838" s="9" t="s">
        <v>1</v>
      </c>
      <c r="E1838" s="169" t="s">
        <v>908</v>
      </c>
      <c r="F1838" s="169"/>
      <c r="G1838" s="11" t="s">
        <v>58</v>
      </c>
      <c r="H1838" s="10" t="s">
        <v>59</v>
      </c>
      <c r="I1838" s="10" t="s">
        <v>60</v>
      </c>
      <c r="J1838" s="26" t="s">
        <v>2</v>
      </c>
    </row>
    <row r="1839" spans="1:10" ht="39" customHeight="1">
      <c r="A1839" s="29" t="s">
        <v>909</v>
      </c>
      <c r="B1839" s="16" t="s">
        <v>373</v>
      </c>
      <c r="C1839" s="15" t="s">
        <v>74</v>
      </c>
      <c r="D1839" s="15" t="s">
        <v>374</v>
      </c>
      <c r="E1839" s="170" t="s">
        <v>1027</v>
      </c>
      <c r="F1839" s="170"/>
      <c r="G1839" s="17" t="s">
        <v>193</v>
      </c>
      <c r="H1839" s="41">
        <v>1</v>
      </c>
      <c r="I1839" s="18">
        <v>6.5</v>
      </c>
      <c r="J1839" s="55">
        <v>6.5</v>
      </c>
    </row>
    <row r="1840" spans="1:10" ht="25.9" customHeight="1">
      <c r="A1840" s="56" t="s">
        <v>911</v>
      </c>
      <c r="B1840" s="43" t="s">
        <v>1457</v>
      </c>
      <c r="C1840" s="42" t="s">
        <v>74</v>
      </c>
      <c r="D1840" s="42" t="s">
        <v>1458</v>
      </c>
      <c r="E1840" s="171" t="s">
        <v>917</v>
      </c>
      <c r="F1840" s="171"/>
      <c r="G1840" s="44" t="s">
        <v>918</v>
      </c>
      <c r="H1840" s="45">
        <v>3.9E-2</v>
      </c>
      <c r="I1840" s="46">
        <v>20.72</v>
      </c>
      <c r="J1840" s="57">
        <v>0.8</v>
      </c>
    </row>
    <row r="1841" spans="1:10" ht="24" customHeight="1">
      <c r="A1841" s="56" t="s">
        <v>911</v>
      </c>
      <c r="B1841" s="43" t="s">
        <v>1459</v>
      </c>
      <c r="C1841" s="42" t="s">
        <v>74</v>
      </c>
      <c r="D1841" s="42" t="s">
        <v>1460</v>
      </c>
      <c r="E1841" s="171" t="s">
        <v>917</v>
      </c>
      <c r="F1841" s="171"/>
      <c r="G1841" s="44" t="s">
        <v>918</v>
      </c>
      <c r="H1841" s="45">
        <v>3.9E-2</v>
      </c>
      <c r="I1841" s="46">
        <v>25.01</v>
      </c>
      <c r="J1841" s="57">
        <v>0.97</v>
      </c>
    </row>
    <row r="1842" spans="1:10" ht="39" customHeight="1">
      <c r="A1842" s="58" t="s">
        <v>921</v>
      </c>
      <c r="B1842" s="48" t="s">
        <v>1520</v>
      </c>
      <c r="C1842" s="47" t="s">
        <v>74</v>
      </c>
      <c r="D1842" s="47" t="s">
        <v>1521</v>
      </c>
      <c r="E1842" s="173" t="s">
        <v>924</v>
      </c>
      <c r="F1842" s="173"/>
      <c r="G1842" s="49" t="s">
        <v>193</v>
      </c>
      <c r="H1842" s="50">
        <v>1.2434000000000001</v>
      </c>
      <c r="I1842" s="51">
        <v>3.76</v>
      </c>
      <c r="J1842" s="59">
        <v>4.67</v>
      </c>
    </row>
    <row r="1843" spans="1:10" ht="25.9" customHeight="1">
      <c r="A1843" s="58" t="s">
        <v>921</v>
      </c>
      <c r="B1843" s="48" t="s">
        <v>1516</v>
      </c>
      <c r="C1843" s="47" t="s">
        <v>74</v>
      </c>
      <c r="D1843" s="47" t="s">
        <v>1517</v>
      </c>
      <c r="E1843" s="173" t="s">
        <v>924</v>
      </c>
      <c r="F1843" s="173"/>
      <c r="G1843" s="49" t="s">
        <v>71</v>
      </c>
      <c r="H1843" s="50">
        <v>9.4000000000000004E-3</v>
      </c>
      <c r="I1843" s="51">
        <v>7.44</v>
      </c>
      <c r="J1843" s="59">
        <v>0.06</v>
      </c>
    </row>
    <row r="1844" spans="1:10">
      <c r="A1844" s="60"/>
      <c r="B1844" s="61"/>
      <c r="C1844" s="61"/>
      <c r="D1844" s="61"/>
      <c r="E1844" s="61" t="s">
        <v>931</v>
      </c>
      <c r="F1844" s="62">
        <v>1.1499999999999999</v>
      </c>
      <c r="G1844" s="61" t="s">
        <v>932</v>
      </c>
      <c r="H1844" s="62">
        <v>0</v>
      </c>
      <c r="I1844" s="61" t="s">
        <v>933</v>
      </c>
      <c r="J1844" s="63">
        <v>1.1499999999999999</v>
      </c>
    </row>
    <row r="1845" spans="1:10">
      <c r="A1845" s="60"/>
      <c r="B1845" s="61"/>
      <c r="C1845" s="61"/>
      <c r="D1845" s="61"/>
      <c r="E1845" s="61" t="s">
        <v>934</v>
      </c>
      <c r="F1845" s="62">
        <v>2.0299999999999998</v>
      </c>
      <c r="G1845" s="61"/>
      <c r="H1845" s="172" t="s">
        <v>935</v>
      </c>
      <c r="I1845" s="172"/>
      <c r="J1845" s="63">
        <v>8.5299999999999994</v>
      </c>
    </row>
    <row r="1846" spans="1:10" ht="30" customHeight="1" thickBot="1">
      <c r="A1846" s="64"/>
      <c r="B1846" s="37"/>
      <c r="C1846" s="37"/>
      <c r="D1846" s="37"/>
      <c r="E1846" s="37"/>
      <c r="F1846" s="37"/>
      <c r="G1846" s="37" t="s">
        <v>936</v>
      </c>
      <c r="H1846" s="65">
        <v>484</v>
      </c>
      <c r="I1846" s="37" t="s">
        <v>937</v>
      </c>
      <c r="J1846" s="66">
        <v>4128.5200000000004</v>
      </c>
    </row>
    <row r="1847" spans="1:10" ht="1.1499999999999999" customHeight="1" thickTop="1">
      <c r="A1847" s="67"/>
      <c r="B1847" s="52"/>
      <c r="C1847" s="52"/>
      <c r="D1847" s="52"/>
      <c r="E1847" s="52"/>
      <c r="F1847" s="52"/>
      <c r="G1847" s="52"/>
      <c r="H1847" s="52"/>
      <c r="I1847" s="52"/>
      <c r="J1847" s="68"/>
    </row>
    <row r="1848" spans="1:10" ht="24" customHeight="1">
      <c r="A1848" s="27" t="s">
        <v>547</v>
      </c>
      <c r="B1848" s="12"/>
      <c r="C1848" s="12"/>
      <c r="D1848" s="12" t="s">
        <v>548</v>
      </c>
      <c r="E1848" s="12"/>
      <c r="F1848" s="174"/>
      <c r="G1848" s="174"/>
      <c r="H1848" s="13"/>
      <c r="I1848" s="12"/>
      <c r="J1848" s="54">
        <v>67933.06</v>
      </c>
    </row>
    <row r="1849" spans="1:10" ht="18" customHeight="1">
      <c r="A1849" s="25" t="s">
        <v>549</v>
      </c>
      <c r="B1849" s="10" t="s">
        <v>56</v>
      </c>
      <c r="C1849" s="9" t="s">
        <v>57</v>
      </c>
      <c r="D1849" s="9" t="s">
        <v>1</v>
      </c>
      <c r="E1849" s="169" t="s">
        <v>908</v>
      </c>
      <c r="F1849" s="169"/>
      <c r="G1849" s="11" t="s">
        <v>58</v>
      </c>
      <c r="H1849" s="10" t="s">
        <v>59</v>
      </c>
      <c r="I1849" s="10" t="s">
        <v>60</v>
      </c>
      <c r="J1849" s="26" t="s">
        <v>2</v>
      </c>
    </row>
    <row r="1850" spans="1:10" ht="39" customHeight="1">
      <c r="A1850" s="29" t="s">
        <v>909</v>
      </c>
      <c r="B1850" s="16" t="s">
        <v>550</v>
      </c>
      <c r="C1850" s="15" t="s">
        <v>74</v>
      </c>
      <c r="D1850" s="15" t="s">
        <v>551</v>
      </c>
      <c r="E1850" s="170" t="s">
        <v>1027</v>
      </c>
      <c r="F1850" s="170"/>
      <c r="G1850" s="17" t="s">
        <v>193</v>
      </c>
      <c r="H1850" s="41">
        <v>1</v>
      </c>
      <c r="I1850" s="18">
        <v>6.96</v>
      </c>
      <c r="J1850" s="55">
        <v>6.96</v>
      </c>
    </row>
    <row r="1851" spans="1:10" ht="25.9" customHeight="1">
      <c r="A1851" s="56" t="s">
        <v>911</v>
      </c>
      <c r="B1851" s="43" t="s">
        <v>1457</v>
      </c>
      <c r="C1851" s="42" t="s">
        <v>74</v>
      </c>
      <c r="D1851" s="42" t="s">
        <v>1458</v>
      </c>
      <c r="E1851" s="171" t="s">
        <v>917</v>
      </c>
      <c r="F1851" s="171"/>
      <c r="G1851" s="44" t="s">
        <v>918</v>
      </c>
      <c r="H1851" s="45">
        <v>3.9E-2</v>
      </c>
      <c r="I1851" s="46">
        <v>20.72</v>
      </c>
      <c r="J1851" s="57">
        <v>0.8</v>
      </c>
    </row>
    <row r="1852" spans="1:10" ht="24" customHeight="1">
      <c r="A1852" s="56" t="s">
        <v>911</v>
      </c>
      <c r="B1852" s="43" t="s">
        <v>1459</v>
      </c>
      <c r="C1852" s="42" t="s">
        <v>74</v>
      </c>
      <c r="D1852" s="42" t="s">
        <v>1460</v>
      </c>
      <c r="E1852" s="171" t="s">
        <v>917</v>
      </c>
      <c r="F1852" s="171"/>
      <c r="G1852" s="44" t="s">
        <v>918</v>
      </c>
      <c r="H1852" s="45">
        <v>3.9E-2</v>
      </c>
      <c r="I1852" s="46">
        <v>25.01</v>
      </c>
      <c r="J1852" s="57">
        <v>0.97</v>
      </c>
    </row>
    <row r="1853" spans="1:10" ht="52.15" customHeight="1">
      <c r="A1853" s="58" t="s">
        <v>921</v>
      </c>
      <c r="B1853" s="48" t="s">
        <v>1694</v>
      </c>
      <c r="C1853" s="47" t="s">
        <v>74</v>
      </c>
      <c r="D1853" s="47" t="s">
        <v>1695</v>
      </c>
      <c r="E1853" s="173" t="s">
        <v>924</v>
      </c>
      <c r="F1853" s="173"/>
      <c r="G1853" s="49" t="s">
        <v>193</v>
      </c>
      <c r="H1853" s="50">
        <v>1.2434000000000001</v>
      </c>
      <c r="I1853" s="51">
        <v>4.13</v>
      </c>
      <c r="J1853" s="59">
        <v>5.13</v>
      </c>
    </row>
    <row r="1854" spans="1:10" ht="25.9" customHeight="1">
      <c r="A1854" s="58" t="s">
        <v>921</v>
      </c>
      <c r="B1854" s="48" t="s">
        <v>1516</v>
      </c>
      <c r="C1854" s="47" t="s">
        <v>74</v>
      </c>
      <c r="D1854" s="47" t="s">
        <v>1517</v>
      </c>
      <c r="E1854" s="173" t="s">
        <v>924</v>
      </c>
      <c r="F1854" s="173"/>
      <c r="G1854" s="49" t="s">
        <v>71</v>
      </c>
      <c r="H1854" s="50">
        <v>9.4000000000000004E-3</v>
      </c>
      <c r="I1854" s="51">
        <v>7.44</v>
      </c>
      <c r="J1854" s="59">
        <v>0.06</v>
      </c>
    </row>
    <row r="1855" spans="1:10">
      <c r="A1855" s="60"/>
      <c r="B1855" s="61"/>
      <c r="C1855" s="61"/>
      <c r="D1855" s="61"/>
      <c r="E1855" s="61" t="s">
        <v>931</v>
      </c>
      <c r="F1855" s="62">
        <v>1.1499999999999999</v>
      </c>
      <c r="G1855" s="61" t="s">
        <v>932</v>
      </c>
      <c r="H1855" s="62">
        <v>0</v>
      </c>
      <c r="I1855" s="61" t="s">
        <v>933</v>
      </c>
      <c r="J1855" s="63">
        <v>1.1499999999999999</v>
      </c>
    </row>
    <row r="1856" spans="1:10">
      <c r="A1856" s="60"/>
      <c r="B1856" s="61"/>
      <c r="C1856" s="61"/>
      <c r="D1856" s="61"/>
      <c r="E1856" s="61" t="s">
        <v>934</v>
      </c>
      <c r="F1856" s="62">
        <v>2.17</v>
      </c>
      <c r="G1856" s="61"/>
      <c r="H1856" s="172" t="s">
        <v>935</v>
      </c>
      <c r="I1856" s="172"/>
      <c r="J1856" s="63">
        <v>9.1300000000000008</v>
      </c>
    </row>
    <row r="1857" spans="1:10" ht="30" customHeight="1" thickBot="1">
      <c r="A1857" s="64"/>
      <c r="B1857" s="37"/>
      <c r="C1857" s="37"/>
      <c r="D1857" s="37"/>
      <c r="E1857" s="37"/>
      <c r="F1857" s="37"/>
      <c r="G1857" s="37" t="s">
        <v>936</v>
      </c>
      <c r="H1857" s="65">
        <v>108.3</v>
      </c>
      <c r="I1857" s="37" t="s">
        <v>937</v>
      </c>
      <c r="J1857" s="66">
        <v>988.77</v>
      </c>
    </row>
    <row r="1858" spans="1:10" ht="1.1499999999999999" customHeight="1" thickTop="1">
      <c r="A1858" s="67"/>
      <c r="B1858" s="52"/>
      <c r="C1858" s="52"/>
      <c r="D1858" s="52"/>
      <c r="E1858" s="52"/>
      <c r="F1858" s="52"/>
      <c r="G1858" s="52"/>
      <c r="H1858" s="52"/>
      <c r="I1858" s="52"/>
      <c r="J1858" s="68"/>
    </row>
    <row r="1859" spans="1:10" ht="18" customHeight="1">
      <c r="A1859" s="25" t="s">
        <v>552</v>
      </c>
      <c r="B1859" s="10" t="s">
        <v>56</v>
      </c>
      <c r="C1859" s="9" t="s">
        <v>57</v>
      </c>
      <c r="D1859" s="9" t="s">
        <v>1</v>
      </c>
      <c r="E1859" s="169" t="s">
        <v>908</v>
      </c>
      <c r="F1859" s="169"/>
      <c r="G1859" s="11" t="s">
        <v>58</v>
      </c>
      <c r="H1859" s="10" t="s">
        <v>59</v>
      </c>
      <c r="I1859" s="10" t="s">
        <v>60</v>
      </c>
      <c r="J1859" s="26" t="s">
        <v>2</v>
      </c>
    </row>
    <row r="1860" spans="1:10" ht="39" customHeight="1">
      <c r="A1860" s="29" t="s">
        <v>909</v>
      </c>
      <c r="B1860" s="16" t="s">
        <v>553</v>
      </c>
      <c r="C1860" s="15" t="s">
        <v>74</v>
      </c>
      <c r="D1860" s="15" t="s">
        <v>554</v>
      </c>
      <c r="E1860" s="170" t="s">
        <v>1027</v>
      </c>
      <c r="F1860" s="170"/>
      <c r="G1860" s="17" t="s">
        <v>193</v>
      </c>
      <c r="H1860" s="41">
        <v>1</v>
      </c>
      <c r="I1860" s="18">
        <v>24.76</v>
      </c>
      <c r="J1860" s="55">
        <v>24.76</v>
      </c>
    </row>
    <row r="1861" spans="1:10" ht="25.9" customHeight="1">
      <c r="A1861" s="56" t="s">
        <v>911</v>
      </c>
      <c r="B1861" s="43" t="s">
        <v>1457</v>
      </c>
      <c r="C1861" s="42" t="s">
        <v>74</v>
      </c>
      <c r="D1861" s="42" t="s">
        <v>1458</v>
      </c>
      <c r="E1861" s="171" t="s">
        <v>917</v>
      </c>
      <c r="F1861" s="171"/>
      <c r="G1861" s="44" t="s">
        <v>918</v>
      </c>
      <c r="H1861" s="45">
        <v>0.114</v>
      </c>
      <c r="I1861" s="46">
        <v>20.72</v>
      </c>
      <c r="J1861" s="57">
        <v>2.36</v>
      </c>
    </row>
    <row r="1862" spans="1:10" ht="24" customHeight="1">
      <c r="A1862" s="56" t="s">
        <v>911</v>
      </c>
      <c r="B1862" s="43" t="s">
        <v>1459</v>
      </c>
      <c r="C1862" s="42" t="s">
        <v>74</v>
      </c>
      <c r="D1862" s="42" t="s">
        <v>1460</v>
      </c>
      <c r="E1862" s="171" t="s">
        <v>917</v>
      </c>
      <c r="F1862" s="171"/>
      <c r="G1862" s="44" t="s">
        <v>918</v>
      </c>
      <c r="H1862" s="45">
        <v>0.114</v>
      </c>
      <c r="I1862" s="46">
        <v>25.01</v>
      </c>
      <c r="J1862" s="57">
        <v>2.85</v>
      </c>
    </row>
    <row r="1863" spans="1:10" ht="52.15" customHeight="1">
      <c r="A1863" s="58" t="s">
        <v>921</v>
      </c>
      <c r="B1863" s="48" t="s">
        <v>1696</v>
      </c>
      <c r="C1863" s="47" t="s">
        <v>74</v>
      </c>
      <c r="D1863" s="47" t="s">
        <v>1697</v>
      </c>
      <c r="E1863" s="173" t="s">
        <v>924</v>
      </c>
      <c r="F1863" s="173"/>
      <c r="G1863" s="49" t="s">
        <v>193</v>
      </c>
      <c r="H1863" s="50">
        <v>1.2434000000000001</v>
      </c>
      <c r="I1863" s="51">
        <v>15.68</v>
      </c>
      <c r="J1863" s="59">
        <v>19.489999999999998</v>
      </c>
    </row>
    <row r="1864" spans="1:10" ht="25.9" customHeight="1">
      <c r="A1864" s="58" t="s">
        <v>921</v>
      </c>
      <c r="B1864" s="48" t="s">
        <v>1516</v>
      </c>
      <c r="C1864" s="47" t="s">
        <v>74</v>
      </c>
      <c r="D1864" s="47" t="s">
        <v>1517</v>
      </c>
      <c r="E1864" s="173" t="s">
        <v>924</v>
      </c>
      <c r="F1864" s="173"/>
      <c r="G1864" s="49" t="s">
        <v>71</v>
      </c>
      <c r="H1864" s="50">
        <v>9.4000000000000004E-3</v>
      </c>
      <c r="I1864" s="51">
        <v>7.44</v>
      </c>
      <c r="J1864" s="59">
        <v>0.06</v>
      </c>
    </row>
    <row r="1865" spans="1:10">
      <c r="A1865" s="60"/>
      <c r="B1865" s="61"/>
      <c r="C1865" s="61"/>
      <c r="D1865" s="61"/>
      <c r="E1865" s="61" t="s">
        <v>931</v>
      </c>
      <c r="F1865" s="62">
        <v>3.41</v>
      </c>
      <c r="G1865" s="61" t="s">
        <v>932</v>
      </c>
      <c r="H1865" s="62">
        <v>0</v>
      </c>
      <c r="I1865" s="61" t="s">
        <v>933</v>
      </c>
      <c r="J1865" s="63">
        <v>3.41</v>
      </c>
    </row>
    <row r="1866" spans="1:10">
      <c r="A1866" s="60"/>
      <c r="B1866" s="61"/>
      <c r="C1866" s="61"/>
      <c r="D1866" s="61"/>
      <c r="E1866" s="61" t="s">
        <v>934</v>
      </c>
      <c r="F1866" s="62">
        <v>7.73</v>
      </c>
      <c r="G1866" s="61"/>
      <c r="H1866" s="172" t="s">
        <v>935</v>
      </c>
      <c r="I1866" s="172"/>
      <c r="J1866" s="63">
        <v>32.49</v>
      </c>
    </row>
    <row r="1867" spans="1:10" ht="30" customHeight="1" thickBot="1">
      <c r="A1867" s="64"/>
      <c r="B1867" s="37"/>
      <c r="C1867" s="37"/>
      <c r="D1867" s="37"/>
      <c r="E1867" s="37"/>
      <c r="F1867" s="37"/>
      <c r="G1867" s="37" t="s">
        <v>936</v>
      </c>
      <c r="H1867" s="65">
        <v>562.9</v>
      </c>
      <c r="I1867" s="37" t="s">
        <v>937</v>
      </c>
      <c r="J1867" s="66">
        <v>18288.62</v>
      </c>
    </row>
    <row r="1868" spans="1:10" ht="1.1499999999999999" customHeight="1" thickTop="1">
      <c r="A1868" s="67"/>
      <c r="B1868" s="52"/>
      <c r="C1868" s="52"/>
      <c r="D1868" s="52"/>
      <c r="E1868" s="52"/>
      <c r="F1868" s="52"/>
      <c r="G1868" s="52"/>
      <c r="H1868" s="52"/>
      <c r="I1868" s="52"/>
      <c r="J1868" s="68"/>
    </row>
    <row r="1869" spans="1:10" ht="18" customHeight="1">
      <c r="A1869" s="25" t="s">
        <v>555</v>
      </c>
      <c r="B1869" s="10" t="s">
        <v>56</v>
      </c>
      <c r="C1869" s="9" t="s">
        <v>57</v>
      </c>
      <c r="D1869" s="9" t="s">
        <v>1</v>
      </c>
      <c r="E1869" s="169" t="s">
        <v>908</v>
      </c>
      <c r="F1869" s="169"/>
      <c r="G1869" s="11" t="s">
        <v>58</v>
      </c>
      <c r="H1869" s="10" t="s">
        <v>59</v>
      </c>
      <c r="I1869" s="10" t="s">
        <v>60</v>
      </c>
      <c r="J1869" s="26" t="s">
        <v>2</v>
      </c>
    </row>
    <row r="1870" spans="1:10" ht="52.15" customHeight="1">
      <c r="A1870" s="29" t="s">
        <v>909</v>
      </c>
      <c r="B1870" s="16" t="s">
        <v>556</v>
      </c>
      <c r="C1870" s="15" t="s">
        <v>74</v>
      </c>
      <c r="D1870" s="15" t="s">
        <v>557</v>
      </c>
      <c r="E1870" s="170" t="s">
        <v>1027</v>
      </c>
      <c r="F1870" s="170"/>
      <c r="G1870" s="17" t="s">
        <v>193</v>
      </c>
      <c r="H1870" s="41">
        <v>1</v>
      </c>
      <c r="I1870" s="18">
        <v>27.51</v>
      </c>
      <c r="J1870" s="55">
        <v>27.51</v>
      </c>
    </row>
    <row r="1871" spans="1:10" ht="25.9" customHeight="1">
      <c r="A1871" s="56" t="s">
        <v>911</v>
      </c>
      <c r="B1871" s="43" t="s">
        <v>1457</v>
      </c>
      <c r="C1871" s="42" t="s">
        <v>74</v>
      </c>
      <c r="D1871" s="42" t="s">
        <v>1458</v>
      </c>
      <c r="E1871" s="171" t="s">
        <v>917</v>
      </c>
      <c r="F1871" s="171"/>
      <c r="G1871" s="44" t="s">
        <v>918</v>
      </c>
      <c r="H1871" s="45">
        <v>6.08E-2</v>
      </c>
      <c r="I1871" s="46">
        <v>20.72</v>
      </c>
      <c r="J1871" s="57">
        <v>1.25</v>
      </c>
    </row>
    <row r="1872" spans="1:10" ht="24" customHeight="1">
      <c r="A1872" s="56" t="s">
        <v>911</v>
      </c>
      <c r="B1872" s="43" t="s">
        <v>1459</v>
      </c>
      <c r="C1872" s="42" t="s">
        <v>74</v>
      </c>
      <c r="D1872" s="42" t="s">
        <v>1460</v>
      </c>
      <c r="E1872" s="171" t="s">
        <v>917</v>
      </c>
      <c r="F1872" s="171"/>
      <c r="G1872" s="44" t="s">
        <v>918</v>
      </c>
      <c r="H1872" s="45">
        <v>6.08E-2</v>
      </c>
      <c r="I1872" s="46">
        <v>25.01</v>
      </c>
      <c r="J1872" s="57">
        <v>1.52</v>
      </c>
    </row>
    <row r="1873" spans="1:10" ht="52.15" customHeight="1">
      <c r="A1873" s="58" t="s">
        <v>921</v>
      </c>
      <c r="B1873" s="48" t="s">
        <v>1698</v>
      </c>
      <c r="C1873" s="47" t="s">
        <v>74</v>
      </c>
      <c r="D1873" s="47" t="s">
        <v>1699</v>
      </c>
      <c r="E1873" s="173" t="s">
        <v>924</v>
      </c>
      <c r="F1873" s="173"/>
      <c r="G1873" s="49" t="s">
        <v>193</v>
      </c>
      <c r="H1873" s="50">
        <v>1.0149999999999999</v>
      </c>
      <c r="I1873" s="51">
        <v>24.32</v>
      </c>
      <c r="J1873" s="59">
        <v>24.68</v>
      </c>
    </row>
    <row r="1874" spans="1:10" ht="25.9" customHeight="1">
      <c r="A1874" s="58" t="s">
        <v>921</v>
      </c>
      <c r="B1874" s="48" t="s">
        <v>1516</v>
      </c>
      <c r="C1874" s="47" t="s">
        <v>74</v>
      </c>
      <c r="D1874" s="47" t="s">
        <v>1517</v>
      </c>
      <c r="E1874" s="173" t="s">
        <v>924</v>
      </c>
      <c r="F1874" s="173"/>
      <c r="G1874" s="49" t="s">
        <v>71</v>
      </c>
      <c r="H1874" s="50">
        <v>8.9999999999999993E-3</v>
      </c>
      <c r="I1874" s="51">
        <v>7.44</v>
      </c>
      <c r="J1874" s="59">
        <v>0.06</v>
      </c>
    </row>
    <row r="1875" spans="1:10">
      <c r="A1875" s="60"/>
      <c r="B1875" s="61"/>
      <c r="C1875" s="61"/>
      <c r="D1875" s="61"/>
      <c r="E1875" s="61" t="s">
        <v>931</v>
      </c>
      <c r="F1875" s="62">
        <v>1.81</v>
      </c>
      <c r="G1875" s="61" t="s">
        <v>932</v>
      </c>
      <c r="H1875" s="62">
        <v>0</v>
      </c>
      <c r="I1875" s="61" t="s">
        <v>933</v>
      </c>
      <c r="J1875" s="63">
        <v>1.81</v>
      </c>
    </row>
    <row r="1876" spans="1:10">
      <c r="A1876" s="60"/>
      <c r="B1876" s="61"/>
      <c r="C1876" s="61"/>
      <c r="D1876" s="61"/>
      <c r="E1876" s="61" t="s">
        <v>934</v>
      </c>
      <c r="F1876" s="62">
        <v>8.59</v>
      </c>
      <c r="G1876" s="61"/>
      <c r="H1876" s="172" t="s">
        <v>935</v>
      </c>
      <c r="I1876" s="172"/>
      <c r="J1876" s="63">
        <v>36.1</v>
      </c>
    </row>
    <row r="1877" spans="1:10" ht="30" customHeight="1" thickBot="1">
      <c r="A1877" s="64"/>
      <c r="B1877" s="37"/>
      <c r="C1877" s="37"/>
      <c r="D1877" s="37"/>
      <c r="E1877" s="37"/>
      <c r="F1877" s="37"/>
      <c r="G1877" s="37" t="s">
        <v>936</v>
      </c>
      <c r="H1877" s="65">
        <v>716.2</v>
      </c>
      <c r="I1877" s="37" t="s">
        <v>937</v>
      </c>
      <c r="J1877" s="66">
        <v>25854.82</v>
      </c>
    </row>
    <row r="1878" spans="1:10" ht="1.1499999999999999" customHeight="1" thickTop="1">
      <c r="A1878" s="67"/>
      <c r="B1878" s="52"/>
      <c r="C1878" s="52"/>
      <c r="D1878" s="52"/>
      <c r="E1878" s="52"/>
      <c r="F1878" s="52"/>
      <c r="G1878" s="52"/>
      <c r="H1878" s="52"/>
      <c r="I1878" s="52"/>
      <c r="J1878" s="68"/>
    </row>
    <row r="1879" spans="1:10" ht="18" customHeight="1">
      <c r="A1879" s="25" t="s">
        <v>558</v>
      </c>
      <c r="B1879" s="10" t="s">
        <v>56</v>
      </c>
      <c r="C1879" s="9" t="s">
        <v>57</v>
      </c>
      <c r="D1879" s="9" t="s">
        <v>1</v>
      </c>
      <c r="E1879" s="169" t="s">
        <v>908</v>
      </c>
      <c r="F1879" s="169"/>
      <c r="G1879" s="11" t="s">
        <v>58</v>
      </c>
      <c r="H1879" s="10" t="s">
        <v>59</v>
      </c>
      <c r="I1879" s="10" t="s">
        <v>60</v>
      </c>
      <c r="J1879" s="26" t="s">
        <v>2</v>
      </c>
    </row>
    <row r="1880" spans="1:10" ht="52.15" customHeight="1">
      <c r="A1880" s="29" t="s">
        <v>909</v>
      </c>
      <c r="B1880" s="16" t="s">
        <v>559</v>
      </c>
      <c r="C1880" s="15" t="s">
        <v>74</v>
      </c>
      <c r="D1880" s="15" t="s">
        <v>560</v>
      </c>
      <c r="E1880" s="170" t="s">
        <v>1027</v>
      </c>
      <c r="F1880" s="170"/>
      <c r="G1880" s="17" t="s">
        <v>193</v>
      </c>
      <c r="H1880" s="41">
        <v>1</v>
      </c>
      <c r="I1880" s="18">
        <v>55.42</v>
      </c>
      <c r="J1880" s="55">
        <v>55.42</v>
      </c>
    </row>
    <row r="1881" spans="1:10" ht="25.9" customHeight="1">
      <c r="A1881" s="56" t="s">
        <v>911</v>
      </c>
      <c r="B1881" s="43" t="s">
        <v>1457</v>
      </c>
      <c r="C1881" s="42" t="s">
        <v>74</v>
      </c>
      <c r="D1881" s="42" t="s">
        <v>1458</v>
      </c>
      <c r="E1881" s="171" t="s">
        <v>917</v>
      </c>
      <c r="F1881" s="171"/>
      <c r="G1881" s="44" t="s">
        <v>918</v>
      </c>
      <c r="H1881" s="45">
        <v>8.3000000000000004E-2</v>
      </c>
      <c r="I1881" s="46">
        <v>20.72</v>
      </c>
      <c r="J1881" s="57">
        <v>1.71</v>
      </c>
    </row>
    <row r="1882" spans="1:10" ht="24" customHeight="1">
      <c r="A1882" s="56" t="s">
        <v>911</v>
      </c>
      <c r="B1882" s="43" t="s">
        <v>1459</v>
      </c>
      <c r="C1882" s="42" t="s">
        <v>74</v>
      </c>
      <c r="D1882" s="42" t="s">
        <v>1460</v>
      </c>
      <c r="E1882" s="171" t="s">
        <v>917</v>
      </c>
      <c r="F1882" s="171"/>
      <c r="G1882" s="44" t="s">
        <v>918</v>
      </c>
      <c r="H1882" s="45">
        <v>8.3000000000000004E-2</v>
      </c>
      <c r="I1882" s="46">
        <v>25.01</v>
      </c>
      <c r="J1882" s="57">
        <v>2.0699999999999998</v>
      </c>
    </row>
    <row r="1883" spans="1:10" ht="52.15" customHeight="1">
      <c r="A1883" s="58" t="s">
        <v>921</v>
      </c>
      <c r="B1883" s="48" t="s">
        <v>1700</v>
      </c>
      <c r="C1883" s="47" t="s">
        <v>74</v>
      </c>
      <c r="D1883" s="47" t="s">
        <v>1701</v>
      </c>
      <c r="E1883" s="173" t="s">
        <v>924</v>
      </c>
      <c r="F1883" s="173"/>
      <c r="G1883" s="49" t="s">
        <v>193</v>
      </c>
      <c r="H1883" s="50">
        <v>1.0149999999999999</v>
      </c>
      <c r="I1883" s="51">
        <v>50.82</v>
      </c>
      <c r="J1883" s="59">
        <v>51.58</v>
      </c>
    </row>
    <row r="1884" spans="1:10" ht="25.9" customHeight="1">
      <c r="A1884" s="58" t="s">
        <v>921</v>
      </c>
      <c r="B1884" s="48" t="s">
        <v>1516</v>
      </c>
      <c r="C1884" s="47" t="s">
        <v>74</v>
      </c>
      <c r="D1884" s="47" t="s">
        <v>1517</v>
      </c>
      <c r="E1884" s="173" t="s">
        <v>924</v>
      </c>
      <c r="F1884" s="173"/>
      <c r="G1884" s="49" t="s">
        <v>71</v>
      </c>
      <c r="H1884" s="50">
        <v>8.9999999999999993E-3</v>
      </c>
      <c r="I1884" s="51">
        <v>7.44</v>
      </c>
      <c r="J1884" s="59">
        <v>0.06</v>
      </c>
    </row>
    <row r="1885" spans="1:10">
      <c r="A1885" s="60"/>
      <c r="B1885" s="61"/>
      <c r="C1885" s="61"/>
      <c r="D1885" s="61"/>
      <c r="E1885" s="61" t="s">
        <v>931</v>
      </c>
      <c r="F1885" s="62">
        <v>2.48</v>
      </c>
      <c r="G1885" s="61" t="s">
        <v>932</v>
      </c>
      <c r="H1885" s="62">
        <v>0</v>
      </c>
      <c r="I1885" s="61" t="s">
        <v>933</v>
      </c>
      <c r="J1885" s="63">
        <v>2.48</v>
      </c>
    </row>
    <row r="1886" spans="1:10">
      <c r="A1886" s="60"/>
      <c r="B1886" s="61"/>
      <c r="C1886" s="61"/>
      <c r="D1886" s="61"/>
      <c r="E1886" s="61" t="s">
        <v>934</v>
      </c>
      <c r="F1886" s="62">
        <v>17.309999999999999</v>
      </c>
      <c r="G1886" s="61"/>
      <c r="H1886" s="172" t="s">
        <v>935</v>
      </c>
      <c r="I1886" s="172"/>
      <c r="J1886" s="63">
        <v>72.73</v>
      </c>
    </row>
    <row r="1887" spans="1:10" ht="30" customHeight="1" thickBot="1">
      <c r="A1887" s="64"/>
      <c r="B1887" s="37"/>
      <c r="C1887" s="37"/>
      <c r="D1887" s="37"/>
      <c r="E1887" s="37"/>
      <c r="F1887" s="37"/>
      <c r="G1887" s="37" t="s">
        <v>936</v>
      </c>
      <c r="H1887" s="65">
        <v>313.5</v>
      </c>
      <c r="I1887" s="37" t="s">
        <v>937</v>
      </c>
      <c r="J1887" s="66">
        <v>22800.85</v>
      </c>
    </row>
    <row r="1888" spans="1:10" ht="1.1499999999999999" customHeight="1" thickTop="1">
      <c r="A1888" s="67"/>
      <c r="B1888" s="52"/>
      <c r="C1888" s="52"/>
      <c r="D1888" s="52"/>
      <c r="E1888" s="52"/>
      <c r="F1888" s="52"/>
      <c r="G1888" s="52"/>
      <c r="H1888" s="52"/>
      <c r="I1888" s="52"/>
      <c r="J1888" s="68"/>
    </row>
    <row r="1889" spans="1:10" ht="24" customHeight="1">
      <c r="A1889" s="27" t="s">
        <v>561</v>
      </c>
      <c r="B1889" s="12"/>
      <c r="C1889" s="12"/>
      <c r="D1889" s="12" t="s">
        <v>562</v>
      </c>
      <c r="E1889" s="12"/>
      <c r="F1889" s="174"/>
      <c r="G1889" s="174"/>
      <c r="H1889" s="13"/>
      <c r="I1889" s="12"/>
      <c r="J1889" s="54">
        <v>47622.75</v>
      </c>
    </row>
    <row r="1890" spans="1:10" ht="18" customHeight="1">
      <c r="A1890" s="25" t="s">
        <v>563</v>
      </c>
      <c r="B1890" s="10" t="s">
        <v>56</v>
      </c>
      <c r="C1890" s="9" t="s">
        <v>57</v>
      </c>
      <c r="D1890" s="9" t="s">
        <v>1</v>
      </c>
      <c r="E1890" s="169" t="s">
        <v>908</v>
      </c>
      <c r="F1890" s="169"/>
      <c r="G1890" s="11" t="s">
        <v>58</v>
      </c>
      <c r="H1890" s="10" t="s">
        <v>59</v>
      </c>
      <c r="I1890" s="10" t="s">
        <v>60</v>
      </c>
      <c r="J1890" s="26" t="s">
        <v>2</v>
      </c>
    </row>
    <row r="1891" spans="1:10" ht="39" customHeight="1">
      <c r="A1891" s="29" t="s">
        <v>909</v>
      </c>
      <c r="B1891" s="16" t="s">
        <v>564</v>
      </c>
      <c r="C1891" s="15" t="s">
        <v>74</v>
      </c>
      <c r="D1891" s="15" t="s">
        <v>565</v>
      </c>
      <c r="E1891" s="170" t="s">
        <v>1027</v>
      </c>
      <c r="F1891" s="170"/>
      <c r="G1891" s="17" t="s">
        <v>71</v>
      </c>
      <c r="H1891" s="41">
        <v>1</v>
      </c>
      <c r="I1891" s="18">
        <v>29.16</v>
      </c>
      <c r="J1891" s="55">
        <v>29.16</v>
      </c>
    </row>
    <row r="1892" spans="1:10" ht="39" customHeight="1">
      <c r="A1892" s="56" t="s">
        <v>911</v>
      </c>
      <c r="B1892" s="43" t="s">
        <v>1702</v>
      </c>
      <c r="C1892" s="42" t="s">
        <v>74</v>
      </c>
      <c r="D1892" s="42" t="s">
        <v>1703</v>
      </c>
      <c r="E1892" s="171" t="s">
        <v>1027</v>
      </c>
      <c r="F1892" s="171"/>
      <c r="G1892" s="44" t="s">
        <v>71</v>
      </c>
      <c r="H1892" s="45">
        <v>1</v>
      </c>
      <c r="I1892" s="46">
        <v>10.27</v>
      </c>
      <c r="J1892" s="57">
        <v>10.27</v>
      </c>
    </row>
    <row r="1893" spans="1:10" ht="39" customHeight="1">
      <c r="A1893" s="56" t="s">
        <v>911</v>
      </c>
      <c r="B1893" s="43" t="s">
        <v>1704</v>
      </c>
      <c r="C1893" s="42" t="s">
        <v>74</v>
      </c>
      <c r="D1893" s="42" t="s">
        <v>1705</v>
      </c>
      <c r="E1893" s="171" t="s">
        <v>1027</v>
      </c>
      <c r="F1893" s="171"/>
      <c r="G1893" s="44" t="s">
        <v>71</v>
      </c>
      <c r="H1893" s="45">
        <v>1</v>
      </c>
      <c r="I1893" s="46">
        <v>18.89</v>
      </c>
      <c r="J1893" s="57">
        <v>18.89</v>
      </c>
    </row>
    <row r="1894" spans="1:10">
      <c r="A1894" s="60"/>
      <c r="B1894" s="61"/>
      <c r="C1894" s="61"/>
      <c r="D1894" s="61"/>
      <c r="E1894" s="61" t="s">
        <v>931</v>
      </c>
      <c r="F1894" s="62">
        <v>11.07</v>
      </c>
      <c r="G1894" s="61" t="s">
        <v>932</v>
      </c>
      <c r="H1894" s="62">
        <v>0</v>
      </c>
      <c r="I1894" s="61" t="s">
        <v>933</v>
      </c>
      <c r="J1894" s="63">
        <v>11.07</v>
      </c>
    </row>
    <row r="1895" spans="1:10">
      <c r="A1895" s="60"/>
      <c r="B1895" s="61"/>
      <c r="C1895" s="61"/>
      <c r="D1895" s="61"/>
      <c r="E1895" s="61" t="s">
        <v>934</v>
      </c>
      <c r="F1895" s="62">
        <v>9.11</v>
      </c>
      <c r="G1895" s="61"/>
      <c r="H1895" s="172" t="s">
        <v>935</v>
      </c>
      <c r="I1895" s="172"/>
      <c r="J1895" s="63">
        <v>38.270000000000003</v>
      </c>
    </row>
    <row r="1896" spans="1:10" ht="30" customHeight="1" thickBot="1">
      <c r="A1896" s="64"/>
      <c r="B1896" s="37"/>
      <c r="C1896" s="37"/>
      <c r="D1896" s="37"/>
      <c r="E1896" s="37"/>
      <c r="F1896" s="37"/>
      <c r="G1896" s="37" t="s">
        <v>936</v>
      </c>
      <c r="H1896" s="65">
        <v>11</v>
      </c>
      <c r="I1896" s="37" t="s">
        <v>937</v>
      </c>
      <c r="J1896" s="66">
        <v>420.97</v>
      </c>
    </row>
    <row r="1897" spans="1:10" ht="1.1499999999999999" customHeight="1" thickTop="1">
      <c r="A1897" s="67"/>
      <c r="B1897" s="52"/>
      <c r="C1897" s="52"/>
      <c r="D1897" s="52"/>
      <c r="E1897" s="52"/>
      <c r="F1897" s="52"/>
      <c r="G1897" s="52"/>
      <c r="H1897" s="52"/>
      <c r="I1897" s="52"/>
      <c r="J1897" s="68"/>
    </row>
    <row r="1898" spans="1:10" ht="18" customHeight="1">
      <c r="A1898" s="25" t="s">
        <v>566</v>
      </c>
      <c r="B1898" s="10" t="s">
        <v>56</v>
      </c>
      <c r="C1898" s="9" t="s">
        <v>57</v>
      </c>
      <c r="D1898" s="9" t="s">
        <v>1</v>
      </c>
      <c r="E1898" s="169" t="s">
        <v>908</v>
      </c>
      <c r="F1898" s="169"/>
      <c r="G1898" s="11" t="s">
        <v>58</v>
      </c>
      <c r="H1898" s="10" t="s">
        <v>59</v>
      </c>
      <c r="I1898" s="10" t="s">
        <v>60</v>
      </c>
      <c r="J1898" s="26" t="s">
        <v>2</v>
      </c>
    </row>
    <row r="1899" spans="1:10" ht="39" customHeight="1">
      <c r="A1899" s="29" t="s">
        <v>909</v>
      </c>
      <c r="B1899" s="16" t="s">
        <v>567</v>
      </c>
      <c r="C1899" s="15" t="s">
        <v>74</v>
      </c>
      <c r="D1899" s="15" t="s">
        <v>568</v>
      </c>
      <c r="E1899" s="170" t="s">
        <v>1027</v>
      </c>
      <c r="F1899" s="170"/>
      <c r="G1899" s="17" t="s">
        <v>71</v>
      </c>
      <c r="H1899" s="41">
        <v>1</v>
      </c>
      <c r="I1899" s="18">
        <v>45.17</v>
      </c>
      <c r="J1899" s="55">
        <v>45.17</v>
      </c>
    </row>
    <row r="1900" spans="1:10" ht="39" customHeight="1">
      <c r="A1900" s="56" t="s">
        <v>911</v>
      </c>
      <c r="B1900" s="43" t="s">
        <v>1702</v>
      </c>
      <c r="C1900" s="42" t="s">
        <v>74</v>
      </c>
      <c r="D1900" s="42" t="s">
        <v>1703</v>
      </c>
      <c r="E1900" s="171" t="s">
        <v>1027</v>
      </c>
      <c r="F1900" s="171"/>
      <c r="G1900" s="44" t="s">
        <v>71</v>
      </c>
      <c r="H1900" s="45">
        <v>1</v>
      </c>
      <c r="I1900" s="46">
        <v>10.27</v>
      </c>
      <c r="J1900" s="57">
        <v>10.27</v>
      </c>
    </row>
    <row r="1901" spans="1:10" ht="39" customHeight="1">
      <c r="A1901" s="56" t="s">
        <v>911</v>
      </c>
      <c r="B1901" s="43" t="s">
        <v>1706</v>
      </c>
      <c r="C1901" s="42" t="s">
        <v>74</v>
      </c>
      <c r="D1901" s="42" t="s">
        <v>1707</v>
      </c>
      <c r="E1901" s="171" t="s">
        <v>1027</v>
      </c>
      <c r="F1901" s="171"/>
      <c r="G1901" s="44" t="s">
        <v>71</v>
      </c>
      <c r="H1901" s="45">
        <v>1</v>
      </c>
      <c r="I1901" s="46">
        <v>34.9</v>
      </c>
      <c r="J1901" s="57">
        <v>34.9</v>
      </c>
    </row>
    <row r="1902" spans="1:10">
      <c r="A1902" s="60"/>
      <c r="B1902" s="61"/>
      <c r="C1902" s="61"/>
      <c r="D1902" s="61"/>
      <c r="E1902" s="61" t="s">
        <v>931</v>
      </c>
      <c r="F1902" s="62">
        <v>16.420000000000002</v>
      </c>
      <c r="G1902" s="61" t="s">
        <v>932</v>
      </c>
      <c r="H1902" s="62">
        <v>0</v>
      </c>
      <c r="I1902" s="61" t="s">
        <v>933</v>
      </c>
      <c r="J1902" s="63">
        <v>16.420000000000002</v>
      </c>
    </row>
    <row r="1903" spans="1:10">
      <c r="A1903" s="60"/>
      <c r="B1903" s="61"/>
      <c r="C1903" s="61"/>
      <c r="D1903" s="61"/>
      <c r="E1903" s="61" t="s">
        <v>934</v>
      </c>
      <c r="F1903" s="62">
        <v>14.11</v>
      </c>
      <c r="G1903" s="61"/>
      <c r="H1903" s="172" t="s">
        <v>935</v>
      </c>
      <c r="I1903" s="172"/>
      <c r="J1903" s="63">
        <v>59.28</v>
      </c>
    </row>
    <row r="1904" spans="1:10" ht="30" customHeight="1" thickBot="1">
      <c r="A1904" s="64"/>
      <c r="B1904" s="37"/>
      <c r="C1904" s="37"/>
      <c r="D1904" s="37"/>
      <c r="E1904" s="37"/>
      <c r="F1904" s="37"/>
      <c r="G1904" s="37" t="s">
        <v>936</v>
      </c>
      <c r="H1904" s="65">
        <v>135</v>
      </c>
      <c r="I1904" s="37" t="s">
        <v>937</v>
      </c>
      <c r="J1904" s="66">
        <v>8002.8</v>
      </c>
    </row>
    <row r="1905" spans="1:10" ht="1.1499999999999999" customHeight="1" thickTop="1">
      <c r="A1905" s="67"/>
      <c r="B1905" s="52"/>
      <c r="C1905" s="52"/>
      <c r="D1905" s="52"/>
      <c r="E1905" s="52"/>
      <c r="F1905" s="52"/>
      <c r="G1905" s="52"/>
      <c r="H1905" s="52"/>
      <c r="I1905" s="52"/>
      <c r="J1905" s="68"/>
    </row>
    <row r="1906" spans="1:10" ht="18" customHeight="1">
      <c r="A1906" s="25" t="s">
        <v>569</v>
      </c>
      <c r="B1906" s="10" t="s">
        <v>56</v>
      </c>
      <c r="C1906" s="9" t="s">
        <v>57</v>
      </c>
      <c r="D1906" s="9" t="s">
        <v>1</v>
      </c>
      <c r="E1906" s="169" t="s">
        <v>908</v>
      </c>
      <c r="F1906" s="169"/>
      <c r="G1906" s="11" t="s">
        <v>58</v>
      </c>
      <c r="H1906" s="10" t="s">
        <v>59</v>
      </c>
      <c r="I1906" s="10" t="s">
        <v>60</v>
      </c>
      <c r="J1906" s="26" t="s">
        <v>2</v>
      </c>
    </row>
    <row r="1907" spans="1:10" ht="39" customHeight="1">
      <c r="A1907" s="29" t="s">
        <v>909</v>
      </c>
      <c r="B1907" s="16" t="s">
        <v>570</v>
      </c>
      <c r="C1907" s="15" t="s">
        <v>74</v>
      </c>
      <c r="D1907" s="15" t="s">
        <v>571</v>
      </c>
      <c r="E1907" s="170" t="s">
        <v>1027</v>
      </c>
      <c r="F1907" s="170"/>
      <c r="G1907" s="17" t="s">
        <v>71</v>
      </c>
      <c r="H1907" s="41">
        <v>1</v>
      </c>
      <c r="I1907" s="18">
        <v>49.53</v>
      </c>
      <c r="J1907" s="55">
        <v>49.53</v>
      </c>
    </row>
    <row r="1908" spans="1:10" ht="39" customHeight="1">
      <c r="A1908" s="56" t="s">
        <v>911</v>
      </c>
      <c r="B1908" s="43" t="s">
        <v>1702</v>
      </c>
      <c r="C1908" s="42" t="s">
        <v>74</v>
      </c>
      <c r="D1908" s="42" t="s">
        <v>1703</v>
      </c>
      <c r="E1908" s="171" t="s">
        <v>1027</v>
      </c>
      <c r="F1908" s="171"/>
      <c r="G1908" s="44" t="s">
        <v>71</v>
      </c>
      <c r="H1908" s="45">
        <v>1</v>
      </c>
      <c r="I1908" s="46">
        <v>10.27</v>
      </c>
      <c r="J1908" s="57">
        <v>10.27</v>
      </c>
    </row>
    <row r="1909" spans="1:10" ht="39" customHeight="1">
      <c r="A1909" s="56" t="s">
        <v>911</v>
      </c>
      <c r="B1909" s="43" t="s">
        <v>1708</v>
      </c>
      <c r="C1909" s="42" t="s">
        <v>74</v>
      </c>
      <c r="D1909" s="42" t="s">
        <v>1709</v>
      </c>
      <c r="E1909" s="171" t="s">
        <v>1027</v>
      </c>
      <c r="F1909" s="171"/>
      <c r="G1909" s="44" t="s">
        <v>71</v>
      </c>
      <c r="H1909" s="45">
        <v>1</v>
      </c>
      <c r="I1909" s="46">
        <v>39.26</v>
      </c>
      <c r="J1909" s="57">
        <v>39.26</v>
      </c>
    </row>
    <row r="1910" spans="1:10">
      <c r="A1910" s="60"/>
      <c r="B1910" s="61"/>
      <c r="C1910" s="61"/>
      <c r="D1910" s="61"/>
      <c r="E1910" s="61" t="s">
        <v>931</v>
      </c>
      <c r="F1910" s="62">
        <v>16.420000000000002</v>
      </c>
      <c r="G1910" s="61" t="s">
        <v>932</v>
      </c>
      <c r="H1910" s="62">
        <v>0</v>
      </c>
      <c r="I1910" s="61" t="s">
        <v>933</v>
      </c>
      <c r="J1910" s="63">
        <v>16.420000000000002</v>
      </c>
    </row>
    <row r="1911" spans="1:10">
      <c r="A1911" s="60"/>
      <c r="B1911" s="61"/>
      <c r="C1911" s="61"/>
      <c r="D1911" s="61"/>
      <c r="E1911" s="61" t="s">
        <v>934</v>
      </c>
      <c r="F1911" s="62">
        <v>15.47</v>
      </c>
      <c r="G1911" s="61"/>
      <c r="H1911" s="172" t="s">
        <v>935</v>
      </c>
      <c r="I1911" s="172"/>
      <c r="J1911" s="63">
        <v>65</v>
      </c>
    </row>
    <row r="1912" spans="1:10" ht="30" customHeight="1" thickBot="1">
      <c r="A1912" s="64"/>
      <c r="B1912" s="37"/>
      <c r="C1912" s="37"/>
      <c r="D1912" s="37"/>
      <c r="E1912" s="37"/>
      <c r="F1912" s="37"/>
      <c r="G1912" s="37" t="s">
        <v>936</v>
      </c>
      <c r="H1912" s="65">
        <v>8</v>
      </c>
      <c r="I1912" s="37" t="s">
        <v>937</v>
      </c>
      <c r="J1912" s="66">
        <v>520</v>
      </c>
    </row>
    <row r="1913" spans="1:10" ht="1.1499999999999999" customHeight="1" thickTop="1">
      <c r="A1913" s="67"/>
      <c r="B1913" s="52"/>
      <c r="C1913" s="52"/>
      <c r="D1913" s="52"/>
      <c r="E1913" s="52"/>
      <c r="F1913" s="52"/>
      <c r="G1913" s="52"/>
      <c r="H1913" s="52"/>
      <c r="I1913" s="52"/>
      <c r="J1913" s="68"/>
    </row>
    <row r="1914" spans="1:10" ht="18" customHeight="1">
      <c r="A1914" s="25" t="s">
        <v>572</v>
      </c>
      <c r="B1914" s="10" t="s">
        <v>56</v>
      </c>
      <c r="C1914" s="9" t="s">
        <v>57</v>
      </c>
      <c r="D1914" s="9" t="s">
        <v>1</v>
      </c>
      <c r="E1914" s="169" t="s">
        <v>908</v>
      </c>
      <c r="F1914" s="169"/>
      <c r="G1914" s="11" t="s">
        <v>58</v>
      </c>
      <c r="H1914" s="10" t="s">
        <v>59</v>
      </c>
      <c r="I1914" s="10" t="s">
        <v>60</v>
      </c>
      <c r="J1914" s="26" t="s">
        <v>2</v>
      </c>
    </row>
    <row r="1915" spans="1:10" ht="39" customHeight="1">
      <c r="A1915" s="29" t="s">
        <v>909</v>
      </c>
      <c r="B1915" s="16" t="s">
        <v>573</v>
      </c>
      <c r="C1915" s="15" t="s">
        <v>74</v>
      </c>
      <c r="D1915" s="15" t="s">
        <v>574</v>
      </c>
      <c r="E1915" s="170" t="s">
        <v>1027</v>
      </c>
      <c r="F1915" s="170"/>
      <c r="G1915" s="17" t="s">
        <v>71</v>
      </c>
      <c r="H1915" s="41">
        <v>1</v>
      </c>
      <c r="I1915" s="18">
        <v>27.75</v>
      </c>
      <c r="J1915" s="55">
        <v>27.75</v>
      </c>
    </row>
    <row r="1916" spans="1:10" ht="39" customHeight="1">
      <c r="A1916" s="56" t="s">
        <v>911</v>
      </c>
      <c r="B1916" s="43" t="s">
        <v>1702</v>
      </c>
      <c r="C1916" s="42" t="s">
        <v>74</v>
      </c>
      <c r="D1916" s="42" t="s">
        <v>1703</v>
      </c>
      <c r="E1916" s="171" t="s">
        <v>1027</v>
      </c>
      <c r="F1916" s="171"/>
      <c r="G1916" s="44" t="s">
        <v>71</v>
      </c>
      <c r="H1916" s="45">
        <v>1</v>
      </c>
      <c r="I1916" s="46">
        <v>10.27</v>
      </c>
      <c r="J1916" s="57">
        <v>10.27</v>
      </c>
    </row>
    <row r="1917" spans="1:10" ht="39" customHeight="1">
      <c r="A1917" s="56" t="s">
        <v>911</v>
      </c>
      <c r="B1917" s="43" t="s">
        <v>1710</v>
      </c>
      <c r="C1917" s="42" t="s">
        <v>74</v>
      </c>
      <c r="D1917" s="42" t="s">
        <v>1711</v>
      </c>
      <c r="E1917" s="171" t="s">
        <v>1027</v>
      </c>
      <c r="F1917" s="171"/>
      <c r="G1917" s="44" t="s">
        <v>71</v>
      </c>
      <c r="H1917" s="45">
        <v>1</v>
      </c>
      <c r="I1917" s="46">
        <v>17.48</v>
      </c>
      <c r="J1917" s="57">
        <v>17.48</v>
      </c>
    </row>
    <row r="1918" spans="1:10">
      <c r="A1918" s="60"/>
      <c r="B1918" s="61"/>
      <c r="C1918" s="61"/>
      <c r="D1918" s="61"/>
      <c r="E1918" s="61" t="s">
        <v>931</v>
      </c>
      <c r="F1918" s="62">
        <v>10.76</v>
      </c>
      <c r="G1918" s="61" t="s">
        <v>932</v>
      </c>
      <c r="H1918" s="62">
        <v>0</v>
      </c>
      <c r="I1918" s="61" t="s">
        <v>933</v>
      </c>
      <c r="J1918" s="63">
        <v>10.76</v>
      </c>
    </row>
    <row r="1919" spans="1:10">
      <c r="A1919" s="60"/>
      <c r="B1919" s="61"/>
      <c r="C1919" s="61"/>
      <c r="D1919" s="61"/>
      <c r="E1919" s="61" t="s">
        <v>934</v>
      </c>
      <c r="F1919" s="62">
        <v>8.67</v>
      </c>
      <c r="G1919" s="61"/>
      <c r="H1919" s="172" t="s">
        <v>935</v>
      </c>
      <c r="I1919" s="172"/>
      <c r="J1919" s="63">
        <v>36.42</v>
      </c>
    </row>
    <row r="1920" spans="1:10" ht="30" customHeight="1" thickBot="1">
      <c r="A1920" s="64"/>
      <c r="B1920" s="37"/>
      <c r="C1920" s="37"/>
      <c r="D1920" s="37"/>
      <c r="E1920" s="37"/>
      <c r="F1920" s="37"/>
      <c r="G1920" s="37" t="s">
        <v>936</v>
      </c>
      <c r="H1920" s="65">
        <v>44</v>
      </c>
      <c r="I1920" s="37" t="s">
        <v>937</v>
      </c>
      <c r="J1920" s="66">
        <v>1602.48</v>
      </c>
    </row>
    <row r="1921" spans="1:10" ht="1.1499999999999999" customHeight="1" thickTop="1">
      <c r="A1921" s="67"/>
      <c r="B1921" s="52"/>
      <c r="C1921" s="52"/>
      <c r="D1921" s="52"/>
      <c r="E1921" s="52"/>
      <c r="F1921" s="52"/>
      <c r="G1921" s="52"/>
      <c r="H1921" s="52"/>
      <c r="I1921" s="52"/>
      <c r="J1921" s="68"/>
    </row>
    <row r="1922" spans="1:10" ht="18" customHeight="1">
      <c r="A1922" s="25" t="s">
        <v>575</v>
      </c>
      <c r="B1922" s="10" t="s">
        <v>56</v>
      </c>
      <c r="C1922" s="9" t="s">
        <v>57</v>
      </c>
      <c r="D1922" s="9" t="s">
        <v>1</v>
      </c>
      <c r="E1922" s="169" t="s">
        <v>908</v>
      </c>
      <c r="F1922" s="169"/>
      <c r="G1922" s="11" t="s">
        <v>58</v>
      </c>
      <c r="H1922" s="10" t="s">
        <v>59</v>
      </c>
      <c r="I1922" s="10" t="s">
        <v>60</v>
      </c>
      <c r="J1922" s="26" t="s">
        <v>2</v>
      </c>
    </row>
    <row r="1923" spans="1:10" ht="39" customHeight="1">
      <c r="A1923" s="29" t="s">
        <v>909</v>
      </c>
      <c r="B1923" s="16" t="s">
        <v>576</v>
      </c>
      <c r="C1923" s="15" t="s">
        <v>74</v>
      </c>
      <c r="D1923" s="15" t="s">
        <v>577</v>
      </c>
      <c r="E1923" s="170" t="s">
        <v>1027</v>
      </c>
      <c r="F1923" s="170"/>
      <c r="G1923" s="17" t="s">
        <v>71</v>
      </c>
      <c r="H1923" s="41">
        <v>1</v>
      </c>
      <c r="I1923" s="18">
        <v>33.71</v>
      </c>
      <c r="J1923" s="55">
        <v>33.71</v>
      </c>
    </row>
    <row r="1924" spans="1:10" ht="39" customHeight="1">
      <c r="A1924" s="56" t="s">
        <v>911</v>
      </c>
      <c r="B1924" s="43" t="s">
        <v>1702</v>
      </c>
      <c r="C1924" s="42" t="s">
        <v>74</v>
      </c>
      <c r="D1924" s="42" t="s">
        <v>1703</v>
      </c>
      <c r="E1924" s="171" t="s">
        <v>1027</v>
      </c>
      <c r="F1924" s="171"/>
      <c r="G1924" s="44" t="s">
        <v>71</v>
      </c>
      <c r="H1924" s="45">
        <v>1</v>
      </c>
      <c r="I1924" s="46">
        <v>10.27</v>
      </c>
      <c r="J1924" s="57">
        <v>10.27</v>
      </c>
    </row>
    <row r="1925" spans="1:10" ht="39" customHeight="1">
      <c r="A1925" s="56" t="s">
        <v>911</v>
      </c>
      <c r="B1925" s="43" t="s">
        <v>1712</v>
      </c>
      <c r="C1925" s="42" t="s">
        <v>74</v>
      </c>
      <c r="D1925" s="42" t="s">
        <v>1713</v>
      </c>
      <c r="E1925" s="171" t="s">
        <v>1027</v>
      </c>
      <c r="F1925" s="171"/>
      <c r="G1925" s="44" t="s">
        <v>71</v>
      </c>
      <c r="H1925" s="45">
        <v>1</v>
      </c>
      <c r="I1925" s="46">
        <v>23.44</v>
      </c>
      <c r="J1925" s="57">
        <v>23.44</v>
      </c>
    </row>
    <row r="1926" spans="1:10">
      <c r="A1926" s="60"/>
      <c r="B1926" s="61"/>
      <c r="C1926" s="61"/>
      <c r="D1926" s="61"/>
      <c r="E1926" s="61" t="s">
        <v>931</v>
      </c>
      <c r="F1926" s="62">
        <v>13.31</v>
      </c>
      <c r="G1926" s="61" t="s">
        <v>932</v>
      </c>
      <c r="H1926" s="62">
        <v>0</v>
      </c>
      <c r="I1926" s="61" t="s">
        <v>933</v>
      </c>
      <c r="J1926" s="63">
        <v>13.31</v>
      </c>
    </row>
    <row r="1927" spans="1:10">
      <c r="A1927" s="60"/>
      <c r="B1927" s="61"/>
      <c r="C1927" s="61"/>
      <c r="D1927" s="61"/>
      <c r="E1927" s="61" t="s">
        <v>934</v>
      </c>
      <c r="F1927" s="62">
        <v>10.53</v>
      </c>
      <c r="G1927" s="61"/>
      <c r="H1927" s="172" t="s">
        <v>935</v>
      </c>
      <c r="I1927" s="172"/>
      <c r="J1927" s="63">
        <v>44.24</v>
      </c>
    </row>
    <row r="1928" spans="1:10" ht="30" customHeight="1" thickBot="1">
      <c r="A1928" s="64"/>
      <c r="B1928" s="37"/>
      <c r="C1928" s="37"/>
      <c r="D1928" s="37"/>
      <c r="E1928" s="37"/>
      <c r="F1928" s="37"/>
      <c r="G1928" s="37" t="s">
        <v>936</v>
      </c>
      <c r="H1928" s="65">
        <v>10</v>
      </c>
      <c r="I1928" s="37" t="s">
        <v>937</v>
      </c>
      <c r="J1928" s="66">
        <v>442.4</v>
      </c>
    </row>
    <row r="1929" spans="1:10" ht="1.1499999999999999" customHeight="1" thickTop="1">
      <c r="A1929" s="67"/>
      <c r="B1929" s="52"/>
      <c r="C1929" s="52"/>
      <c r="D1929" s="52"/>
      <c r="E1929" s="52"/>
      <c r="F1929" s="52"/>
      <c r="G1929" s="52"/>
      <c r="H1929" s="52"/>
      <c r="I1929" s="52"/>
      <c r="J1929" s="68"/>
    </row>
    <row r="1930" spans="1:10" ht="18" customHeight="1">
      <c r="A1930" s="25" t="s">
        <v>578</v>
      </c>
      <c r="B1930" s="10" t="s">
        <v>56</v>
      </c>
      <c r="C1930" s="9" t="s">
        <v>57</v>
      </c>
      <c r="D1930" s="9" t="s">
        <v>1</v>
      </c>
      <c r="E1930" s="169" t="s">
        <v>908</v>
      </c>
      <c r="F1930" s="169"/>
      <c r="G1930" s="11" t="s">
        <v>58</v>
      </c>
      <c r="H1930" s="10" t="s">
        <v>59</v>
      </c>
      <c r="I1930" s="10" t="s">
        <v>60</v>
      </c>
      <c r="J1930" s="26" t="s">
        <v>2</v>
      </c>
    </row>
    <row r="1931" spans="1:10" ht="39" customHeight="1">
      <c r="A1931" s="29" t="s">
        <v>909</v>
      </c>
      <c r="B1931" s="16" t="s">
        <v>579</v>
      </c>
      <c r="C1931" s="15" t="s">
        <v>74</v>
      </c>
      <c r="D1931" s="15" t="s">
        <v>580</v>
      </c>
      <c r="E1931" s="170" t="s">
        <v>1027</v>
      </c>
      <c r="F1931" s="170"/>
      <c r="G1931" s="17" t="s">
        <v>71</v>
      </c>
      <c r="H1931" s="41">
        <v>1</v>
      </c>
      <c r="I1931" s="18">
        <v>53.21</v>
      </c>
      <c r="J1931" s="55">
        <v>53.21</v>
      </c>
    </row>
    <row r="1932" spans="1:10" ht="39" customHeight="1">
      <c r="A1932" s="56" t="s">
        <v>911</v>
      </c>
      <c r="B1932" s="43" t="s">
        <v>1702</v>
      </c>
      <c r="C1932" s="42" t="s">
        <v>74</v>
      </c>
      <c r="D1932" s="42" t="s">
        <v>1703</v>
      </c>
      <c r="E1932" s="171" t="s">
        <v>1027</v>
      </c>
      <c r="F1932" s="171"/>
      <c r="G1932" s="44" t="s">
        <v>71</v>
      </c>
      <c r="H1932" s="45">
        <v>1</v>
      </c>
      <c r="I1932" s="46">
        <v>10.27</v>
      </c>
      <c r="J1932" s="57">
        <v>10.27</v>
      </c>
    </row>
    <row r="1933" spans="1:10" ht="39" customHeight="1">
      <c r="A1933" s="56" t="s">
        <v>911</v>
      </c>
      <c r="B1933" s="43" t="s">
        <v>1714</v>
      </c>
      <c r="C1933" s="42" t="s">
        <v>74</v>
      </c>
      <c r="D1933" s="42" t="s">
        <v>1715</v>
      </c>
      <c r="E1933" s="171" t="s">
        <v>1027</v>
      </c>
      <c r="F1933" s="171"/>
      <c r="G1933" s="44" t="s">
        <v>71</v>
      </c>
      <c r="H1933" s="45">
        <v>1</v>
      </c>
      <c r="I1933" s="46">
        <v>42.94</v>
      </c>
      <c r="J1933" s="57">
        <v>42.94</v>
      </c>
    </row>
    <row r="1934" spans="1:10">
      <c r="A1934" s="60"/>
      <c r="B1934" s="61"/>
      <c r="C1934" s="61"/>
      <c r="D1934" s="61"/>
      <c r="E1934" s="61" t="s">
        <v>931</v>
      </c>
      <c r="F1934" s="62">
        <v>20.94</v>
      </c>
      <c r="G1934" s="61" t="s">
        <v>932</v>
      </c>
      <c r="H1934" s="62">
        <v>0</v>
      </c>
      <c r="I1934" s="61" t="s">
        <v>933</v>
      </c>
      <c r="J1934" s="63">
        <v>20.94</v>
      </c>
    </row>
    <row r="1935" spans="1:10">
      <c r="A1935" s="60"/>
      <c r="B1935" s="61"/>
      <c r="C1935" s="61"/>
      <c r="D1935" s="61"/>
      <c r="E1935" s="61" t="s">
        <v>934</v>
      </c>
      <c r="F1935" s="62">
        <v>16.62</v>
      </c>
      <c r="G1935" s="61"/>
      <c r="H1935" s="172" t="s">
        <v>935</v>
      </c>
      <c r="I1935" s="172"/>
      <c r="J1935" s="63">
        <v>69.83</v>
      </c>
    </row>
    <row r="1936" spans="1:10" ht="30" customHeight="1" thickBot="1">
      <c r="A1936" s="64"/>
      <c r="B1936" s="37"/>
      <c r="C1936" s="37"/>
      <c r="D1936" s="37"/>
      <c r="E1936" s="37"/>
      <c r="F1936" s="37"/>
      <c r="G1936" s="37" t="s">
        <v>936</v>
      </c>
      <c r="H1936" s="65">
        <v>8</v>
      </c>
      <c r="I1936" s="37" t="s">
        <v>937</v>
      </c>
      <c r="J1936" s="66">
        <v>558.64</v>
      </c>
    </row>
    <row r="1937" spans="1:10" ht="1.1499999999999999" customHeight="1" thickTop="1">
      <c r="A1937" s="67"/>
      <c r="B1937" s="52"/>
      <c r="C1937" s="52"/>
      <c r="D1937" s="52"/>
      <c r="E1937" s="52"/>
      <c r="F1937" s="52"/>
      <c r="G1937" s="52"/>
      <c r="H1937" s="52"/>
      <c r="I1937" s="52"/>
      <c r="J1937" s="68"/>
    </row>
    <row r="1938" spans="1:10" ht="18" customHeight="1">
      <c r="A1938" s="25" t="s">
        <v>581</v>
      </c>
      <c r="B1938" s="10" t="s">
        <v>56</v>
      </c>
      <c r="C1938" s="9" t="s">
        <v>57</v>
      </c>
      <c r="D1938" s="9" t="s">
        <v>1</v>
      </c>
      <c r="E1938" s="169" t="s">
        <v>908</v>
      </c>
      <c r="F1938" s="169"/>
      <c r="G1938" s="11" t="s">
        <v>58</v>
      </c>
      <c r="H1938" s="10" t="s">
        <v>59</v>
      </c>
      <c r="I1938" s="10" t="s">
        <v>60</v>
      </c>
      <c r="J1938" s="26" t="s">
        <v>2</v>
      </c>
    </row>
    <row r="1939" spans="1:10" ht="39" customHeight="1">
      <c r="A1939" s="29" t="s">
        <v>909</v>
      </c>
      <c r="B1939" s="16" t="s">
        <v>582</v>
      </c>
      <c r="C1939" s="15" t="s">
        <v>74</v>
      </c>
      <c r="D1939" s="15" t="s">
        <v>583</v>
      </c>
      <c r="E1939" s="170" t="s">
        <v>1027</v>
      </c>
      <c r="F1939" s="170"/>
      <c r="G1939" s="17" t="s">
        <v>71</v>
      </c>
      <c r="H1939" s="41">
        <v>1</v>
      </c>
      <c r="I1939" s="18">
        <v>47.19</v>
      </c>
      <c r="J1939" s="55">
        <v>47.19</v>
      </c>
    </row>
    <row r="1940" spans="1:10" ht="39" customHeight="1">
      <c r="A1940" s="56" t="s">
        <v>911</v>
      </c>
      <c r="B1940" s="43" t="s">
        <v>1702</v>
      </c>
      <c r="C1940" s="42" t="s">
        <v>74</v>
      </c>
      <c r="D1940" s="42" t="s">
        <v>1703</v>
      </c>
      <c r="E1940" s="171" t="s">
        <v>1027</v>
      </c>
      <c r="F1940" s="171"/>
      <c r="G1940" s="44" t="s">
        <v>71</v>
      </c>
      <c r="H1940" s="45">
        <v>1</v>
      </c>
      <c r="I1940" s="46">
        <v>10.27</v>
      </c>
      <c r="J1940" s="57">
        <v>10.27</v>
      </c>
    </row>
    <row r="1941" spans="1:10" ht="39" customHeight="1">
      <c r="A1941" s="56" t="s">
        <v>911</v>
      </c>
      <c r="B1941" s="43" t="s">
        <v>1716</v>
      </c>
      <c r="C1941" s="42" t="s">
        <v>74</v>
      </c>
      <c r="D1941" s="42" t="s">
        <v>1717</v>
      </c>
      <c r="E1941" s="171" t="s">
        <v>1027</v>
      </c>
      <c r="F1941" s="171"/>
      <c r="G1941" s="44" t="s">
        <v>71</v>
      </c>
      <c r="H1941" s="45">
        <v>1</v>
      </c>
      <c r="I1941" s="46">
        <v>36.92</v>
      </c>
      <c r="J1941" s="57">
        <v>36.92</v>
      </c>
    </row>
    <row r="1942" spans="1:10">
      <c r="A1942" s="60"/>
      <c r="B1942" s="61"/>
      <c r="C1942" s="61"/>
      <c r="D1942" s="61"/>
      <c r="E1942" s="61" t="s">
        <v>931</v>
      </c>
      <c r="F1942" s="62">
        <v>18.37</v>
      </c>
      <c r="G1942" s="61" t="s">
        <v>932</v>
      </c>
      <c r="H1942" s="62">
        <v>0</v>
      </c>
      <c r="I1942" s="61" t="s">
        <v>933</v>
      </c>
      <c r="J1942" s="63">
        <v>18.37</v>
      </c>
    </row>
    <row r="1943" spans="1:10">
      <c r="A1943" s="60"/>
      <c r="B1943" s="61"/>
      <c r="C1943" s="61"/>
      <c r="D1943" s="61"/>
      <c r="E1943" s="61" t="s">
        <v>934</v>
      </c>
      <c r="F1943" s="62">
        <v>14.74</v>
      </c>
      <c r="G1943" s="61"/>
      <c r="H1943" s="172" t="s">
        <v>935</v>
      </c>
      <c r="I1943" s="172"/>
      <c r="J1943" s="63">
        <v>61.93</v>
      </c>
    </row>
    <row r="1944" spans="1:10" ht="30" customHeight="1" thickBot="1">
      <c r="A1944" s="64"/>
      <c r="B1944" s="37"/>
      <c r="C1944" s="37"/>
      <c r="D1944" s="37"/>
      <c r="E1944" s="37"/>
      <c r="F1944" s="37"/>
      <c r="G1944" s="37" t="s">
        <v>936</v>
      </c>
      <c r="H1944" s="65">
        <v>16</v>
      </c>
      <c r="I1944" s="37" t="s">
        <v>937</v>
      </c>
      <c r="J1944" s="66">
        <v>990.88</v>
      </c>
    </row>
    <row r="1945" spans="1:10" ht="1.1499999999999999" customHeight="1" thickTop="1">
      <c r="A1945" s="67"/>
      <c r="B1945" s="52"/>
      <c r="C1945" s="52"/>
      <c r="D1945" s="52"/>
      <c r="E1945" s="52"/>
      <c r="F1945" s="52"/>
      <c r="G1945" s="52"/>
      <c r="H1945" s="52"/>
      <c r="I1945" s="52"/>
      <c r="J1945" s="68"/>
    </row>
    <row r="1946" spans="1:10" ht="18" customHeight="1">
      <c r="A1946" s="25" t="s">
        <v>584</v>
      </c>
      <c r="B1946" s="10" t="s">
        <v>56</v>
      </c>
      <c r="C1946" s="9" t="s">
        <v>57</v>
      </c>
      <c r="D1946" s="9" t="s">
        <v>1</v>
      </c>
      <c r="E1946" s="169" t="s">
        <v>908</v>
      </c>
      <c r="F1946" s="169"/>
      <c r="G1946" s="11" t="s">
        <v>58</v>
      </c>
      <c r="H1946" s="10" t="s">
        <v>59</v>
      </c>
      <c r="I1946" s="10" t="s">
        <v>60</v>
      </c>
      <c r="J1946" s="26" t="s">
        <v>2</v>
      </c>
    </row>
    <row r="1947" spans="1:10" ht="25.9" customHeight="1">
      <c r="A1947" s="29" t="s">
        <v>909</v>
      </c>
      <c r="B1947" s="16" t="s">
        <v>585</v>
      </c>
      <c r="C1947" s="15" t="s">
        <v>402</v>
      </c>
      <c r="D1947" s="15" t="s">
        <v>586</v>
      </c>
      <c r="E1947" s="170" t="s">
        <v>1718</v>
      </c>
      <c r="F1947" s="170"/>
      <c r="G1947" s="17" t="s">
        <v>71</v>
      </c>
      <c r="H1947" s="41">
        <v>1</v>
      </c>
      <c r="I1947" s="18">
        <v>147.91999999999999</v>
      </c>
      <c r="J1947" s="55">
        <v>147.91999999999999</v>
      </c>
    </row>
    <row r="1948" spans="1:10" ht="25.9" customHeight="1">
      <c r="A1948" s="56" t="s">
        <v>911</v>
      </c>
      <c r="B1948" s="43" t="s">
        <v>1457</v>
      </c>
      <c r="C1948" s="42" t="s">
        <v>74</v>
      </c>
      <c r="D1948" s="42" t="s">
        <v>1458</v>
      </c>
      <c r="E1948" s="171" t="s">
        <v>917</v>
      </c>
      <c r="F1948" s="171"/>
      <c r="G1948" s="44" t="s">
        <v>918</v>
      </c>
      <c r="H1948" s="45">
        <v>0.99</v>
      </c>
      <c r="I1948" s="46">
        <v>20.72</v>
      </c>
      <c r="J1948" s="57">
        <v>20.51</v>
      </c>
    </row>
    <row r="1949" spans="1:10" ht="24" customHeight="1">
      <c r="A1949" s="56" t="s">
        <v>911</v>
      </c>
      <c r="B1949" s="43" t="s">
        <v>1459</v>
      </c>
      <c r="C1949" s="42" t="s">
        <v>74</v>
      </c>
      <c r="D1949" s="42" t="s">
        <v>1460</v>
      </c>
      <c r="E1949" s="171" t="s">
        <v>917</v>
      </c>
      <c r="F1949" s="171"/>
      <c r="G1949" s="44" t="s">
        <v>918</v>
      </c>
      <c r="H1949" s="45">
        <v>0.99</v>
      </c>
      <c r="I1949" s="46">
        <v>25.01</v>
      </c>
      <c r="J1949" s="57">
        <v>24.75</v>
      </c>
    </row>
    <row r="1950" spans="1:10" ht="24" customHeight="1">
      <c r="A1950" s="58" t="s">
        <v>921</v>
      </c>
      <c r="B1950" s="48" t="s">
        <v>1552</v>
      </c>
      <c r="C1950" s="47" t="s">
        <v>402</v>
      </c>
      <c r="D1950" s="47" t="s">
        <v>1553</v>
      </c>
      <c r="E1950" s="173" t="s">
        <v>924</v>
      </c>
      <c r="F1950" s="173"/>
      <c r="G1950" s="49" t="s">
        <v>193</v>
      </c>
      <c r="H1950" s="50">
        <v>0.15</v>
      </c>
      <c r="I1950" s="51">
        <v>0.93</v>
      </c>
      <c r="J1950" s="59">
        <v>0.13</v>
      </c>
    </row>
    <row r="1951" spans="1:10" ht="25.9" customHeight="1">
      <c r="A1951" s="58" t="s">
        <v>921</v>
      </c>
      <c r="B1951" s="48" t="s">
        <v>1719</v>
      </c>
      <c r="C1951" s="47" t="s">
        <v>402</v>
      </c>
      <c r="D1951" s="47" t="s">
        <v>1720</v>
      </c>
      <c r="E1951" s="173" t="s">
        <v>924</v>
      </c>
      <c r="F1951" s="173"/>
      <c r="G1951" s="49" t="s">
        <v>71</v>
      </c>
      <c r="H1951" s="50">
        <v>1</v>
      </c>
      <c r="I1951" s="51">
        <v>102.53</v>
      </c>
      <c r="J1951" s="59">
        <v>102.53</v>
      </c>
    </row>
    <row r="1952" spans="1:10">
      <c r="A1952" s="60"/>
      <c r="B1952" s="61"/>
      <c r="C1952" s="61"/>
      <c r="D1952" s="61"/>
      <c r="E1952" s="61" t="s">
        <v>931</v>
      </c>
      <c r="F1952" s="62">
        <v>29.62</v>
      </c>
      <c r="G1952" s="61" t="s">
        <v>932</v>
      </c>
      <c r="H1952" s="62">
        <v>0</v>
      </c>
      <c r="I1952" s="61" t="s">
        <v>933</v>
      </c>
      <c r="J1952" s="63">
        <v>29.62</v>
      </c>
    </row>
    <row r="1953" spans="1:10">
      <c r="A1953" s="60"/>
      <c r="B1953" s="61"/>
      <c r="C1953" s="61"/>
      <c r="D1953" s="61"/>
      <c r="E1953" s="61" t="s">
        <v>934</v>
      </c>
      <c r="F1953" s="62">
        <v>46.22</v>
      </c>
      <c r="G1953" s="61"/>
      <c r="H1953" s="172" t="s">
        <v>935</v>
      </c>
      <c r="I1953" s="172"/>
      <c r="J1953" s="63">
        <v>194.14</v>
      </c>
    </row>
    <row r="1954" spans="1:10" ht="30" customHeight="1" thickBot="1">
      <c r="A1954" s="64"/>
      <c r="B1954" s="37"/>
      <c r="C1954" s="37"/>
      <c r="D1954" s="37"/>
      <c r="E1954" s="37"/>
      <c r="F1954" s="37"/>
      <c r="G1954" s="37" t="s">
        <v>936</v>
      </c>
      <c r="H1954" s="65">
        <v>149</v>
      </c>
      <c r="I1954" s="37" t="s">
        <v>937</v>
      </c>
      <c r="J1954" s="66">
        <v>28926.86</v>
      </c>
    </row>
    <row r="1955" spans="1:10" ht="1.1499999999999999" customHeight="1" thickTop="1">
      <c r="A1955" s="67"/>
      <c r="B1955" s="52"/>
      <c r="C1955" s="52"/>
      <c r="D1955" s="52"/>
      <c r="E1955" s="52"/>
      <c r="F1955" s="52"/>
      <c r="G1955" s="52"/>
      <c r="H1955" s="52"/>
      <c r="I1955" s="52"/>
      <c r="J1955" s="68"/>
    </row>
    <row r="1956" spans="1:10" ht="18" customHeight="1">
      <c r="A1956" s="25" t="s">
        <v>587</v>
      </c>
      <c r="B1956" s="10" t="s">
        <v>56</v>
      </c>
      <c r="C1956" s="9" t="s">
        <v>57</v>
      </c>
      <c r="D1956" s="9" t="s">
        <v>1</v>
      </c>
      <c r="E1956" s="169" t="s">
        <v>908</v>
      </c>
      <c r="F1956" s="169"/>
      <c r="G1956" s="11" t="s">
        <v>58</v>
      </c>
      <c r="H1956" s="10" t="s">
        <v>59</v>
      </c>
      <c r="I1956" s="10" t="s">
        <v>60</v>
      </c>
      <c r="J1956" s="26" t="s">
        <v>2</v>
      </c>
    </row>
    <row r="1957" spans="1:10" ht="25.9" customHeight="1">
      <c r="A1957" s="29" t="s">
        <v>909</v>
      </c>
      <c r="B1957" s="16" t="s">
        <v>588</v>
      </c>
      <c r="C1957" s="15" t="s">
        <v>402</v>
      </c>
      <c r="D1957" s="15" t="s">
        <v>589</v>
      </c>
      <c r="E1957" s="170" t="s">
        <v>1718</v>
      </c>
      <c r="F1957" s="170"/>
      <c r="G1957" s="17" t="s">
        <v>71</v>
      </c>
      <c r="H1957" s="41">
        <v>1</v>
      </c>
      <c r="I1957" s="18">
        <v>80.41</v>
      </c>
      <c r="J1957" s="55">
        <v>80.41</v>
      </c>
    </row>
    <row r="1958" spans="1:10" ht="25.9" customHeight="1">
      <c r="A1958" s="56" t="s">
        <v>911</v>
      </c>
      <c r="B1958" s="43" t="s">
        <v>1457</v>
      </c>
      <c r="C1958" s="42" t="s">
        <v>74</v>
      </c>
      <c r="D1958" s="42" t="s">
        <v>1458</v>
      </c>
      <c r="E1958" s="171" t="s">
        <v>917</v>
      </c>
      <c r="F1958" s="171"/>
      <c r="G1958" s="44" t="s">
        <v>918</v>
      </c>
      <c r="H1958" s="45">
        <v>0.99</v>
      </c>
      <c r="I1958" s="46">
        <v>20.72</v>
      </c>
      <c r="J1958" s="57">
        <v>20.51</v>
      </c>
    </row>
    <row r="1959" spans="1:10" ht="24" customHeight="1">
      <c r="A1959" s="56" t="s">
        <v>911</v>
      </c>
      <c r="B1959" s="43" t="s">
        <v>1459</v>
      </c>
      <c r="C1959" s="42" t="s">
        <v>74</v>
      </c>
      <c r="D1959" s="42" t="s">
        <v>1460</v>
      </c>
      <c r="E1959" s="171" t="s">
        <v>917</v>
      </c>
      <c r="F1959" s="171"/>
      <c r="G1959" s="44" t="s">
        <v>918</v>
      </c>
      <c r="H1959" s="45">
        <v>0.99</v>
      </c>
      <c r="I1959" s="46">
        <v>25.01</v>
      </c>
      <c r="J1959" s="57">
        <v>24.75</v>
      </c>
    </row>
    <row r="1960" spans="1:10" ht="25.9" customHeight="1">
      <c r="A1960" s="58" t="s">
        <v>921</v>
      </c>
      <c r="B1960" s="48" t="s">
        <v>1721</v>
      </c>
      <c r="C1960" s="47" t="s">
        <v>402</v>
      </c>
      <c r="D1960" s="47" t="s">
        <v>589</v>
      </c>
      <c r="E1960" s="173" t="s">
        <v>924</v>
      </c>
      <c r="F1960" s="173"/>
      <c r="G1960" s="49" t="s">
        <v>71</v>
      </c>
      <c r="H1960" s="50">
        <v>1</v>
      </c>
      <c r="I1960" s="51">
        <v>35.15</v>
      </c>
      <c r="J1960" s="59">
        <v>35.15</v>
      </c>
    </row>
    <row r="1961" spans="1:10">
      <c r="A1961" s="60"/>
      <c r="B1961" s="61"/>
      <c r="C1961" s="61"/>
      <c r="D1961" s="61"/>
      <c r="E1961" s="61" t="s">
        <v>931</v>
      </c>
      <c r="F1961" s="62">
        <v>29.62</v>
      </c>
      <c r="G1961" s="61" t="s">
        <v>932</v>
      </c>
      <c r="H1961" s="62">
        <v>0</v>
      </c>
      <c r="I1961" s="61" t="s">
        <v>933</v>
      </c>
      <c r="J1961" s="63">
        <v>29.62</v>
      </c>
    </row>
    <row r="1962" spans="1:10">
      <c r="A1962" s="60"/>
      <c r="B1962" s="61"/>
      <c r="C1962" s="61"/>
      <c r="D1962" s="61"/>
      <c r="E1962" s="61" t="s">
        <v>934</v>
      </c>
      <c r="F1962" s="62">
        <v>25.12</v>
      </c>
      <c r="G1962" s="61"/>
      <c r="H1962" s="172" t="s">
        <v>935</v>
      </c>
      <c r="I1962" s="172"/>
      <c r="J1962" s="63">
        <v>105.53</v>
      </c>
    </row>
    <row r="1963" spans="1:10" ht="30" customHeight="1" thickBot="1">
      <c r="A1963" s="64"/>
      <c r="B1963" s="37"/>
      <c r="C1963" s="37"/>
      <c r="D1963" s="37"/>
      <c r="E1963" s="37"/>
      <c r="F1963" s="37"/>
      <c r="G1963" s="37" t="s">
        <v>936</v>
      </c>
      <c r="H1963" s="65">
        <v>20</v>
      </c>
      <c r="I1963" s="37" t="s">
        <v>937</v>
      </c>
      <c r="J1963" s="66">
        <v>2110.6</v>
      </c>
    </row>
    <row r="1964" spans="1:10" ht="1.1499999999999999" customHeight="1" thickTop="1">
      <c r="A1964" s="67"/>
      <c r="B1964" s="52"/>
      <c r="C1964" s="52"/>
      <c r="D1964" s="52"/>
      <c r="E1964" s="52"/>
      <c r="F1964" s="52"/>
      <c r="G1964" s="52"/>
      <c r="H1964" s="52"/>
      <c r="I1964" s="52"/>
      <c r="J1964" s="68"/>
    </row>
    <row r="1965" spans="1:10" ht="18" customHeight="1">
      <c r="A1965" s="25" t="s">
        <v>590</v>
      </c>
      <c r="B1965" s="10" t="s">
        <v>56</v>
      </c>
      <c r="C1965" s="9" t="s">
        <v>57</v>
      </c>
      <c r="D1965" s="9" t="s">
        <v>1</v>
      </c>
      <c r="E1965" s="169" t="s">
        <v>908</v>
      </c>
      <c r="F1965" s="169"/>
      <c r="G1965" s="11" t="s">
        <v>58</v>
      </c>
      <c r="H1965" s="10" t="s">
        <v>59</v>
      </c>
      <c r="I1965" s="10" t="s">
        <v>60</v>
      </c>
      <c r="J1965" s="26" t="s">
        <v>2</v>
      </c>
    </row>
    <row r="1966" spans="1:10" ht="39" customHeight="1">
      <c r="A1966" s="29" t="s">
        <v>909</v>
      </c>
      <c r="B1966" s="16" t="s">
        <v>591</v>
      </c>
      <c r="C1966" s="15" t="s">
        <v>74</v>
      </c>
      <c r="D1966" s="15" t="s">
        <v>592</v>
      </c>
      <c r="E1966" s="170" t="s">
        <v>1027</v>
      </c>
      <c r="F1966" s="170"/>
      <c r="G1966" s="17" t="s">
        <v>71</v>
      </c>
      <c r="H1966" s="41">
        <v>1</v>
      </c>
      <c r="I1966" s="18">
        <v>35.04</v>
      </c>
      <c r="J1966" s="55">
        <v>35.04</v>
      </c>
    </row>
    <row r="1967" spans="1:10" ht="25.9" customHeight="1">
      <c r="A1967" s="56" t="s">
        <v>911</v>
      </c>
      <c r="B1967" s="43" t="s">
        <v>1457</v>
      </c>
      <c r="C1967" s="42" t="s">
        <v>74</v>
      </c>
      <c r="D1967" s="42" t="s">
        <v>1458</v>
      </c>
      <c r="E1967" s="171" t="s">
        <v>917</v>
      </c>
      <c r="F1967" s="171"/>
      <c r="G1967" s="44" t="s">
        <v>918</v>
      </c>
      <c r="H1967" s="45">
        <v>0.37</v>
      </c>
      <c r="I1967" s="46">
        <v>20.72</v>
      </c>
      <c r="J1967" s="57">
        <v>7.66</v>
      </c>
    </row>
    <row r="1968" spans="1:10" ht="24" customHeight="1">
      <c r="A1968" s="56" t="s">
        <v>911</v>
      </c>
      <c r="B1968" s="43" t="s">
        <v>1459</v>
      </c>
      <c r="C1968" s="42" t="s">
        <v>74</v>
      </c>
      <c r="D1968" s="42" t="s">
        <v>1460</v>
      </c>
      <c r="E1968" s="171" t="s">
        <v>917</v>
      </c>
      <c r="F1968" s="171"/>
      <c r="G1968" s="44" t="s">
        <v>918</v>
      </c>
      <c r="H1968" s="45">
        <v>0.37</v>
      </c>
      <c r="I1968" s="46">
        <v>25.01</v>
      </c>
      <c r="J1968" s="57">
        <v>9.25</v>
      </c>
    </row>
    <row r="1969" spans="1:10" ht="25.9" customHeight="1">
      <c r="A1969" s="58" t="s">
        <v>921</v>
      </c>
      <c r="B1969" s="48" t="s">
        <v>1722</v>
      </c>
      <c r="C1969" s="47" t="s">
        <v>74</v>
      </c>
      <c r="D1969" s="47" t="s">
        <v>1723</v>
      </c>
      <c r="E1969" s="173" t="s">
        <v>924</v>
      </c>
      <c r="F1969" s="173"/>
      <c r="G1969" s="49" t="s">
        <v>71</v>
      </c>
      <c r="H1969" s="50">
        <v>1</v>
      </c>
      <c r="I1969" s="51">
        <v>18.13</v>
      </c>
      <c r="J1969" s="59">
        <v>18.13</v>
      </c>
    </row>
    <row r="1970" spans="1:10">
      <c r="A1970" s="60"/>
      <c r="B1970" s="61"/>
      <c r="C1970" s="61"/>
      <c r="D1970" s="61"/>
      <c r="E1970" s="61" t="s">
        <v>931</v>
      </c>
      <c r="F1970" s="62">
        <v>11.07</v>
      </c>
      <c r="G1970" s="61" t="s">
        <v>932</v>
      </c>
      <c r="H1970" s="62">
        <v>0</v>
      </c>
      <c r="I1970" s="61" t="s">
        <v>933</v>
      </c>
      <c r="J1970" s="63">
        <v>11.07</v>
      </c>
    </row>
    <row r="1971" spans="1:10">
      <c r="A1971" s="60"/>
      <c r="B1971" s="61"/>
      <c r="C1971" s="61"/>
      <c r="D1971" s="61"/>
      <c r="E1971" s="61" t="s">
        <v>934</v>
      </c>
      <c r="F1971" s="62">
        <v>10.95</v>
      </c>
      <c r="G1971" s="61"/>
      <c r="H1971" s="172" t="s">
        <v>935</v>
      </c>
      <c r="I1971" s="172"/>
      <c r="J1971" s="63">
        <v>45.99</v>
      </c>
    </row>
    <row r="1972" spans="1:10" ht="30" customHeight="1" thickBot="1">
      <c r="A1972" s="64"/>
      <c r="B1972" s="37"/>
      <c r="C1972" s="37"/>
      <c r="D1972" s="37"/>
      <c r="E1972" s="37"/>
      <c r="F1972" s="37"/>
      <c r="G1972" s="37" t="s">
        <v>936</v>
      </c>
      <c r="H1972" s="65">
        <v>88</v>
      </c>
      <c r="I1972" s="37" t="s">
        <v>937</v>
      </c>
      <c r="J1972" s="66">
        <v>4047.12</v>
      </c>
    </row>
    <row r="1973" spans="1:10" ht="1.1499999999999999" customHeight="1" thickTop="1">
      <c r="A1973" s="67"/>
      <c r="B1973" s="52"/>
      <c r="C1973" s="52"/>
      <c r="D1973" s="52"/>
      <c r="E1973" s="52"/>
      <c r="F1973" s="52"/>
      <c r="G1973" s="52"/>
      <c r="H1973" s="52"/>
      <c r="I1973" s="52"/>
      <c r="J1973" s="68"/>
    </row>
    <row r="1974" spans="1:10" ht="24" customHeight="1">
      <c r="A1974" s="27" t="s">
        <v>593</v>
      </c>
      <c r="B1974" s="12"/>
      <c r="C1974" s="12"/>
      <c r="D1974" s="12" t="s">
        <v>594</v>
      </c>
      <c r="E1974" s="12"/>
      <c r="F1974" s="174"/>
      <c r="G1974" s="174"/>
      <c r="H1974" s="13"/>
      <c r="I1974" s="12"/>
      <c r="J1974" s="54">
        <v>31334.71</v>
      </c>
    </row>
    <row r="1975" spans="1:10" ht="18" customHeight="1">
      <c r="A1975" s="25" t="s">
        <v>595</v>
      </c>
      <c r="B1975" s="10" t="s">
        <v>56</v>
      </c>
      <c r="C1975" s="9" t="s">
        <v>57</v>
      </c>
      <c r="D1975" s="9" t="s">
        <v>1</v>
      </c>
      <c r="E1975" s="169" t="s">
        <v>908</v>
      </c>
      <c r="F1975" s="169"/>
      <c r="G1975" s="11" t="s">
        <v>58</v>
      </c>
      <c r="H1975" s="10" t="s">
        <v>59</v>
      </c>
      <c r="I1975" s="10" t="s">
        <v>60</v>
      </c>
      <c r="J1975" s="26" t="s">
        <v>2</v>
      </c>
    </row>
    <row r="1976" spans="1:10" ht="25.9" customHeight="1">
      <c r="A1976" s="29" t="s">
        <v>909</v>
      </c>
      <c r="B1976" s="16" t="s">
        <v>596</v>
      </c>
      <c r="C1976" s="15" t="s">
        <v>100</v>
      </c>
      <c r="D1976" s="15" t="s">
        <v>597</v>
      </c>
      <c r="E1976" s="170" t="s">
        <v>1200</v>
      </c>
      <c r="F1976" s="170"/>
      <c r="G1976" s="17" t="s">
        <v>598</v>
      </c>
      <c r="H1976" s="41">
        <v>1</v>
      </c>
      <c r="I1976" s="18">
        <v>584.84</v>
      </c>
      <c r="J1976" s="55">
        <v>584.84</v>
      </c>
    </row>
    <row r="1977" spans="1:10" ht="25.9" customHeight="1">
      <c r="A1977" s="56" t="s">
        <v>911</v>
      </c>
      <c r="B1977" s="43" t="s">
        <v>1570</v>
      </c>
      <c r="C1977" s="42" t="s">
        <v>100</v>
      </c>
      <c r="D1977" s="42" t="s">
        <v>1458</v>
      </c>
      <c r="E1977" s="171" t="s">
        <v>1200</v>
      </c>
      <c r="F1977" s="171"/>
      <c r="G1977" s="44" t="s">
        <v>1212</v>
      </c>
      <c r="H1977" s="45">
        <v>8</v>
      </c>
      <c r="I1977" s="46">
        <v>20.25</v>
      </c>
      <c r="J1977" s="57">
        <v>162</v>
      </c>
    </row>
    <row r="1978" spans="1:10" ht="24" customHeight="1">
      <c r="A1978" s="56" t="s">
        <v>911</v>
      </c>
      <c r="B1978" s="43" t="s">
        <v>1571</v>
      </c>
      <c r="C1978" s="42" t="s">
        <v>100</v>
      </c>
      <c r="D1978" s="42" t="s">
        <v>1460</v>
      </c>
      <c r="E1978" s="171" t="s">
        <v>1200</v>
      </c>
      <c r="F1978" s="171"/>
      <c r="G1978" s="44" t="s">
        <v>1212</v>
      </c>
      <c r="H1978" s="45">
        <v>8</v>
      </c>
      <c r="I1978" s="46">
        <v>24.95</v>
      </c>
      <c r="J1978" s="57">
        <v>199.6</v>
      </c>
    </row>
    <row r="1979" spans="1:10" ht="24" customHeight="1">
      <c r="A1979" s="58" t="s">
        <v>921</v>
      </c>
      <c r="B1979" s="48" t="s">
        <v>1724</v>
      </c>
      <c r="C1979" s="47" t="s">
        <v>100</v>
      </c>
      <c r="D1979" s="47" t="s">
        <v>1725</v>
      </c>
      <c r="E1979" s="173" t="s">
        <v>924</v>
      </c>
      <c r="F1979" s="173"/>
      <c r="G1979" s="49" t="s">
        <v>193</v>
      </c>
      <c r="H1979" s="50">
        <v>3</v>
      </c>
      <c r="I1979" s="51">
        <v>7.63</v>
      </c>
      <c r="J1979" s="59">
        <v>22.89</v>
      </c>
    </row>
    <row r="1980" spans="1:10" ht="24" customHeight="1">
      <c r="A1980" s="58" t="s">
        <v>921</v>
      </c>
      <c r="B1980" s="48" t="s">
        <v>1726</v>
      </c>
      <c r="C1980" s="47" t="s">
        <v>100</v>
      </c>
      <c r="D1980" s="47" t="s">
        <v>1727</v>
      </c>
      <c r="E1980" s="173" t="s">
        <v>924</v>
      </c>
      <c r="F1980" s="173"/>
      <c r="G1980" s="49" t="s">
        <v>71</v>
      </c>
      <c r="H1980" s="50">
        <v>1</v>
      </c>
      <c r="I1980" s="51">
        <v>9.9</v>
      </c>
      <c r="J1980" s="59">
        <v>9.9</v>
      </c>
    </row>
    <row r="1981" spans="1:10" ht="24" customHeight="1">
      <c r="A1981" s="58" t="s">
        <v>921</v>
      </c>
      <c r="B1981" s="48" t="s">
        <v>1728</v>
      </c>
      <c r="C1981" s="47" t="s">
        <v>100</v>
      </c>
      <c r="D1981" s="47" t="s">
        <v>1729</v>
      </c>
      <c r="E1981" s="173" t="s">
        <v>924</v>
      </c>
      <c r="F1981" s="173"/>
      <c r="G1981" s="49" t="s">
        <v>71</v>
      </c>
      <c r="H1981" s="50">
        <v>1</v>
      </c>
      <c r="I1981" s="51">
        <v>17.12</v>
      </c>
      <c r="J1981" s="59">
        <v>17.12</v>
      </c>
    </row>
    <row r="1982" spans="1:10" ht="24" customHeight="1">
      <c r="A1982" s="58" t="s">
        <v>921</v>
      </c>
      <c r="B1982" s="48" t="s">
        <v>1730</v>
      </c>
      <c r="C1982" s="47" t="s">
        <v>100</v>
      </c>
      <c r="D1982" s="47" t="s">
        <v>1731</v>
      </c>
      <c r="E1982" s="173" t="s">
        <v>924</v>
      </c>
      <c r="F1982" s="173"/>
      <c r="G1982" s="49" t="s">
        <v>1732</v>
      </c>
      <c r="H1982" s="50">
        <v>7.0000000000000007E-2</v>
      </c>
      <c r="I1982" s="51">
        <v>39</v>
      </c>
      <c r="J1982" s="59">
        <v>2.73</v>
      </c>
    </row>
    <row r="1983" spans="1:10" ht="24" customHeight="1">
      <c r="A1983" s="58" t="s">
        <v>921</v>
      </c>
      <c r="B1983" s="48" t="s">
        <v>1733</v>
      </c>
      <c r="C1983" s="47" t="s">
        <v>100</v>
      </c>
      <c r="D1983" s="47" t="s">
        <v>1734</v>
      </c>
      <c r="E1983" s="173" t="s">
        <v>924</v>
      </c>
      <c r="F1983" s="173"/>
      <c r="G1983" s="49" t="s">
        <v>71</v>
      </c>
      <c r="H1983" s="50">
        <v>1</v>
      </c>
      <c r="I1983" s="51">
        <v>3.22</v>
      </c>
      <c r="J1983" s="59">
        <v>3.22</v>
      </c>
    </row>
    <row r="1984" spans="1:10" ht="24" customHeight="1">
      <c r="A1984" s="58" t="s">
        <v>921</v>
      </c>
      <c r="B1984" s="48" t="s">
        <v>1735</v>
      </c>
      <c r="C1984" s="47" t="s">
        <v>100</v>
      </c>
      <c r="D1984" s="47" t="s">
        <v>1736</v>
      </c>
      <c r="E1984" s="173" t="s">
        <v>924</v>
      </c>
      <c r="F1984" s="173"/>
      <c r="G1984" s="49" t="s">
        <v>71</v>
      </c>
      <c r="H1984" s="50">
        <v>4</v>
      </c>
      <c r="I1984" s="51">
        <v>13.4</v>
      </c>
      <c r="J1984" s="59">
        <v>53.6</v>
      </c>
    </row>
    <row r="1985" spans="1:10" ht="24" customHeight="1">
      <c r="A1985" s="58" t="s">
        <v>921</v>
      </c>
      <c r="B1985" s="48" t="s">
        <v>1737</v>
      </c>
      <c r="C1985" s="47" t="s">
        <v>100</v>
      </c>
      <c r="D1985" s="47" t="s">
        <v>1738</v>
      </c>
      <c r="E1985" s="173" t="s">
        <v>924</v>
      </c>
      <c r="F1985" s="173"/>
      <c r="G1985" s="49" t="s">
        <v>1739</v>
      </c>
      <c r="H1985" s="50">
        <v>1</v>
      </c>
      <c r="I1985" s="51">
        <v>55.28</v>
      </c>
      <c r="J1985" s="59">
        <v>55.28</v>
      </c>
    </row>
    <row r="1986" spans="1:10" ht="24" customHeight="1">
      <c r="A1986" s="58" t="s">
        <v>921</v>
      </c>
      <c r="B1986" s="48" t="s">
        <v>1740</v>
      </c>
      <c r="C1986" s="47" t="s">
        <v>100</v>
      </c>
      <c r="D1986" s="47" t="s">
        <v>1741</v>
      </c>
      <c r="E1986" s="173" t="s">
        <v>924</v>
      </c>
      <c r="F1986" s="173"/>
      <c r="G1986" s="49" t="s">
        <v>193</v>
      </c>
      <c r="H1986" s="50">
        <v>15</v>
      </c>
      <c r="I1986" s="51">
        <v>3.9</v>
      </c>
      <c r="J1986" s="59">
        <v>58.5</v>
      </c>
    </row>
    <row r="1987" spans="1:10">
      <c r="A1987" s="60"/>
      <c r="B1987" s="61"/>
      <c r="C1987" s="61"/>
      <c r="D1987" s="61"/>
      <c r="E1987" s="61" t="s">
        <v>931</v>
      </c>
      <c r="F1987" s="62">
        <v>235.2</v>
      </c>
      <c r="G1987" s="61" t="s">
        <v>932</v>
      </c>
      <c r="H1987" s="62">
        <v>0</v>
      </c>
      <c r="I1987" s="61" t="s">
        <v>933</v>
      </c>
      <c r="J1987" s="63">
        <v>235.2</v>
      </c>
    </row>
    <row r="1988" spans="1:10">
      <c r="A1988" s="60"/>
      <c r="B1988" s="61"/>
      <c r="C1988" s="61"/>
      <c r="D1988" s="61"/>
      <c r="E1988" s="61" t="s">
        <v>934</v>
      </c>
      <c r="F1988" s="62">
        <v>182.76</v>
      </c>
      <c r="G1988" s="61"/>
      <c r="H1988" s="172" t="s">
        <v>935</v>
      </c>
      <c r="I1988" s="172"/>
      <c r="J1988" s="63">
        <v>767.6</v>
      </c>
    </row>
    <row r="1989" spans="1:10" ht="30" customHeight="1" thickBot="1">
      <c r="A1989" s="64"/>
      <c r="B1989" s="37"/>
      <c r="C1989" s="37"/>
      <c r="D1989" s="37"/>
      <c r="E1989" s="37"/>
      <c r="F1989" s="37"/>
      <c r="G1989" s="37" t="s">
        <v>936</v>
      </c>
      <c r="H1989" s="65">
        <v>29</v>
      </c>
      <c r="I1989" s="37" t="s">
        <v>937</v>
      </c>
      <c r="J1989" s="66">
        <v>22260.400000000001</v>
      </c>
    </row>
    <row r="1990" spans="1:10" ht="1.1499999999999999" customHeight="1" thickTop="1">
      <c r="A1990" s="67"/>
      <c r="B1990" s="52"/>
      <c r="C1990" s="52"/>
      <c r="D1990" s="52"/>
      <c r="E1990" s="52"/>
      <c r="F1990" s="52"/>
      <c r="G1990" s="52"/>
      <c r="H1990" s="52"/>
      <c r="I1990" s="52"/>
      <c r="J1990" s="68"/>
    </row>
    <row r="1991" spans="1:10" ht="18" customHeight="1">
      <c r="A1991" s="25" t="s">
        <v>599</v>
      </c>
      <c r="B1991" s="10" t="s">
        <v>56</v>
      </c>
      <c r="C1991" s="9" t="s">
        <v>57</v>
      </c>
      <c r="D1991" s="9" t="s">
        <v>1</v>
      </c>
      <c r="E1991" s="169" t="s">
        <v>908</v>
      </c>
      <c r="F1991" s="169"/>
      <c r="G1991" s="11" t="s">
        <v>58</v>
      </c>
      <c r="H1991" s="10" t="s">
        <v>59</v>
      </c>
      <c r="I1991" s="10" t="s">
        <v>60</v>
      </c>
      <c r="J1991" s="26" t="s">
        <v>2</v>
      </c>
    </row>
    <row r="1992" spans="1:10" ht="24" customHeight="1">
      <c r="A1992" s="29" t="s">
        <v>909</v>
      </c>
      <c r="B1992" s="16" t="s">
        <v>600</v>
      </c>
      <c r="C1992" s="15" t="s">
        <v>100</v>
      </c>
      <c r="D1992" s="15" t="s">
        <v>601</v>
      </c>
      <c r="E1992" s="170" t="s">
        <v>1200</v>
      </c>
      <c r="F1992" s="170"/>
      <c r="G1992" s="17" t="s">
        <v>208</v>
      </c>
      <c r="H1992" s="41">
        <v>1</v>
      </c>
      <c r="I1992" s="18">
        <v>50.81</v>
      </c>
      <c r="J1992" s="55">
        <v>50.81</v>
      </c>
    </row>
    <row r="1993" spans="1:10" ht="25.9" customHeight="1">
      <c r="A1993" s="56" t="s">
        <v>911</v>
      </c>
      <c r="B1993" s="43" t="s">
        <v>1570</v>
      </c>
      <c r="C1993" s="42" t="s">
        <v>100</v>
      </c>
      <c r="D1993" s="42" t="s">
        <v>1458</v>
      </c>
      <c r="E1993" s="171" t="s">
        <v>1200</v>
      </c>
      <c r="F1993" s="171"/>
      <c r="G1993" s="44" t="s">
        <v>1212</v>
      </c>
      <c r="H1993" s="45">
        <v>0.4</v>
      </c>
      <c r="I1993" s="46">
        <v>20.25</v>
      </c>
      <c r="J1993" s="57">
        <v>8.1</v>
      </c>
    </row>
    <row r="1994" spans="1:10" ht="24" customHeight="1">
      <c r="A1994" s="56" t="s">
        <v>911</v>
      </c>
      <c r="B1994" s="43" t="s">
        <v>1571</v>
      </c>
      <c r="C1994" s="42" t="s">
        <v>100</v>
      </c>
      <c r="D1994" s="42" t="s">
        <v>1460</v>
      </c>
      <c r="E1994" s="171" t="s">
        <v>1200</v>
      </c>
      <c r="F1994" s="171"/>
      <c r="G1994" s="44" t="s">
        <v>1212</v>
      </c>
      <c r="H1994" s="45">
        <v>0.8</v>
      </c>
      <c r="I1994" s="46">
        <v>24.95</v>
      </c>
      <c r="J1994" s="57">
        <v>19.96</v>
      </c>
    </row>
    <row r="1995" spans="1:10" ht="24" customHeight="1">
      <c r="A1995" s="58" t="s">
        <v>921</v>
      </c>
      <c r="B1995" s="48" t="s">
        <v>1742</v>
      </c>
      <c r="C1995" s="47" t="s">
        <v>100</v>
      </c>
      <c r="D1995" s="47" t="s">
        <v>601</v>
      </c>
      <c r="E1995" s="173" t="s">
        <v>924</v>
      </c>
      <c r="F1995" s="173"/>
      <c r="G1995" s="49" t="s">
        <v>71</v>
      </c>
      <c r="H1995" s="50">
        <v>1</v>
      </c>
      <c r="I1995" s="51">
        <v>22.75</v>
      </c>
      <c r="J1995" s="59">
        <v>22.75</v>
      </c>
    </row>
    <row r="1996" spans="1:10">
      <c r="A1996" s="60"/>
      <c r="B1996" s="61"/>
      <c r="C1996" s="61"/>
      <c r="D1996" s="61"/>
      <c r="E1996" s="61" t="s">
        <v>931</v>
      </c>
      <c r="F1996" s="62">
        <v>18.579999999999998</v>
      </c>
      <c r="G1996" s="61" t="s">
        <v>932</v>
      </c>
      <c r="H1996" s="62">
        <v>0</v>
      </c>
      <c r="I1996" s="61" t="s">
        <v>933</v>
      </c>
      <c r="J1996" s="63">
        <v>18.579999999999998</v>
      </c>
    </row>
    <row r="1997" spans="1:10">
      <c r="A1997" s="60"/>
      <c r="B1997" s="61"/>
      <c r="C1997" s="61"/>
      <c r="D1997" s="61"/>
      <c r="E1997" s="61" t="s">
        <v>934</v>
      </c>
      <c r="F1997" s="62">
        <v>15.87</v>
      </c>
      <c r="G1997" s="61"/>
      <c r="H1997" s="172" t="s">
        <v>935</v>
      </c>
      <c r="I1997" s="172"/>
      <c r="J1997" s="63">
        <v>66.680000000000007</v>
      </c>
    </row>
    <row r="1998" spans="1:10" ht="30" customHeight="1" thickBot="1">
      <c r="A1998" s="64"/>
      <c r="B1998" s="37"/>
      <c r="C1998" s="37"/>
      <c r="D1998" s="37"/>
      <c r="E1998" s="37"/>
      <c r="F1998" s="37"/>
      <c r="G1998" s="37" t="s">
        <v>936</v>
      </c>
      <c r="H1998" s="65">
        <v>29</v>
      </c>
      <c r="I1998" s="37" t="s">
        <v>937</v>
      </c>
      <c r="J1998" s="66">
        <v>1933.72</v>
      </c>
    </row>
    <row r="1999" spans="1:10" ht="1.1499999999999999" customHeight="1" thickTop="1">
      <c r="A1999" s="67"/>
      <c r="B1999" s="52"/>
      <c r="C1999" s="52"/>
      <c r="D1999" s="52"/>
      <c r="E1999" s="52"/>
      <c r="F1999" s="52"/>
      <c r="G1999" s="52"/>
      <c r="H1999" s="52"/>
      <c r="I1999" s="52"/>
      <c r="J1999" s="68"/>
    </row>
    <row r="2000" spans="1:10" ht="18" customHeight="1">
      <c r="A2000" s="25" t="s">
        <v>602</v>
      </c>
      <c r="B2000" s="10" t="s">
        <v>56</v>
      </c>
      <c r="C2000" s="9" t="s">
        <v>57</v>
      </c>
      <c r="D2000" s="9" t="s">
        <v>1</v>
      </c>
      <c r="E2000" s="169" t="s">
        <v>908</v>
      </c>
      <c r="F2000" s="169"/>
      <c r="G2000" s="11" t="s">
        <v>58</v>
      </c>
      <c r="H2000" s="10" t="s">
        <v>59</v>
      </c>
      <c r="I2000" s="10" t="s">
        <v>60</v>
      </c>
      <c r="J2000" s="26" t="s">
        <v>2</v>
      </c>
    </row>
    <row r="2001" spans="1:10" ht="24" customHeight="1">
      <c r="A2001" s="29" t="s">
        <v>909</v>
      </c>
      <c r="B2001" s="16" t="s">
        <v>603</v>
      </c>
      <c r="C2001" s="15" t="s">
        <v>100</v>
      </c>
      <c r="D2001" s="15" t="s">
        <v>604</v>
      </c>
      <c r="E2001" s="170" t="s">
        <v>1200</v>
      </c>
      <c r="F2001" s="170"/>
      <c r="G2001" s="17" t="s">
        <v>208</v>
      </c>
      <c r="H2001" s="41">
        <v>1</v>
      </c>
      <c r="I2001" s="18">
        <v>5440.45</v>
      </c>
      <c r="J2001" s="55">
        <v>5440.45</v>
      </c>
    </row>
    <row r="2002" spans="1:10" ht="25.9" customHeight="1">
      <c r="A2002" s="56" t="s">
        <v>911</v>
      </c>
      <c r="B2002" s="43" t="s">
        <v>1570</v>
      </c>
      <c r="C2002" s="42" t="s">
        <v>100</v>
      </c>
      <c r="D2002" s="42" t="s">
        <v>1458</v>
      </c>
      <c r="E2002" s="171" t="s">
        <v>1200</v>
      </c>
      <c r="F2002" s="171"/>
      <c r="G2002" s="44" t="s">
        <v>1212</v>
      </c>
      <c r="H2002" s="45">
        <v>4</v>
      </c>
      <c r="I2002" s="46">
        <v>20.25</v>
      </c>
      <c r="J2002" s="57">
        <v>81</v>
      </c>
    </row>
    <row r="2003" spans="1:10" ht="24" customHeight="1">
      <c r="A2003" s="56" t="s">
        <v>911</v>
      </c>
      <c r="B2003" s="43" t="s">
        <v>1571</v>
      </c>
      <c r="C2003" s="42" t="s">
        <v>100</v>
      </c>
      <c r="D2003" s="42" t="s">
        <v>1460</v>
      </c>
      <c r="E2003" s="171" t="s">
        <v>1200</v>
      </c>
      <c r="F2003" s="171"/>
      <c r="G2003" s="44" t="s">
        <v>1212</v>
      </c>
      <c r="H2003" s="45">
        <v>2</v>
      </c>
      <c r="I2003" s="46">
        <v>24.95</v>
      </c>
      <c r="J2003" s="57">
        <v>49.9</v>
      </c>
    </row>
    <row r="2004" spans="1:10" ht="24" customHeight="1">
      <c r="A2004" s="58" t="s">
        <v>921</v>
      </c>
      <c r="B2004" s="48" t="s">
        <v>1743</v>
      </c>
      <c r="C2004" s="47" t="s">
        <v>100</v>
      </c>
      <c r="D2004" s="47" t="s">
        <v>604</v>
      </c>
      <c r="E2004" s="173" t="s">
        <v>924</v>
      </c>
      <c r="F2004" s="173"/>
      <c r="G2004" s="49" t="s">
        <v>71</v>
      </c>
      <c r="H2004" s="50">
        <v>1</v>
      </c>
      <c r="I2004" s="51">
        <v>5309.55</v>
      </c>
      <c r="J2004" s="59">
        <v>5309.55</v>
      </c>
    </row>
    <row r="2005" spans="1:10">
      <c r="A2005" s="60"/>
      <c r="B2005" s="61"/>
      <c r="C2005" s="61"/>
      <c r="D2005" s="61"/>
      <c r="E2005" s="61" t="s">
        <v>931</v>
      </c>
      <c r="F2005" s="62">
        <v>83.5</v>
      </c>
      <c r="G2005" s="61" t="s">
        <v>932</v>
      </c>
      <c r="H2005" s="62">
        <v>0</v>
      </c>
      <c r="I2005" s="61" t="s">
        <v>933</v>
      </c>
      <c r="J2005" s="63">
        <v>83.5</v>
      </c>
    </row>
    <row r="2006" spans="1:10">
      <c r="A2006" s="60"/>
      <c r="B2006" s="61"/>
      <c r="C2006" s="61"/>
      <c r="D2006" s="61"/>
      <c r="E2006" s="61" t="s">
        <v>934</v>
      </c>
      <c r="F2006" s="62">
        <v>1700.14</v>
      </c>
      <c r="G2006" s="61"/>
      <c r="H2006" s="172" t="s">
        <v>935</v>
      </c>
      <c r="I2006" s="172"/>
      <c r="J2006" s="63">
        <v>7140.59</v>
      </c>
    </row>
    <row r="2007" spans="1:10" ht="30" customHeight="1" thickBot="1">
      <c r="A2007" s="64"/>
      <c r="B2007" s="37"/>
      <c r="C2007" s="37"/>
      <c r="D2007" s="37"/>
      <c r="E2007" s="37"/>
      <c r="F2007" s="37"/>
      <c r="G2007" s="37" t="s">
        <v>936</v>
      </c>
      <c r="H2007" s="65">
        <v>1</v>
      </c>
      <c r="I2007" s="37" t="s">
        <v>937</v>
      </c>
      <c r="J2007" s="66">
        <v>7140.59</v>
      </c>
    </row>
    <row r="2008" spans="1:10" ht="1.1499999999999999" customHeight="1" thickTop="1">
      <c r="A2008" s="67"/>
      <c r="B2008" s="52"/>
      <c r="C2008" s="52"/>
      <c r="D2008" s="52"/>
      <c r="E2008" s="52"/>
      <c r="F2008" s="52"/>
      <c r="G2008" s="52"/>
      <c r="H2008" s="52"/>
      <c r="I2008" s="52"/>
      <c r="J2008" s="68"/>
    </row>
    <row r="2009" spans="1:10" ht="25.9" customHeight="1">
      <c r="A2009" s="27" t="s">
        <v>605</v>
      </c>
      <c r="B2009" s="12"/>
      <c r="C2009" s="12"/>
      <c r="D2009" s="12" t="s">
        <v>606</v>
      </c>
      <c r="E2009" s="12"/>
      <c r="F2009" s="174"/>
      <c r="G2009" s="174"/>
      <c r="H2009" s="13"/>
      <c r="I2009" s="12"/>
      <c r="J2009" s="54">
        <v>99245.64</v>
      </c>
    </row>
    <row r="2010" spans="1:10" ht="18" customHeight="1">
      <c r="A2010" s="25" t="s">
        <v>607</v>
      </c>
      <c r="B2010" s="10" t="s">
        <v>56</v>
      </c>
      <c r="C2010" s="9" t="s">
        <v>57</v>
      </c>
      <c r="D2010" s="9" t="s">
        <v>1</v>
      </c>
      <c r="E2010" s="169" t="s">
        <v>908</v>
      </c>
      <c r="F2010" s="169"/>
      <c r="G2010" s="11" t="s">
        <v>58</v>
      </c>
      <c r="H2010" s="10" t="s">
        <v>59</v>
      </c>
      <c r="I2010" s="10" t="s">
        <v>60</v>
      </c>
      <c r="J2010" s="26" t="s">
        <v>2</v>
      </c>
    </row>
    <row r="2011" spans="1:10" ht="25.9" customHeight="1">
      <c r="A2011" s="29" t="s">
        <v>909</v>
      </c>
      <c r="B2011" s="16" t="s">
        <v>608</v>
      </c>
      <c r="C2011" s="15" t="s">
        <v>74</v>
      </c>
      <c r="D2011" s="15" t="s">
        <v>609</v>
      </c>
      <c r="E2011" s="170" t="s">
        <v>1027</v>
      </c>
      <c r="F2011" s="170"/>
      <c r="G2011" s="17" t="s">
        <v>71</v>
      </c>
      <c r="H2011" s="41">
        <v>1</v>
      </c>
      <c r="I2011" s="18">
        <v>78.91</v>
      </c>
      <c r="J2011" s="55">
        <v>78.91</v>
      </c>
    </row>
    <row r="2012" spans="1:10" ht="25.9" customHeight="1">
      <c r="A2012" s="56" t="s">
        <v>911</v>
      </c>
      <c r="B2012" s="43" t="s">
        <v>1457</v>
      </c>
      <c r="C2012" s="42" t="s">
        <v>74</v>
      </c>
      <c r="D2012" s="42" t="s">
        <v>1458</v>
      </c>
      <c r="E2012" s="171" t="s">
        <v>917</v>
      </c>
      <c r="F2012" s="171"/>
      <c r="G2012" s="44" t="s">
        <v>918</v>
      </c>
      <c r="H2012" s="45">
        <v>0.24840000000000001</v>
      </c>
      <c r="I2012" s="46">
        <v>20.72</v>
      </c>
      <c r="J2012" s="57">
        <v>5.14</v>
      </c>
    </row>
    <row r="2013" spans="1:10" ht="24" customHeight="1">
      <c r="A2013" s="56" t="s">
        <v>911</v>
      </c>
      <c r="B2013" s="43" t="s">
        <v>1459</v>
      </c>
      <c r="C2013" s="42" t="s">
        <v>74</v>
      </c>
      <c r="D2013" s="42" t="s">
        <v>1460</v>
      </c>
      <c r="E2013" s="171" t="s">
        <v>917</v>
      </c>
      <c r="F2013" s="171"/>
      <c r="G2013" s="44" t="s">
        <v>918</v>
      </c>
      <c r="H2013" s="45">
        <v>0.24840000000000001</v>
      </c>
      <c r="I2013" s="46">
        <v>25.01</v>
      </c>
      <c r="J2013" s="57">
        <v>6.21</v>
      </c>
    </row>
    <row r="2014" spans="1:10" ht="39" customHeight="1">
      <c r="A2014" s="58" t="s">
        <v>921</v>
      </c>
      <c r="B2014" s="48" t="s">
        <v>1744</v>
      </c>
      <c r="C2014" s="47" t="s">
        <v>74</v>
      </c>
      <c r="D2014" s="47" t="s">
        <v>1745</v>
      </c>
      <c r="E2014" s="173" t="s">
        <v>924</v>
      </c>
      <c r="F2014" s="173"/>
      <c r="G2014" s="49" t="s">
        <v>71</v>
      </c>
      <c r="H2014" s="50">
        <v>1</v>
      </c>
      <c r="I2014" s="51">
        <v>67.56</v>
      </c>
      <c r="J2014" s="59">
        <v>67.56</v>
      </c>
    </row>
    <row r="2015" spans="1:10">
      <c r="A2015" s="60"/>
      <c r="B2015" s="61"/>
      <c r="C2015" s="61"/>
      <c r="D2015" s="61"/>
      <c r="E2015" s="61" t="s">
        <v>931</v>
      </c>
      <c r="F2015" s="62">
        <v>7.43</v>
      </c>
      <c r="G2015" s="61" t="s">
        <v>932</v>
      </c>
      <c r="H2015" s="62">
        <v>0</v>
      </c>
      <c r="I2015" s="61" t="s">
        <v>933</v>
      </c>
      <c r="J2015" s="63">
        <v>7.43</v>
      </c>
    </row>
    <row r="2016" spans="1:10">
      <c r="A2016" s="60"/>
      <c r="B2016" s="61"/>
      <c r="C2016" s="61"/>
      <c r="D2016" s="61"/>
      <c r="E2016" s="61" t="s">
        <v>934</v>
      </c>
      <c r="F2016" s="62">
        <v>24.65</v>
      </c>
      <c r="G2016" s="61"/>
      <c r="H2016" s="172" t="s">
        <v>935</v>
      </c>
      <c r="I2016" s="172"/>
      <c r="J2016" s="63">
        <v>103.56</v>
      </c>
    </row>
    <row r="2017" spans="1:10" ht="30" customHeight="1" thickBot="1">
      <c r="A2017" s="64"/>
      <c r="B2017" s="37"/>
      <c r="C2017" s="37"/>
      <c r="D2017" s="37"/>
      <c r="E2017" s="37"/>
      <c r="F2017" s="37"/>
      <c r="G2017" s="37" t="s">
        <v>936</v>
      </c>
      <c r="H2017" s="65">
        <v>43</v>
      </c>
      <c r="I2017" s="37" t="s">
        <v>937</v>
      </c>
      <c r="J2017" s="66">
        <v>4453.08</v>
      </c>
    </row>
    <row r="2018" spans="1:10" ht="1.1499999999999999" customHeight="1" thickTop="1">
      <c r="A2018" s="67"/>
      <c r="B2018" s="52"/>
      <c r="C2018" s="52"/>
      <c r="D2018" s="52"/>
      <c r="E2018" s="52"/>
      <c r="F2018" s="52"/>
      <c r="G2018" s="52"/>
      <c r="H2018" s="52"/>
      <c r="I2018" s="52"/>
      <c r="J2018" s="68"/>
    </row>
    <row r="2019" spans="1:10" ht="18" customHeight="1">
      <c r="A2019" s="25" t="s">
        <v>610</v>
      </c>
      <c r="B2019" s="10" t="s">
        <v>56</v>
      </c>
      <c r="C2019" s="9" t="s">
        <v>57</v>
      </c>
      <c r="D2019" s="9" t="s">
        <v>1</v>
      </c>
      <c r="E2019" s="169" t="s">
        <v>908</v>
      </c>
      <c r="F2019" s="169"/>
      <c r="G2019" s="11" t="s">
        <v>58</v>
      </c>
      <c r="H2019" s="10" t="s">
        <v>59</v>
      </c>
      <c r="I2019" s="10" t="s">
        <v>60</v>
      </c>
      <c r="J2019" s="26" t="s">
        <v>2</v>
      </c>
    </row>
    <row r="2020" spans="1:10" ht="25.9" customHeight="1">
      <c r="A2020" s="29" t="s">
        <v>909</v>
      </c>
      <c r="B2020" s="16" t="s">
        <v>611</v>
      </c>
      <c r="C2020" s="15" t="s">
        <v>74</v>
      </c>
      <c r="D2020" s="15" t="s">
        <v>612</v>
      </c>
      <c r="E2020" s="170" t="s">
        <v>1027</v>
      </c>
      <c r="F2020" s="170"/>
      <c r="G2020" s="17" t="s">
        <v>193</v>
      </c>
      <c r="H2020" s="41">
        <v>1</v>
      </c>
      <c r="I2020" s="18">
        <v>88.07</v>
      </c>
      <c r="J2020" s="55">
        <v>88.07</v>
      </c>
    </row>
    <row r="2021" spans="1:10" ht="25.9" customHeight="1">
      <c r="A2021" s="56" t="s">
        <v>911</v>
      </c>
      <c r="B2021" s="43" t="s">
        <v>1457</v>
      </c>
      <c r="C2021" s="42" t="s">
        <v>74</v>
      </c>
      <c r="D2021" s="42" t="s">
        <v>1458</v>
      </c>
      <c r="E2021" s="171" t="s">
        <v>917</v>
      </c>
      <c r="F2021" s="171"/>
      <c r="G2021" s="44" t="s">
        <v>918</v>
      </c>
      <c r="H2021" s="45">
        <v>0.31890000000000002</v>
      </c>
      <c r="I2021" s="46">
        <v>20.72</v>
      </c>
      <c r="J2021" s="57">
        <v>6.6</v>
      </c>
    </row>
    <row r="2022" spans="1:10" ht="24" customHeight="1">
      <c r="A2022" s="56" t="s">
        <v>911</v>
      </c>
      <c r="B2022" s="43" t="s">
        <v>1459</v>
      </c>
      <c r="C2022" s="42" t="s">
        <v>74</v>
      </c>
      <c r="D2022" s="42" t="s">
        <v>1460</v>
      </c>
      <c r="E2022" s="171" t="s">
        <v>917</v>
      </c>
      <c r="F2022" s="171"/>
      <c r="G2022" s="44" t="s">
        <v>918</v>
      </c>
      <c r="H2022" s="45">
        <v>0.31890000000000002</v>
      </c>
      <c r="I2022" s="46">
        <v>25.01</v>
      </c>
      <c r="J2022" s="57">
        <v>7.97</v>
      </c>
    </row>
    <row r="2023" spans="1:10" ht="39" customHeight="1">
      <c r="A2023" s="56" t="s">
        <v>911</v>
      </c>
      <c r="B2023" s="43" t="s">
        <v>1746</v>
      </c>
      <c r="C2023" s="42" t="s">
        <v>74</v>
      </c>
      <c r="D2023" s="42" t="s">
        <v>1747</v>
      </c>
      <c r="E2023" s="171" t="s">
        <v>1027</v>
      </c>
      <c r="F2023" s="171"/>
      <c r="G2023" s="44" t="s">
        <v>71</v>
      </c>
      <c r="H2023" s="45">
        <v>0.66669999999999996</v>
      </c>
      <c r="I2023" s="46">
        <v>26.1</v>
      </c>
      <c r="J2023" s="57">
        <v>17.399999999999999</v>
      </c>
    </row>
    <row r="2024" spans="1:10" ht="24" customHeight="1">
      <c r="A2024" s="58" t="s">
        <v>921</v>
      </c>
      <c r="B2024" s="48" t="s">
        <v>1748</v>
      </c>
      <c r="C2024" s="47" t="s">
        <v>74</v>
      </c>
      <c r="D2024" s="47" t="s">
        <v>1749</v>
      </c>
      <c r="E2024" s="173" t="s">
        <v>924</v>
      </c>
      <c r="F2024" s="173"/>
      <c r="G2024" s="49" t="s">
        <v>193</v>
      </c>
      <c r="H2024" s="50">
        <v>1.05</v>
      </c>
      <c r="I2024" s="51">
        <v>53.43</v>
      </c>
      <c r="J2024" s="59">
        <v>56.1</v>
      </c>
    </row>
    <row r="2025" spans="1:10">
      <c r="A2025" s="60"/>
      <c r="B2025" s="61"/>
      <c r="C2025" s="61"/>
      <c r="D2025" s="61"/>
      <c r="E2025" s="61" t="s">
        <v>931</v>
      </c>
      <c r="F2025" s="62">
        <v>15.72</v>
      </c>
      <c r="G2025" s="61" t="s">
        <v>932</v>
      </c>
      <c r="H2025" s="62">
        <v>0</v>
      </c>
      <c r="I2025" s="61" t="s">
        <v>933</v>
      </c>
      <c r="J2025" s="63">
        <v>15.72</v>
      </c>
    </row>
    <row r="2026" spans="1:10">
      <c r="A2026" s="60"/>
      <c r="B2026" s="61"/>
      <c r="C2026" s="61"/>
      <c r="D2026" s="61"/>
      <c r="E2026" s="61" t="s">
        <v>934</v>
      </c>
      <c r="F2026" s="62">
        <v>27.52</v>
      </c>
      <c r="G2026" s="61"/>
      <c r="H2026" s="172" t="s">
        <v>935</v>
      </c>
      <c r="I2026" s="172"/>
      <c r="J2026" s="63">
        <v>115.59</v>
      </c>
    </row>
    <row r="2027" spans="1:10" ht="30" customHeight="1" thickBot="1">
      <c r="A2027" s="64"/>
      <c r="B2027" s="37"/>
      <c r="C2027" s="37"/>
      <c r="D2027" s="37"/>
      <c r="E2027" s="37"/>
      <c r="F2027" s="37"/>
      <c r="G2027" s="37" t="s">
        <v>936</v>
      </c>
      <c r="H2027" s="65">
        <v>578.79999999999995</v>
      </c>
      <c r="I2027" s="37" t="s">
        <v>937</v>
      </c>
      <c r="J2027" s="66">
        <v>66903.490000000005</v>
      </c>
    </row>
    <row r="2028" spans="1:10" ht="1.1499999999999999" customHeight="1" thickTop="1">
      <c r="A2028" s="67"/>
      <c r="B2028" s="52"/>
      <c r="C2028" s="52"/>
      <c r="D2028" s="52"/>
      <c r="E2028" s="52"/>
      <c r="F2028" s="52"/>
      <c r="G2028" s="52"/>
      <c r="H2028" s="52"/>
      <c r="I2028" s="52"/>
      <c r="J2028" s="68"/>
    </row>
    <row r="2029" spans="1:10" ht="18" customHeight="1">
      <c r="A2029" s="25" t="s">
        <v>613</v>
      </c>
      <c r="B2029" s="10" t="s">
        <v>56</v>
      </c>
      <c r="C2029" s="9" t="s">
        <v>57</v>
      </c>
      <c r="D2029" s="9" t="s">
        <v>1</v>
      </c>
      <c r="E2029" s="169" t="s">
        <v>908</v>
      </c>
      <c r="F2029" s="169"/>
      <c r="G2029" s="11" t="s">
        <v>58</v>
      </c>
      <c r="H2029" s="10" t="s">
        <v>59</v>
      </c>
      <c r="I2029" s="10" t="s">
        <v>60</v>
      </c>
      <c r="J2029" s="26" t="s">
        <v>2</v>
      </c>
    </row>
    <row r="2030" spans="1:10" ht="25.9" customHeight="1">
      <c r="A2030" s="29" t="s">
        <v>909</v>
      </c>
      <c r="B2030" s="16" t="s">
        <v>614</v>
      </c>
      <c r="C2030" s="15" t="s">
        <v>74</v>
      </c>
      <c r="D2030" s="15" t="s">
        <v>615</v>
      </c>
      <c r="E2030" s="170" t="s">
        <v>959</v>
      </c>
      <c r="F2030" s="170"/>
      <c r="G2030" s="17" t="s">
        <v>71</v>
      </c>
      <c r="H2030" s="41">
        <v>1</v>
      </c>
      <c r="I2030" s="18">
        <v>57.63</v>
      </c>
      <c r="J2030" s="55">
        <v>57.63</v>
      </c>
    </row>
    <row r="2031" spans="1:10" ht="39" customHeight="1">
      <c r="A2031" s="56" t="s">
        <v>911</v>
      </c>
      <c r="B2031" s="43" t="s">
        <v>1750</v>
      </c>
      <c r="C2031" s="42" t="s">
        <v>74</v>
      </c>
      <c r="D2031" s="42" t="s">
        <v>1751</v>
      </c>
      <c r="E2031" s="171" t="s">
        <v>1092</v>
      </c>
      <c r="F2031" s="171"/>
      <c r="G2031" s="44" t="s">
        <v>133</v>
      </c>
      <c r="H2031" s="45">
        <v>1.41E-2</v>
      </c>
      <c r="I2031" s="46">
        <v>213.45</v>
      </c>
      <c r="J2031" s="57">
        <v>3</v>
      </c>
    </row>
    <row r="2032" spans="1:10" ht="24" customHeight="1">
      <c r="A2032" s="56" t="s">
        <v>911</v>
      </c>
      <c r="B2032" s="43" t="s">
        <v>1241</v>
      </c>
      <c r="C2032" s="42" t="s">
        <v>74</v>
      </c>
      <c r="D2032" s="42" t="s">
        <v>1217</v>
      </c>
      <c r="E2032" s="171" t="s">
        <v>917</v>
      </c>
      <c r="F2032" s="171"/>
      <c r="G2032" s="44" t="s">
        <v>918</v>
      </c>
      <c r="H2032" s="45">
        <v>0.1384</v>
      </c>
      <c r="I2032" s="46">
        <v>24.72</v>
      </c>
      <c r="J2032" s="57">
        <v>3.42</v>
      </c>
    </row>
    <row r="2033" spans="1:10" ht="24" customHeight="1">
      <c r="A2033" s="56" t="s">
        <v>911</v>
      </c>
      <c r="B2033" s="43" t="s">
        <v>919</v>
      </c>
      <c r="C2033" s="42" t="s">
        <v>74</v>
      </c>
      <c r="D2033" s="42" t="s">
        <v>920</v>
      </c>
      <c r="E2033" s="171" t="s">
        <v>917</v>
      </c>
      <c r="F2033" s="171"/>
      <c r="G2033" s="44" t="s">
        <v>918</v>
      </c>
      <c r="H2033" s="45">
        <v>0.10879999999999999</v>
      </c>
      <c r="I2033" s="46">
        <v>19.940000000000001</v>
      </c>
      <c r="J2033" s="57">
        <v>2.16</v>
      </c>
    </row>
    <row r="2034" spans="1:10" ht="39" customHeight="1">
      <c r="A2034" s="58" t="s">
        <v>921</v>
      </c>
      <c r="B2034" s="48" t="s">
        <v>1752</v>
      </c>
      <c r="C2034" s="47" t="s">
        <v>74</v>
      </c>
      <c r="D2034" s="47" t="s">
        <v>1753</v>
      </c>
      <c r="E2034" s="173" t="s">
        <v>924</v>
      </c>
      <c r="F2034" s="173"/>
      <c r="G2034" s="49" t="s">
        <v>71</v>
      </c>
      <c r="H2034" s="50">
        <v>1</v>
      </c>
      <c r="I2034" s="51">
        <v>49.05</v>
      </c>
      <c r="J2034" s="59">
        <v>49.05</v>
      </c>
    </row>
    <row r="2035" spans="1:10">
      <c r="A2035" s="60"/>
      <c r="B2035" s="61"/>
      <c r="C2035" s="61"/>
      <c r="D2035" s="61"/>
      <c r="E2035" s="61" t="s">
        <v>931</v>
      </c>
      <c r="F2035" s="62">
        <v>4.67</v>
      </c>
      <c r="G2035" s="61" t="s">
        <v>932</v>
      </c>
      <c r="H2035" s="62">
        <v>0</v>
      </c>
      <c r="I2035" s="61" t="s">
        <v>933</v>
      </c>
      <c r="J2035" s="63">
        <v>4.67</v>
      </c>
    </row>
    <row r="2036" spans="1:10">
      <c r="A2036" s="60"/>
      <c r="B2036" s="61"/>
      <c r="C2036" s="61"/>
      <c r="D2036" s="61"/>
      <c r="E2036" s="61" t="s">
        <v>934</v>
      </c>
      <c r="F2036" s="62">
        <v>18</v>
      </c>
      <c r="G2036" s="61"/>
      <c r="H2036" s="172" t="s">
        <v>935</v>
      </c>
      <c r="I2036" s="172"/>
      <c r="J2036" s="63">
        <v>75.63</v>
      </c>
    </row>
    <row r="2037" spans="1:10" ht="30" customHeight="1" thickBot="1">
      <c r="A2037" s="64"/>
      <c r="B2037" s="37"/>
      <c r="C2037" s="37"/>
      <c r="D2037" s="37"/>
      <c r="E2037" s="37"/>
      <c r="F2037" s="37"/>
      <c r="G2037" s="37" t="s">
        <v>936</v>
      </c>
      <c r="H2037" s="65">
        <v>10</v>
      </c>
      <c r="I2037" s="37" t="s">
        <v>937</v>
      </c>
      <c r="J2037" s="66">
        <v>756.3</v>
      </c>
    </row>
    <row r="2038" spans="1:10" ht="1.1499999999999999" customHeight="1" thickTop="1">
      <c r="A2038" s="67"/>
      <c r="B2038" s="52"/>
      <c r="C2038" s="52"/>
      <c r="D2038" s="52"/>
      <c r="E2038" s="52"/>
      <c r="F2038" s="52"/>
      <c r="G2038" s="52"/>
      <c r="H2038" s="52"/>
      <c r="I2038" s="52"/>
      <c r="J2038" s="68"/>
    </row>
    <row r="2039" spans="1:10" ht="18" customHeight="1">
      <c r="A2039" s="25" t="s">
        <v>616</v>
      </c>
      <c r="B2039" s="10" t="s">
        <v>56</v>
      </c>
      <c r="C2039" s="9" t="s">
        <v>57</v>
      </c>
      <c r="D2039" s="9" t="s">
        <v>1</v>
      </c>
      <c r="E2039" s="169" t="s">
        <v>908</v>
      </c>
      <c r="F2039" s="169"/>
      <c r="G2039" s="11" t="s">
        <v>58</v>
      </c>
      <c r="H2039" s="10" t="s">
        <v>59</v>
      </c>
      <c r="I2039" s="10" t="s">
        <v>60</v>
      </c>
      <c r="J2039" s="26" t="s">
        <v>2</v>
      </c>
    </row>
    <row r="2040" spans="1:10" ht="52.15" customHeight="1">
      <c r="A2040" s="29" t="s">
        <v>909</v>
      </c>
      <c r="B2040" s="16" t="s">
        <v>617</v>
      </c>
      <c r="C2040" s="15" t="s">
        <v>321</v>
      </c>
      <c r="D2040" s="15" t="s">
        <v>618</v>
      </c>
      <c r="E2040" s="170" t="s">
        <v>1754</v>
      </c>
      <c r="F2040" s="170"/>
      <c r="G2040" s="17" t="s">
        <v>208</v>
      </c>
      <c r="H2040" s="41">
        <v>1</v>
      </c>
      <c r="I2040" s="18">
        <v>1487.28</v>
      </c>
      <c r="J2040" s="55">
        <v>1487.28</v>
      </c>
    </row>
    <row r="2041" spans="1:10" ht="24" customHeight="1">
      <c r="A2041" s="56" t="s">
        <v>911</v>
      </c>
      <c r="B2041" s="43" t="s">
        <v>1431</v>
      </c>
      <c r="C2041" s="42" t="s">
        <v>321</v>
      </c>
      <c r="D2041" s="42" t="s">
        <v>1432</v>
      </c>
      <c r="E2041" s="171" t="s">
        <v>1433</v>
      </c>
      <c r="F2041" s="171"/>
      <c r="G2041" s="44" t="s">
        <v>1212</v>
      </c>
      <c r="H2041" s="45">
        <v>5.5</v>
      </c>
      <c r="I2041" s="46">
        <v>3.76</v>
      </c>
      <c r="J2041" s="57">
        <v>20.68</v>
      </c>
    </row>
    <row r="2042" spans="1:10" ht="24" customHeight="1">
      <c r="A2042" s="56" t="s">
        <v>911</v>
      </c>
      <c r="B2042" s="43" t="s">
        <v>1533</v>
      </c>
      <c r="C2042" s="42" t="s">
        <v>321</v>
      </c>
      <c r="D2042" s="42" t="s">
        <v>1534</v>
      </c>
      <c r="E2042" s="171" t="s">
        <v>1433</v>
      </c>
      <c r="F2042" s="171"/>
      <c r="G2042" s="44" t="s">
        <v>1212</v>
      </c>
      <c r="H2042" s="45">
        <v>5.5</v>
      </c>
      <c r="I2042" s="46">
        <v>3.61</v>
      </c>
      <c r="J2042" s="57">
        <v>19.850000000000001</v>
      </c>
    </row>
    <row r="2043" spans="1:10" ht="25.9" customHeight="1">
      <c r="A2043" s="58" t="s">
        <v>921</v>
      </c>
      <c r="B2043" s="48" t="s">
        <v>1755</v>
      </c>
      <c r="C2043" s="47" t="s">
        <v>321</v>
      </c>
      <c r="D2043" s="47" t="s">
        <v>1756</v>
      </c>
      <c r="E2043" s="173" t="s">
        <v>924</v>
      </c>
      <c r="F2043" s="173"/>
      <c r="G2043" s="49" t="s">
        <v>208</v>
      </c>
      <c r="H2043" s="50">
        <v>1</v>
      </c>
      <c r="I2043" s="51">
        <v>13.8</v>
      </c>
      <c r="J2043" s="59">
        <v>13.8</v>
      </c>
    </row>
    <row r="2044" spans="1:10" ht="25.9" customHeight="1">
      <c r="A2044" s="58" t="s">
        <v>921</v>
      </c>
      <c r="B2044" s="48" t="s">
        <v>1757</v>
      </c>
      <c r="C2044" s="47" t="s">
        <v>321</v>
      </c>
      <c r="D2044" s="47" t="s">
        <v>1758</v>
      </c>
      <c r="E2044" s="173" t="s">
        <v>924</v>
      </c>
      <c r="F2044" s="173"/>
      <c r="G2044" s="49" t="s">
        <v>208</v>
      </c>
      <c r="H2044" s="50">
        <v>1</v>
      </c>
      <c r="I2044" s="51">
        <v>12.15</v>
      </c>
      <c r="J2044" s="59">
        <v>12.15</v>
      </c>
    </row>
    <row r="2045" spans="1:10" ht="25.9" customHeight="1">
      <c r="A2045" s="58" t="s">
        <v>921</v>
      </c>
      <c r="B2045" s="48" t="s">
        <v>1759</v>
      </c>
      <c r="C2045" s="47" t="s">
        <v>321</v>
      </c>
      <c r="D2045" s="47" t="s">
        <v>1760</v>
      </c>
      <c r="E2045" s="173" t="s">
        <v>924</v>
      </c>
      <c r="F2045" s="173"/>
      <c r="G2045" s="49" t="s">
        <v>208</v>
      </c>
      <c r="H2045" s="50">
        <v>2</v>
      </c>
      <c r="I2045" s="51">
        <v>12.15</v>
      </c>
      <c r="J2045" s="59">
        <v>24.3</v>
      </c>
    </row>
    <row r="2046" spans="1:10" ht="25.9" customHeight="1">
      <c r="A2046" s="58" t="s">
        <v>921</v>
      </c>
      <c r="B2046" s="48" t="s">
        <v>1761</v>
      </c>
      <c r="C2046" s="47" t="s">
        <v>321</v>
      </c>
      <c r="D2046" s="47" t="s">
        <v>1762</v>
      </c>
      <c r="E2046" s="173" t="s">
        <v>924</v>
      </c>
      <c r="F2046" s="173"/>
      <c r="G2046" s="49" t="s">
        <v>208</v>
      </c>
      <c r="H2046" s="50">
        <v>1</v>
      </c>
      <c r="I2046" s="51">
        <v>13.8</v>
      </c>
      <c r="J2046" s="59">
        <v>13.8</v>
      </c>
    </row>
    <row r="2047" spans="1:10" ht="25.9" customHeight="1">
      <c r="A2047" s="58" t="s">
        <v>921</v>
      </c>
      <c r="B2047" s="48" t="s">
        <v>1763</v>
      </c>
      <c r="C2047" s="47" t="s">
        <v>321</v>
      </c>
      <c r="D2047" s="47" t="s">
        <v>1764</v>
      </c>
      <c r="E2047" s="173" t="s">
        <v>924</v>
      </c>
      <c r="F2047" s="173"/>
      <c r="G2047" s="49" t="s">
        <v>102</v>
      </c>
      <c r="H2047" s="50">
        <v>1</v>
      </c>
      <c r="I2047" s="51">
        <v>62</v>
      </c>
      <c r="J2047" s="59">
        <v>62</v>
      </c>
    </row>
    <row r="2048" spans="1:10" ht="24" customHeight="1">
      <c r="A2048" s="58" t="s">
        <v>921</v>
      </c>
      <c r="B2048" s="48" t="s">
        <v>1765</v>
      </c>
      <c r="C2048" s="47" t="s">
        <v>321</v>
      </c>
      <c r="D2048" s="47" t="s">
        <v>1766</v>
      </c>
      <c r="E2048" s="173" t="s">
        <v>924</v>
      </c>
      <c r="F2048" s="173"/>
      <c r="G2048" s="49" t="s">
        <v>102</v>
      </c>
      <c r="H2048" s="50">
        <v>4</v>
      </c>
      <c r="I2048" s="51">
        <v>0.96</v>
      </c>
      <c r="J2048" s="59">
        <v>3.84</v>
      </c>
    </row>
    <row r="2049" spans="1:10" ht="24" customHeight="1">
      <c r="A2049" s="58" t="s">
        <v>921</v>
      </c>
      <c r="B2049" s="48" t="s">
        <v>1767</v>
      </c>
      <c r="C2049" s="47" t="s">
        <v>321</v>
      </c>
      <c r="D2049" s="47" t="s">
        <v>1768</v>
      </c>
      <c r="E2049" s="173" t="s">
        <v>924</v>
      </c>
      <c r="F2049" s="173"/>
      <c r="G2049" s="49" t="s">
        <v>1769</v>
      </c>
      <c r="H2049" s="50">
        <v>6</v>
      </c>
      <c r="I2049" s="51">
        <v>12</v>
      </c>
      <c r="J2049" s="59">
        <v>72</v>
      </c>
    </row>
    <row r="2050" spans="1:10" ht="25.9" customHeight="1">
      <c r="A2050" s="58" t="s">
        <v>921</v>
      </c>
      <c r="B2050" s="48" t="s">
        <v>1770</v>
      </c>
      <c r="C2050" s="47" t="s">
        <v>321</v>
      </c>
      <c r="D2050" s="47" t="s">
        <v>1771</v>
      </c>
      <c r="E2050" s="173" t="s">
        <v>924</v>
      </c>
      <c r="F2050" s="173"/>
      <c r="G2050" s="49" t="s">
        <v>208</v>
      </c>
      <c r="H2050" s="50">
        <v>1</v>
      </c>
      <c r="I2050" s="51">
        <v>533.29999999999995</v>
      </c>
      <c r="J2050" s="59">
        <v>533.29999999999995</v>
      </c>
    </row>
    <row r="2051" spans="1:10" ht="25.9" customHeight="1">
      <c r="A2051" s="58" t="s">
        <v>921</v>
      </c>
      <c r="B2051" s="48" t="s">
        <v>1772</v>
      </c>
      <c r="C2051" s="47" t="s">
        <v>321</v>
      </c>
      <c r="D2051" s="47" t="s">
        <v>1773</v>
      </c>
      <c r="E2051" s="173" t="s">
        <v>924</v>
      </c>
      <c r="F2051" s="173"/>
      <c r="G2051" s="49" t="s">
        <v>208</v>
      </c>
      <c r="H2051" s="50">
        <v>1</v>
      </c>
      <c r="I2051" s="51">
        <v>139.9</v>
      </c>
      <c r="J2051" s="59">
        <v>139.9</v>
      </c>
    </row>
    <row r="2052" spans="1:10" ht="24" customHeight="1">
      <c r="A2052" s="58" t="s">
        <v>921</v>
      </c>
      <c r="B2052" s="48" t="s">
        <v>1536</v>
      </c>
      <c r="C2052" s="47" t="s">
        <v>74</v>
      </c>
      <c r="D2052" s="47" t="s">
        <v>1537</v>
      </c>
      <c r="E2052" s="173" t="s">
        <v>1180</v>
      </c>
      <c r="F2052" s="173"/>
      <c r="G2052" s="49" t="s">
        <v>918</v>
      </c>
      <c r="H2052" s="50">
        <v>5.5</v>
      </c>
      <c r="I2052" s="51">
        <v>16.41</v>
      </c>
      <c r="J2052" s="59">
        <v>90.25</v>
      </c>
    </row>
    <row r="2053" spans="1:10" ht="24" customHeight="1">
      <c r="A2053" s="58" t="s">
        <v>921</v>
      </c>
      <c r="B2053" s="48" t="s">
        <v>1444</v>
      </c>
      <c r="C2053" s="47" t="s">
        <v>74</v>
      </c>
      <c r="D2053" s="47" t="s">
        <v>1445</v>
      </c>
      <c r="E2053" s="173" t="s">
        <v>1180</v>
      </c>
      <c r="F2053" s="173"/>
      <c r="G2053" s="49" t="s">
        <v>918</v>
      </c>
      <c r="H2053" s="50">
        <v>5.5</v>
      </c>
      <c r="I2053" s="51">
        <v>11.87</v>
      </c>
      <c r="J2053" s="59">
        <v>65.28</v>
      </c>
    </row>
    <row r="2054" spans="1:10" ht="25.9" customHeight="1">
      <c r="A2054" s="58" t="s">
        <v>921</v>
      </c>
      <c r="B2054" s="48" t="s">
        <v>1774</v>
      </c>
      <c r="C2054" s="47" t="s">
        <v>74</v>
      </c>
      <c r="D2054" s="47" t="s">
        <v>1775</v>
      </c>
      <c r="E2054" s="173" t="s">
        <v>924</v>
      </c>
      <c r="F2054" s="173"/>
      <c r="G2054" s="49" t="s">
        <v>193</v>
      </c>
      <c r="H2054" s="50">
        <v>3</v>
      </c>
      <c r="I2054" s="51">
        <v>67.819999999999993</v>
      </c>
      <c r="J2054" s="59">
        <v>203.46</v>
      </c>
    </row>
    <row r="2055" spans="1:10" ht="39" customHeight="1">
      <c r="A2055" s="58" t="s">
        <v>921</v>
      </c>
      <c r="B2055" s="48" t="s">
        <v>1776</v>
      </c>
      <c r="C2055" s="47" t="s">
        <v>74</v>
      </c>
      <c r="D2055" s="47" t="s">
        <v>1777</v>
      </c>
      <c r="E2055" s="173" t="s">
        <v>924</v>
      </c>
      <c r="F2055" s="173"/>
      <c r="G2055" s="49" t="s">
        <v>193</v>
      </c>
      <c r="H2055" s="50">
        <v>3</v>
      </c>
      <c r="I2055" s="51">
        <v>47.03</v>
      </c>
      <c r="J2055" s="59">
        <v>141.09</v>
      </c>
    </row>
    <row r="2056" spans="1:10" ht="25.9" customHeight="1">
      <c r="A2056" s="58" t="s">
        <v>921</v>
      </c>
      <c r="B2056" s="48" t="s">
        <v>1778</v>
      </c>
      <c r="C2056" s="47" t="s">
        <v>74</v>
      </c>
      <c r="D2056" s="47" t="s">
        <v>1779</v>
      </c>
      <c r="E2056" s="173" t="s">
        <v>924</v>
      </c>
      <c r="F2056" s="173"/>
      <c r="G2056" s="49" t="s">
        <v>71</v>
      </c>
      <c r="H2056" s="50">
        <v>1</v>
      </c>
      <c r="I2056" s="51">
        <v>71.58</v>
      </c>
      <c r="J2056" s="59">
        <v>71.58</v>
      </c>
    </row>
    <row r="2057" spans="1:10">
      <c r="A2057" s="60"/>
      <c r="B2057" s="61"/>
      <c r="C2057" s="61"/>
      <c r="D2057" s="61"/>
      <c r="E2057" s="61" t="s">
        <v>931</v>
      </c>
      <c r="F2057" s="62">
        <v>155.53</v>
      </c>
      <c r="G2057" s="61" t="s">
        <v>932</v>
      </c>
      <c r="H2057" s="62">
        <v>0</v>
      </c>
      <c r="I2057" s="61" t="s">
        <v>933</v>
      </c>
      <c r="J2057" s="63">
        <v>155.53</v>
      </c>
    </row>
    <row r="2058" spans="1:10">
      <c r="A2058" s="60"/>
      <c r="B2058" s="61"/>
      <c r="C2058" s="61"/>
      <c r="D2058" s="61"/>
      <c r="E2058" s="61" t="s">
        <v>934</v>
      </c>
      <c r="F2058" s="62">
        <v>464.77</v>
      </c>
      <c r="G2058" s="61"/>
      <c r="H2058" s="172" t="s">
        <v>935</v>
      </c>
      <c r="I2058" s="172"/>
      <c r="J2058" s="63">
        <v>1952.05</v>
      </c>
    </row>
    <row r="2059" spans="1:10" ht="30" customHeight="1" thickBot="1">
      <c r="A2059" s="64"/>
      <c r="B2059" s="37"/>
      <c r="C2059" s="37"/>
      <c r="D2059" s="37"/>
      <c r="E2059" s="37"/>
      <c r="F2059" s="37"/>
      <c r="G2059" s="37" t="s">
        <v>936</v>
      </c>
      <c r="H2059" s="65">
        <v>1</v>
      </c>
      <c r="I2059" s="37" t="s">
        <v>937</v>
      </c>
      <c r="J2059" s="66">
        <v>1952.05</v>
      </c>
    </row>
    <row r="2060" spans="1:10" ht="1.1499999999999999" customHeight="1" thickTop="1">
      <c r="A2060" s="67"/>
      <c r="B2060" s="52"/>
      <c r="C2060" s="52"/>
      <c r="D2060" s="52"/>
      <c r="E2060" s="52"/>
      <c r="F2060" s="52"/>
      <c r="G2060" s="52"/>
      <c r="H2060" s="52"/>
      <c r="I2060" s="52"/>
      <c r="J2060" s="68"/>
    </row>
    <row r="2061" spans="1:10" ht="18" customHeight="1">
      <c r="A2061" s="25" t="s">
        <v>619</v>
      </c>
      <c r="B2061" s="10" t="s">
        <v>56</v>
      </c>
      <c r="C2061" s="9" t="s">
        <v>57</v>
      </c>
      <c r="D2061" s="9" t="s">
        <v>1</v>
      </c>
      <c r="E2061" s="169" t="s">
        <v>908</v>
      </c>
      <c r="F2061" s="169"/>
      <c r="G2061" s="11" t="s">
        <v>58</v>
      </c>
      <c r="H2061" s="10" t="s">
        <v>59</v>
      </c>
      <c r="I2061" s="10" t="s">
        <v>60</v>
      </c>
      <c r="J2061" s="26" t="s">
        <v>2</v>
      </c>
    </row>
    <row r="2062" spans="1:10" ht="39" customHeight="1">
      <c r="A2062" s="29" t="s">
        <v>909</v>
      </c>
      <c r="B2062" s="16" t="s">
        <v>620</v>
      </c>
      <c r="C2062" s="15" t="s">
        <v>321</v>
      </c>
      <c r="D2062" s="15" t="s">
        <v>621</v>
      </c>
      <c r="E2062" s="170" t="s">
        <v>1754</v>
      </c>
      <c r="F2062" s="170"/>
      <c r="G2062" s="17" t="s">
        <v>208</v>
      </c>
      <c r="H2062" s="41">
        <v>1</v>
      </c>
      <c r="I2062" s="18">
        <v>1037.05</v>
      </c>
      <c r="J2062" s="55">
        <v>1037.05</v>
      </c>
    </row>
    <row r="2063" spans="1:10" ht="24" customHeight="1">
      <c r="A2063" s="56" t="s">
        <v>911</v>
      </c>
      <c r="B2063" s="43" t="s">
        <v>1431</v>
      </c>
      <c r="C2063" s="42" t="s">
        <v>321</v>
      </c>
      <c r="D2063" s="42" t="s">
        <v>1432</v>
      </c>
      <c r="E2063" s="171" t="s">
        <v>1433</v>
      </c>
      <c r="F2063" s="171"/>
      <c r="G2063" s="44" t="s">
        <v>1212</v>
      </c>
      <c r="H2063" s="45">
        <v>5.5</v>
      </c>
      <c r="I2063" s="46">
        <v>3.76</v>
      </c>
      <c r="J2063" s="57">
        <v>20.68</v>
      </c>
    </row>
    <row r="2064" spans="1:10" ht="24" customHeight="1">
      <c r="A2064" s="56" t="s">
        <v>911</v>
      </c>
      <c r="B2064" s="43" t="s">
        <v>1533</v>
      </c>
      <c r="C2064" s="42" t="s">
        <v>321</v>
      </c>
      <c r="D2064" s="42" t="s">
        <v>1534</v>
      </c>
      <c r="E2064" s="171" t="s">
        <v>1433</v>
      </c>
      <c r="F2064" s="171"/>
      <c r="G2064" s="44" t="s">
        <v>1212</v>
      </c>
      <c r="H2064" s="45">
        <v>5.5</v>
      </c>
      <c r="I2064" s="46">
        <v>3.61</v>
      </c>
      <c r="J2064" s="57">
        <v>19.850000000000001</v>
      </c>
    </row>
    <row r="2065" spans="1:10" ht="24" customHeight="1">
      <c r="A2065" s="58" t="s">
        <v>921</v>
      </c>
      <c r="B2065" s="48" t="s">
        <v>1765</v>
      </c>
      <c r="C2065" s="47" t="s">
        <v>321</v>
      </c>
      <c r="D2065" s="47" t="s">
        <v>1766</v>
      </c>
      <c r="E2065" s="173" t="s">
        <v>924</v>
      </c>
      <c r="F2065" s="173"/>
      <c r="G2065" s="49" t="s">
        <v>102</v>
      </c>
      <c r="H2065" s="50">
        <v>4</v>
      </c>
      <c r="I2065" s="51">
        <v>0.96</v>
      </c>
      <c r="J2065" s="59">
        <v>3.84</v>
      </c>
    </row>
    <row r="2066" spans="1:10" ht="24" customHeight="1">
      <c r="A2066" s="58" t="s">
        <v>921</v>
      </c>
      <c r="B2066" s="48" t="s">
        <v>1767</v>
      </c>
      <c r="C2066" s="47" t="s">
        <v>321</v>
      </c>
      <c r="D2066" s="47" t="s">
        <v>1768</v>
      </c>
      <c r="E2066" s="173" t="s">
        <v>924</v>
      </c>
      <c r="F2066" s="173"/>
      <c r="G2066" s="49" t="s">
        <v>1769</v>
      </c>
      <c r="H2066" s="50">
        <v>6</v>
      </c>
      <c r="I2066" s="51">
        <v>12</v>
      </c>
      <c r="J2066" s="59">
        <v>72</v>
      </c>
    </row>
    <row r="2067" spans="1:10" ht="25.9" customHeight="1">
      <c r="A2067" s="58" t="s">
        <v>921</v>
      </c>
      <c r="B2067" s="48" t="s">
        <v>1772</v>
      </c>
      <c r="C2067" s="47" t="s">
        <v>321</v>
      </c>
      <c r="D2067" s="47" t="s">
        <v>1773</v>
      </c>
      <c r="E2067" s="173" t="s">
        <v>924</v>
      </c>
      <c r="F2067" s="173"/>
      <c r="G2067" s="49" t="s">
        <v>208</v>
      </c>
      <c r="H2067" s="50">
        <v>1</v>
      </c>
      <c r="I2067" s="51">
        <v>139.9</v>
      </c>
      <c r="J2067" s="59">
        <v>139.9</v>
      </c>
    </row>
    <row r="2068" spans="1:10" ht="24" customHeight="1">
      <c r="A2068" s="58" t="s">
        <v>921</v>
      </c>
      <c r="B2068" s="48" t="s">
        <v>1536</v>
      </c>
      <c r="C2068" s="47" t="s">
        <v>74</v>
      </c>
      <c r="D2068" s="47" t="s">
        <v>1537</v>
      </c>
      <c r="E2068" s="173" t="s">
        <v>1180</v>
      </c>
      <c r="F2068" s="173"/>
      <c r="G2068" s="49" t="s">
        <v>918</v>
      </c>
      <c r="H2068" s="50">
        <v>5.5</v>
      </c>
      <c r="I2068" s="51">
        <v>16.41</v>
      </c>
      <c r="J2068" s="59">
        <v>90.25</v>
      </c>
    </row>
    <row r="2069" spans="1:10" ht="39" customHeight="1">
      <c r="A2069" s="58" t="s">
        <v>921</v>
      </c>
      <c r="B2069" s="48" t="s">
        <v>1780</v>
      </c>
      <c r="C2069" s="47" t="s">
        <v>74</v>
      </c>
      <c r="D2069" s="47" t="s">
        <v>1781</v>
      </c>
      <c r="E2069" s="173" t="s">
        <v>924</v>
      </c>
      <c r="F2069" s="173"/>
      <c r="G2069" s="49" t="s">
        <v>71</v>
      </c>
      <c r="H2069" s="50">
        <v>1</v>
      </c>
      <c r="I2069" s="51">
        <v>161.75</v>
      </c>
      <c r="J2069" s="59">
        <v>161.75</v>
      </c>
    </row>
    <row r="2070" spans="1:10" ht="24" customHeight="1">
      <c r="A2070" s="58" t="s">
        <v>921</v>
      </c>
      <c r="B2070" s="48" t="s">
        <v>1444</v>
      </c>
      <c r="C2070" s="47" t="s">
        <v>74</v>
      </c>
      <c r="D2070" s="47" t="s">
        <v>1445</v>
      </c>
      <c r="E2070" s="173" t="s">
        <v>1180</v>
      </c>
      <c r="F2070" s="173"/>
      <c r="G2070" s="49" t="s">
        <v>918</v>
      </c>
      <c r="H2070" s="50">
        <v>5.5</v>
      </c>
      <c r="I2070" s="51">
        <v>11.87</v>
      </c>
      <c r="J2070" s="59">
        <v>65.28</v>
      </c>
    </row>
    <row r="2071" spans="1:10" ht="25.9" customHeight="1">
      <c r="A2071" s="58" t="s">
        <v>921</v>
      </c>
      <c r="B2071" s="48" t="s">
        <v>1782</v>
      </c>
      <c r="C2071" s="47" t="s">
        <v>74</v>
      </c>
      <c r="D2071" s="47" t="s">
        <v>1783</v>
      </c>
      <c r="E2071" s="173" t="s">
        <v>924</v>
      </c>
      <c r="F2071" s="173"/>
      <c r="G2071" s="49" t="s">
        <v>71</v>
      </c>
      <c r="H2071" s="50">
        <v>6</v>
      </c>
      <c r="I2071" s="51">
        <v>9.43</v>
      </c>
      <c r="J2071" s="59">
        <v>56.58</v>
      </c>
    </row>
    <row r="2072" spans="1:10" ht="25.9" customHeight="1">
      <c r="A2072" s="58" t="s">
        <v>921</v>
      </c>
      <c r="B2072" s="48" t="s">
        <v>1774</v>
      </c>
      <c r="C2072" s="47" t="s">
        <v>74</v>
      </c>
      <c r="D2072" s="47" t="s">
        <v>1775</v>
      </c>
      <c r="E2072" s="173" t="s">
        <v>924</v>
      </c>
      <c r="F2072" s="173"/>
      <c r="G2072" s="49" t="s">
        <v>193</v>
      </c>
      <c r="H2072" s="50">
        <v>6</v>
      </c>
      <c r="I2072" s="51">
        <v>67.819999999999993</v>
      </c>
      <c r="J2072" s="59">
        <v>406.92</v>
      </c>
    </row>
    <row r="2073" spans="1:10">
      <c r="A2073" s="60"/>
      <c r="B2073" s="61"/>
      <c r="C2073" s="61"/>
      <c r="D2073" s="61"/>
      <c r="E2073" s="61" t="s">
        <v>931</v>
      </c>
      <c r="F2073" s="62">
        <v>155.53</v>
      </c>
      <c r="G2073" s="61" t="s">
        <v>932</v>
      </c>
      <c r="H2073" s="62">
        <v>0</v>
      </c>
      <c r="I2073" s="61" t="s">
        <v>933</v>
      </c>
      <c r="J2073" s="63">
        <v>155.53</v>
      </c>
    </row>
    <row r="2074" spans="1:10">
      <c r="A2074" s="60"/>
      <c r="B2074" s="61"/>
      <c r="C2074" s="61"/>
      <c r="D2074" s="61"/>
      <c r="E2074" s="61" t="s">
        <v>934</v>
      </c>
      <c r="F2074" s="62">
        <v>324.07</v>
      </c>
      <c r="G2074" s="61"/>
      <c r="H2074" s="172" t="s">
        <v>935</v>
      </c>
      <c r="I2074" s="172"/>
      <c r="J2074" s="63">
        <v>1361.12</v>
      </c>
    </row>
    <row r="2075" spans="1:10" ht="30" customHeight="1" thickBot="1">
      <c r="A2075" s="64"/>
      <c r="B2075" s="37"/>
      <c r="C2075" s="37"/>
      <c r="D2075" s="37"/>
      <c r="E2075" s="37"/>
      <c r="F2075" s="37"/>
      <c r="G2075" s="37" t="s">
        <v>936</v>
      </c>
      <c r="H2075" s="65">
        <v>10</v>
      </c>
      <c r="I2075" s="37" t="s">
        <v>937</v>
      </c>
      <c r="J2075" s="66">
        <v>13611.2</v>
      </c>
    </row>
    <row r="2076" spans="1:10" ht="1.1499999999999999" customHeight="1" thickTop="1">
      <c r="A2076" s="67"/>
      <c r="B2076" s="52"/>
      <c r="C2076" s="52"/>
      <c r="D2076" s="52"/>
      <c r="E2076" s="52"/>
      <c r="F2076" s="52"/>
      <c r="G2076" s="52"/>
      <c r="H2076" s="52"/>
      <c r="I2076" s="52"/>
      <c r="J2076" s="68"/>
    </row>
    <row r="2077" spans="1:10" ht="18" customHeight="1">
      <c r="A2077" s="25" t="s">
        <v>622</v>
      </c>
      <c r="B2077" s="10" t="s">
        <v>56</v>
      </c>
      <c r="C2077" s="9" t="s">
        <v>57</v>
      </c>
      <c r="D2077" s="9" t="s">
        <v>1</v>
      </c>
      <c r="E2077" s="169" t="s">
        <v>908</v>
      </c>
      <c r="F2077" s="169"/>
      <c r="G2077" s="11" t="s">
        <v>58</v>
      </c>
      <c r="H2077" s="10" t="s">
        <v>59</v>
      </c>
      <c r="I2077" s="10" t="s">
        <v>60</v>
      </c>
      <c r="J2077" s="26" t="s">
        <v>2</v>
      </c>
    </row>
    <row r="2078" spans="1:10" ht="25.9" customHeight="1">
      <c r="A2078" s="29" t="s">
        <v>909</v>
      </c>
      <c r="B2078" s="16" t="s">
        <v>623</v>
      </c>
      <c r="C2078" s="15" t="s">
        <v>74</v>
      </c>
      <c r="D2078" s="15" t="s">
        <v>624</v>
      </c>
      <c r="E2078" s="170" t="s">
        <v>1027</v>
      </c>
      <c r="F2078" s="170"/>
      <c r="G2078" s="17" t="s">
        <v>71</v>
      </c>
      <c r="H2078" s="41">
        <v>1</v>
      </c>
      <c r="I2078" s="18">
        <v>200.48</v>
      </c>
      <c r="J2078" s="55">
        <v>200.48</v>
      </c>
    </row>
    <row r="2079" spans="1:10" ht="25.9" customHeight="1">
      <c r="A2079" s="56" t="s">
        <v>911</v>
      </c>
      <c r="B2079" s="43" t="s">
        <v>1457</v>
      </c>
      <c r="C2079" s="42" t="s">
        <v>74</v>
      </c>
      <c r="D2079" s="42" t="s">
        <v>1458</v>
      </c>
      <c r="E2079" s="171" t="s">
        <v>917</v>
      </c>
      <c r="F2079" s="171"/>
      <c r="G2079" s="44" t="s">
        <v>918</v>
      </c>
      <c r="H2079" s="45">
        <v>0.16669999999999999</v>
      </c>
      <c r="I2079" s="46">
        <v>20.72</v>
      </c>
      <c r="J2079" s="57">
        <v>3.45</v>
      </c>
    </row>
    <row r="2080" spans="1:10" ht="24" customHeight="1">
      <c r="A2080" s="56" t="s">
        <v>911</v>
      </c>
      <c r="B2080" s="43" t="s">
        <v>1459</v>
      </c>
      <c r="C2080" s="42" t="s">
        <v>74</v>
      </c>
      <c r="D2080" s="42" t="s">
        <v>1460</v>
      </c>
      <c r="E2080" s="171" t="s">
        <v>917</v>
      </c>
      <c r="F2080" s="171"/>
      <c r="G2080" s="44" t="s">
        <v>918</v>
      </c>
      <c r="H2080" s="45">
        <v>0.16669999999999999</v>
      </c>
      <c r="I2080" s="46">
        <v>25.01</v>
      </c>
      <c r="J2080" s="57">
        <v>4.16</v>
      </c>
    </row>
    <row r="2081" spans="1:10" ht="25.9" customHeight="1">
      <c r="A2081" s="58" t="s">
        <v>921</v>
      </c>
      <c r="B2081" s="48" t="s">
        <v>1784</v>
      </c>
      <c r="C2081" s="47" t="s">
        <v>74</v>
      </c>
      <c r="D2081" s="47" t="s">
        <v>1785</v>
      </c>
      <c r="E2081" s="173" t="s">
        <v>924</v>
      </c>
      <c r="F2081" s="173"/>
      <c r="G2081" s="49" t="s">
        <v>193</v>
      </c>
      <c r="H2081" s="50">
        <v>3</v>
      </c>
      <c r="I2081" s="51">
        <v>64.290000000000006</v>
      </c>
      <c r="J2081" s="59">
        <v>192.87</v>
      </c>
    </row>
    <row r="2082" spans="1:10">
      <c r="A2082" s="60"/>
      <c r="B2082" s="61"/>
      <c r="C2082" s="61"/>
      <c r="D2082" s="61"/>
      <c r="E2082" s="61" t="s">
        <v>931</v>
      </c>
      <c r="F2082" s="62">
        <v>4.9800000000000004</v>
      </c>
      <c r="G2082" s="61" t="s">
        <v>932</v>
      </c>
      <c r="H2082" s="62">
        <v>0</v>
      </c>
      <c r="I2082" s="61" t="s">
        <v>933</v>
      </c>
      <c r="J2082" s="63">
        <v>4.9800000000000004</v>
      </c>
    </row>
    <row r="2083" spans="1:10">
      <c r="A2083" s="60"/>
      <c r="B2083" s="61"/>
      <c r="C2083" s="61"/>
      <c r="D2083" s="61"/>
      <c r="E2083" s="61" t="s">
        <v>934</v>
      </c>
      <c r="F2083" s="62">
        <v>62.65</v>
      </c>
      <c r="G2083" s="61"/>
      <c r="H2083" s="172" t="s">
        <v>935</v>
      </c>
      <c r="I2083" s="172"/>
      <c r="J2083" s="63">
        <v>263.13</v>
      </c>
    </row>
    <row r="2084" spans="1:10" ht="30" customHeight="1" thickBot="1">
      <c r="A2084" s="64"/>
      <c r="B2084" s="37"/>
      <c r="C2084" s="37"/>
      <c r="D2084" s="37"/>
      <c r="E2084" s="37"/>
      <c r="F2084" s="37"/>
      <c r="G2084" s="37" t="s">
        <v>936</v>
      </c>
      <c r="H2084" s="65">
        <v>11</v>
      </c>
      <c r="I2084" s="37" t="s">
        <v>937</v>
      </c>
      <c r="J2084" s="66">
        <v>2894.43</v>
      </c>
    </row>
    <row r="2085" spans="1:10" ht="1.1499999999999999" customHeight="1" thickTop="1">
      <c r="A2085" s="67"/>
      <c r="B2085" s="52"/>
      <c r="C2085" s="52"/>
      <c r="D2085" s="52"/>
      <c r="E2085" s="52"/>
      <c r="F2085" s="52"/>
      <c r="G2085" s="52"/>
      <c r="H2085" s="52"/>
      <c r="I2085" s="52"/>
      <c r="J2085" s="68"/>
    </row>
    <row r="2086" spans="1:10" ht="18" customHeight="1">
      <c r="A2086" s="25" t="s">
        <v>625</v>
      </c>
      <c r="B2086" s="10" t="s">
        <v>56</v>
      </c>
      <c r="C2086" s="9" t="s">
        <v>57</v>
      </c>
      <c r="D2086" s="9" t="s">
        <v>1</v>
      </c>
      <c r="E2086" s="169" t="s">
        <v>908</v>
      </c>
      <c r="F2086" s="169"/>
      <c r="G2086" s="11" t="s">
        <v>58</v>
      </c>
      <c r="H2086" s="10" t="s">
        <v>59</v>
      </c>
      <c r="I2086" s="10" t="s">
        <v>60</v>
      </c>
      <c r="J2086" s="26" t="s">
        <v>2</v>
      </c>
    </row>
    <row r="2087" spans="1:10" ht="25.9" customHeight="1">
      <c r="A2087" s="29" t="s">
        <v>909</v>
      </c>
      <c r="B2087" s="16" t="s">
        <v>626</v>
      </c>
      <c r="C2087" s="15" t="s">
        <v>321</v>
      </c>
      <c r="D2087" s="15" t="s">
        <v>627</v>
      </c>
      <c r="E2087" s="170" t="s">
        <v>1786</v>
      </c>
      <c r="F2087" s="170"/>
      <c r="G2087" s="17" t="s">
        <v>208</v>
      </c>
      <c r="H2087" s="41">
        <v>1</v>
      </c>
      <c r="I2087" s="18">
        <v>688.5</v>
      </c>
      <c r="J2087" s="55">
        <v>688.5</v>
      </c>
    </row>
    <row r="2088" spans="1:10" ht="25.9" customHeight="1">
      <c r="A2088" s="58" t="s">
        <v>921</v>
      </c>
      <c r="B2088" s="48" t="s">
        <v>1787</v>
      </c>
      <c r="C2088" s="47" t="s">
        <v>321</v>
      </c>
      <c r="D2088" s="47" t="s">
        <v>1788</v>
      </c>
      <c r="E2088" s="173" t="s">
        <v>924</v>
      </c>
      <c r="F2088" s="173"/>
      <c r="G2088" s="49" t="s">
        <v>208</v>
      </c>
      <c r="H2088" s="50">
        <v>1</v>
      </c>
      <c r="I2088" s="51">
        <v>688.5</v>
      </c>
      <c r="J2088" s="59">
        <v>688.5</v>
      </c>
    </row>
    <row r="2089" spans="1:10">
      <c r="A2089" s="60"/>
      <c r="B2089" s="61"/>
      <c r="C2089" s="61"/>
      <c r="D2089" s="61"/>
      <c r="E2089" s="61" t="s">
        <v>931</v>
      </c>
      <c r="F2089" s="62">
        <v>0</v>
      </c>
      <c r="G2089" s="61" t="s">
        <v>932</v>
      </c>
      <c r="H2089" s="62">
        <v>0</v>
      </c>
      <c r="I2089" s="61" t="s">
        <v>933</v>
      </c>
      <c r="J2089" s="63">
        <v>0</v>
      </c>
    </row>
    <row r="2090" spans="1:10">
      <c r="A2090" s="60"/>
      <c r="B2090" s="61"/>
      <c r="C2090" s="61"/>
      <c r="D2090" s="61"/>
      <c r="E2090" s="61" t="s">
        <v>934</v>
      </c>
      <c r="F2090" s="62">
        <v>215.15</v>
      </c>
      <c r="G2090" s="61"/>
      <c r="H2090" s="172" t="s">
        <v>935</v>
      </c>
      <c r="I2090" s="172"/>
      <c r="J2090" s="63">
        <v>903.65</v>
      </c>
    </row>
    <row r="2091" spans="1:10" ht="30" customHeight="1" thickBot="1">
      <c r="A2091" s="64"/>
      <c r="B2091" s="37"/>
      <c r="C2091" s="37"/>
      <c r="D2091" s="37"/>
      <c r="E2091" s="37"/>
      <c r="F2091" s="37"/>
      <c r="G2091" s="37" t="s">
        <v>936</v>
      </c>
      <c r="H2091" s="65">
        <v>1</v>
      </c>
      <c r="I2091" s="37" t="s">
        <v>937</v>
      </c>
      <c r="J2091" s="66">
        <v>903.65</v>
      </c>
    </row>
    <row r="2092" spans="1:10" ht="1.1499999999999999" customHeight="1" thickTop="1">
      <c r="A2092" s="67"/>
      <c r="B2092" s="52"/>
      <c r="C2092" s="52"/>
      <c r="D2092" s="52"/>
      <c r="E2092" s="52"/>
      <c r="F2092" s="52"/>
      <c r="G2092" s="52"/>
      <c r="H2092" s="52"/>
      <c r="I2092" s="52"/>
      <c r="J2092" s="68"/>
    </row>
    <row r="2093" spans="1:10" ht="18" customHeight="1">
      <c r="A2093" s="25" t="s">
        <v>628</v>
      </c>
      <c r="B2093" s="10" t="s">
        <v>56</v>
      </c>
      <c r="C2093" s="9" t="s">
        <v>57</v>
      </c>
      <c r="D2093" s="9" t="s">
        <v>1</v>
      </c>
      <c r="E2093" s="169" t="s">
        <v>908</v>
      </c>
      <c r="F2093" s="169"/>
      <c r="G2093" s="11" t="s">
        <v>58</v>
      </c>
      <c r="H2093" s="10" t="s">
        <v>59</v>
      </c>
      <c r="I2093" s="10" t="s">
        <v>60</v>
      </c>
      <c r="J2093" s="26" t="s">
        <v>2</v>
      </c>
    </row>
    <row r="2094" spans="1:10" ht="24" customHeight="1">
      <c r="A2094" s="29" t="s">
        <v>909</v>
      </c>
      <c r="B2094" s="16" t="s">
        <v>629</v>
      </c>
      <c r="C2094" s="15" t="s">
        <v>321</v>
      </c>
      <c r="D2094" s="15" t="s">
        <v>630</v>
      </c>
      <c r="E2094" s="170" t="s">
        <v>1681</v>
      </c>
      <c r="F2094" s="170"/>
      <c r="G2094" s="17" t="s">
        <v>250</v>
      </c>
      <c r="H2094" s="41">
        <v>1</v>
      </c>
      <c r="I2094" s="18">
        <v>30.2</v>
      </c>
      <c r="J2094" s="55">
        <v>30.2</v>
      </c>
    </row>
    <row r="2095" spans="1:10" ht="24" customHeight="1">
      <c r="A2095" s="56" t="s">
        <v>911</v>
      </c>
      <c r="B2095" s="43" t="s">
        <v>1789</v>
      </c>
      <c r="C2095" s="42" t="s">
        <v>321</v>
      </c>
      <c r="D2095" s="42" t="s">
        <v>1790</v>
      </c>
      <c r="E2095" s="171" t="s">
        <v>1433</v>
      </c>
      <c r="F2095" s="171"/>
      <c r="G2095" s="44" t="s">
        <v>1212</v>
      </c>
      <c r="H2095" s="45">
        <v>0.3</v>
      </c>
      <c r="I2095" s="46">
        <v>4.3</v>
      </c>
      <c r="J2095" s="57">
        <v>1.29</v>
      </c>
    </row>
    <row r="2096" spans="1:10" ht="25.9" customHeight="1">
      <c r="A2096" s="58" t="s">
        <v>921</v>
      </c>
      <c r="B2096" s="48" t="s">
        <v>1791</v>
      </c>
      <c r="C2096" s="47" t="s">
        <v>74</v>
      </c>
      <c r="D2096" s="47" t="s">
        <v>1792</v>
      </c>
      <c r="E2096" s="173" t="s">
        <v>924</v>
      </c>
      <c r="F2096" s="173"/>
      <c r="G2096" s="49" t="s">
        <v>193</v>
      </c>
      <c r="H2096" s="50">
        <v>1</v>
      </c>
      <c r="I2096" s="51">
        <v>23.99</v>
      </c>
      <c r="J2096" s="59">
        <v>23.99</v>
      </c>
    </row>
    <row r="2097" spans="1:10" ht="24" customHeight="1">
      <c r="A2097" s="58" t="s">
        <v>921</v>
      </c>
      <c r="B2097" s="48" t="s">
        <v>1793</v>
      </c>
      <c r="C2097" s="47" t="s">
        <v>74</v>
      </c>
      <c r="D2097" s="47" t="s">
        <v>1794</v>
      </c>
      <c r="E2097" s="173" t="s">
        <v>1180</v>
      </c>
      <c r="F2097" s="173"/>
      <c r="G2097" s="49" t="s">
        <v>918</v>
      </c>
      <c r="H2097" s="50">
        <v>0.3</v>
      </c>
      <c r="I2097" s="51">
        <v>16.41</v>
      </c>
      <c r="J2097" s="59">
        <v>4.92</v>
      </c>
    </row>
    <row r="2098" spans="1:10">
      <c r="A2098" s="60"/>
      <c r="B2098" s="61"/>
      <c r="C2098" s="61"/>
      <c r="D2098" s="61"/>
      <c r="E2098" s="61" t="s">
        <v>931</v>
      </c>
      <c r="F2098" s="62">
        <v>4.92</v>
      </c>
      <c r="G2098" s="61" t="s">
        <v>932</v>
      </c>
      <c r="H2098" s="62">
        <v>0</v>
      </c>
      <c r="I2098" s="61" t="s">
        <v>933</v>
      </c>
      <c r="J2098" s="63">
        <v>4.92</v>
      </c>
    </row>
    <row r="2099" spans="1:10">
      <c r="A2099" s="60"/>
      <c r="B2099" s="61"/>
      <c r="C2099" s="61"/>
      <c r="D2099" s="61"/>
      <c r="E2099" s="61" t="s">
        <v>934</v>
      </c>
      <c r="F2099" s="62">
        <v>9.43</v>
      </c>
      <c r="G2099" s="61"/>
      <c r="H2099" s="172" t="s">
        <v>935</v>
      </c>
      <c r="I2099" s="172"/>
      <c r="J2099" s="63">
        <v>39.630000000000003</v>
      </c>
    </row>
    <row r="2100" spans="1:10" ht="30" customHeight="1" thickBot="1">
      <c r="A2100" s="64"/>
      <c r="B2100" s="37"/>
      <c r="C2100" s="37"/>
      <c r="D2100" s="37"/>
      <c r="E2100" s="37"/>
      <c r="F2100" s="37"/>
      <c r="G2100" s="37" t="s">
        <v>936</v>
      </c>
      <c r="H2100" s="65">
        <v>196.1</v>
      </c>
      <c r="I2100" s="37" t="s">
        <v>937</v>
      </c>
      <c r="J2100" s="66">
        <v>7771.44</v>
      </c>
    </row>
    <row r="2101" spans="1:10" ht="1.1499999999999999" customHeight="1" thickTop="1">
      <c r="A2101" s="67"/>
      <c r="B2101" s="52"/>
      <c r="C2101" s="52"/>
      <c r="D2101" s="52"/>
      <c r="E2101" s="52"/>
      <c r="F2101" s="52"/>
      <c r="G2101" s="52"/>
      <c r="H2101" s="52"/>
      <c r="I2101" s="52"/>
      <c r="J2101" s="68"/>
    </row>
    <row r="2102" spans="1:10" ht="24" customHeight="1">
      <c r="A2102" s="27" t="s">
        <v>32</v>
      </c>
      <c r="B2102" s="12"/>
      <c r="C2102" s="12"/>
      <c r="D2102" s="12" t="s">
        <v>33</v>
      </c>
      <c r="E2102" s="12"/>
      <c r="F2102" s="174"/>
      <c r="G2102" s="174"/>
      <c r="H2102" s="13"/>
      <c r="I2102" s="12"/>
      <c r="J2102" s="54">
        <v>47963.98</v>
      </c>
    </row>
    <row r="2103" spans="1:10" ht="18" customHeight="1">
      <c r="A2103" s="25" t="s">
        <v>631</v>
      </c>
      <c r="B2103" s="10" t="s">
        <v>56</v>
      </c>
      <c r="C2103" s="9" t="s">
        <v>57</v>
      </c>
      <c r="D2103" s="9" t="s">
        <v>1</v>
      </c>
      <c r="E2103" s="169" t="s">
        <v>908</v>
      </c>
      <c r="F2103" s="169"/>
      <c r="G2103" s="11" t="s">
        <v>58</v>
      </c>
      <c r="H2103" s="10" t="s">
        <v>59</v>
      </c>
      <c r="I2103" s="10" t="s">
        <v>60</v>
      </c>
      <c r="J2103" s="26" t="s">
        <v>2</v>
      </c>
    </row>
    <row r="2104" spans="1:10" ht="25.9" customHeight="1">
      <c r="A2104" s="29" t="s">
        <v>909</v>
      </c>
      <c r="B2104" s="16" t="s">
        <v>632</v>
      </c>
      <c r="C2104" s="15" t="s">
        <v>74</v>
      </c>
      <c r="D2104" s="15" t="s">
        <v>633</v>
      </c>
      <c r="E2104" s="170" t="s">
        <v>959</v>
      </c>
      <c r="F2104" s="170"/>
      <c r="G2104" s="17" t="s">
        <v>193</v>
      </c>
      <c r="H2104" s="41">
        <v>1</v>
      </c>
      <c r="I2104" s="18">
        <v>5.37</v>
      </c>
      <c r="J2104" s="55">
        <v>5.37</v>
      </c>
    </row>
    <row r="2105" spans="1:10" ht="25.9" customHeight="1">
      <c r="A2105" s="56" t="s">
        <v>911</v>
      </c>
      <c r="B2105" s="43" t="s">
        <v>1476</v>
      </c>
      <c r="C2105" s="42" t="s">
        <v>74</v>
      </c>
      <c r="D2105" s="42" t="s">
        <v>1477</v>
      </c>
      <c r="E2105" s="171" t="s">
        <v>917</v>
      </c>
      <c r="F2105" s="171"/>
      <c r="G2105" s="44" t="s">
        <v>918</v>
      </c>
      <c r="H2105" s="45">
        <v>1.95E-2</v>
      </c>
      <c r="I2105" s="46">
        <v>19.77</v>
      </c>
      <c r="J2105" s="57">
        <v>0.38</v>
      </c>
    </row>
    <row r="2106" spans="1:10" ht="25.9" customHeight="1">
      <c r="A2106" s="56" t="s">
        <v>911</v>
      </c>
      <c r="B2106" s="43" t="s">
        <v>975</v>
      </c>
      <c r="C2106" s="42" t="s">
        <v>74</v>
      </c>
      <c r="D2106" s="42" t="s">
        <v>976</v>
      </c>
      <c r="E2106" s="171" t="s">
        <v>917</v>
      </c>
      <c r="F2106" s="171"/>
      <c r="G2106" s="44" t="s">
        <v>918</v>
      </c>
      <c r="H2106" s="45">
        <v>1.95E-2</v>
      </c>
      <c r="I2106" s="46">
        <v>23.96</v>
      </c>
      <c r="J2106" s="57">
        <v>0.46</v>
      </c>
    </row>
    <row r="2107" spans="1:10" ht="25.9" customHeight="1">
      <c r="A2107" s="58" t="s">
        <v>921</v>
      </c>
      <c r="B2107" s="48" t="s">
        <v>1795</v>
      </c>
      <c r="C2107" s="47" t="s">
        <v>74</v>
      </c>
      <c r="D2107" s="47" t="s">
        <v>1796</v>
      </c>
      <c r="E2107" s="173" t="s">
        <v>924</v>
      </c>
      <c r="F2107" s="173"/>
      <c r="G2107" s="49" t="s">
        <v>193</v>
      </c>
      <c r="H2107" s="50">
        <v>1.0492999999999999</v>
      </c>
      <c r="I2107" s="51">
        <v>4.32</v>
      </c>
      <c r="J2107" s="59">
        <v>4.53</v>
      </c>
    </row>
    <row r="2108" spans="1:10" ht="24" customHeight="1">
      <c r="A2108" s="58" t="s">
        <v>921</v>
      </c>
      <c r="B2108" s="48" t="s">
        <v>1797</v>
      </c>
      <c r="C2108" s="47" t="s">
        <v>74</v>
      </c>
      <c r="D2108" s="47" t="s">
        <v>1798</v>
      </c>
      <c r="E2108" s="173" t="s">
        <v>924</v>
      </c>
      <c r="F2108" s="173"/>
      <c r="G2108" s="49" t="s">
        <v>71</v>
      </c>
      <c r="H2108" s="50">
        <v>4.4999999999999997E-3</v>
      </c>
      <c r="I2108" s="51">
        <v>1.68</v>
      </c>
      <c r="J2108" s="59">
        <v>0</v>
      </c>
    </row>
    <row r="2109" spans="1:10">
      <c r="A2109" s="60"/>
      <c r="B2109" s="61"/>
      <c r="C2109" s="61"/>
      <c r="D2109" s="61"/>
      <c r="E2109" s="61" t="s">
        <v>931</v>
      </c>
      <c r="F2109" s="62">
        <v>0.56000000000000005</v>
      </c>
      <c r="G2109" s="61" t="s">
        <v>932</v>
      </c>
      <c r="H2109" s="62">
        <v>0</v>
      </c>
      <c r="I2109" s="61" t="s">
        <v>933</v>
      </c>
      <c r="J2109" s="63">
        <v>0.56000000000000005</v>
      </c>
    </row>
    <row r="2110" spans="1:10">
      <c r="A2110" s="60"/>
      <c r="B2110" s="61"/>
      <c r="C2110" s="61"/>
      <c r="D2110" s="61"/>
      <c r="E2110" s="61" t="s">
        <v>934</v>
      </c>
      <c r="F2110" s="62">
        <v>1.67</v>
      </c>
      <c r="G2110" s="61"/>
      <c r="H2110" s="172" t="s">
        <v>935</v>
      </c>
      <c r="I2110" s="172"/>
      <c r="J2110" s="63">
        <v>7.04</v>
      </c>
    </row>
    <row r="2111" spans="1:10" ht="30" customHeight="1" thickBot="1">
      <c r="A2111" s="64"/>
      <c r="B2111" s="37"/>
      <c r="C2111" s="37"/>
      <c r="D2111" s="37"/>
      <c r="E2111" s="37"/>
      <c r="F2111" s="37"/>
      <c r="G2111" s="37" t="s">
        <v>936</v>
      </c>
      <c r="H2111" s="65">
        <v>299.52</v>
      </c>
      <c r="I2111" s="37" t="s">
        <v>937</v>
      </c>
      <c r="J2111" s="66">
        <v>2108.62</v>
      </c>
    </row>
    <row r="2112" spans="1:10" ht="1.1499999999999999" customHeight="1" thickTop="1">
      <c r="A2112" s="67"/>
      <c r="B2112" s="52"/>
      <c r="C2112" s="52"/>
      <c r="D2112" s="52"/>
      <c r="E2112" s="52"/>
      <c r="F2112" s="52"/>
      <c r="G2112" s="52"/>
      <c r="H2112" s="52"/>
      <c r="I2112" s="52"/>
      <c r="J2112" s="68"/>
    </row>
    <row r="2113" spans="1:10" ht="18" customHeight="1">
      <c r="A2113" s="25" t="s">
        <v>634</v>
      </c>
      <c r="B2113" s="10" t="s">
        <v>56</v>
      </c>
      <c r="C2113" s="9" t="s">
        <v>57</v>
      </c>
      <c r="D2113" s="9" t="s">
        <v>1</v>
      </c>
      <c r="E2113" s="169" t="s">
        <v>908</v>
      </c>
      <c r="F2113" s="169"/>
      <c r="G2113" s="11" t="s">
        <v>58</v>
      </c>
      <c r="H2113" s="10" t="s">
        <v>59</v>
      </c>
      <c r="I2113" s="10" t="s">
        <v>60</v>
      </c>
      <c r="J2113" s="26" t="s">
        <v>2</v>
      </c>
    </row>
    <row r="2114" spans="1:10" ht="25.9" customHeight="1">
      <c r="A2114" s="29" t="s">
        <v>909</v>
      </c>
      <c r="B2114" s="16" t="s">
        <v>635</v>
      </c>
      <c r="C2114" s="15" t="s">
        <v>74</v>
      </c>
      <c r="D2114" s="15" t="s">
        <v>636</v>
      </c>
      <c r="E2114" s="170" t="s">
        <v>959</v>
      </c>
      <c r="F2114" s="170"/>
      <c r="G2114" s="17" t="s">
        <v>193</v>
      </c>
      <c r="H2114" s="41">
        <v>1</v>
      </c>
      <c r="I2114" s="18">
        <v>16.59</v>
      </c>
      <c r="J2114" s="55">
        <v>16.59</v>
      </c>
    </row>
    <row r="2115" spans="1:10" ht="25.9" customHeight="1">
      <c r="A2115" s="56" t="s">
        <v>911</v>
      </c>
      <c r="B2115" s="43" t="s">
        <v>1476</v>
      </c>
      <c r="C2115" s="42" t="s">
        <v>74</v>
      </c>
      <c r="D2115" s="42" t="s">
        <v>1477</v>
      </c>
      <c r="E2115" s="171" t="s">
        <v>917</v>
      </c>
      <c r="F2115" s="171"/>
      <c r="G2115" s="44" t="s">
        <v>918</v>
      </c>
      <c r="H2115" s="45">
        <v>2.8199999999999999E-2</v>
      </c>
      <c r="I2115" s="46">
        <v>19.77</v>
      </c>
      <c r="J2115" s="57">
        <v>0.55000000000000004</v>
      </c>
    </row>
    <row r="2116" spans="1:10" ht="25.9" customHeight="1">
      <c r="A2116" s="56" t="s">
        <v>911</v>
      </c>
      <c r="B2116" s="43" t="s">
        <v>975</v>
      </c>
      <c r="C2116" s="42" t="s">
        <v>74</v>
      </c>
      <c r="D2116" s="42" t="s">
        <v>976</v>
      </c>
      <c r="E2116" s="171" t="s">
        <v>917</v>
      </c>
      <c r="F2116" s="171"/>
      <c r="G2116" s="44" t="s">
        <v>918</v>
      </c>
      <c r="H2116" s="45">
        <v>2.8199999999999999E-2</v>
      </c>
      <c r="I2116" s="46">
        <v>23.96</v>
      </c>
      <c r="J2116" s="57">
        <v>0.67</v>
      </c>
    </row>
    <row r="2117" spans="1:10" ht="25.9" customHeight="1">
      <c r="A2117" s="58" t="s">
        <v>921</v>
      </c>
      <c r="B2117" s="48" t="s">
        <v>1799</v>
      </c>
      <c r="C2117" s="47" t="s">
        <v>74</v>
      </c>
      <c r="D2117" s="47" t="s">
        <v>1800</v>
      </c>
      <c r="E2117" s="173" t="s">
        <v>924</v>
      </c>
      <c r="F2117" s="173"/>
      <c r="G2117" s="49" t="s">
        <v>193</v>
      </c>
      <c r="H2117" s="50">
        <v>1.0492999999999999</v>
      </c>
      <c r="I2117" s="51">
        <v>14.64</v>
      </c>
      <c r="J2117" s="59">
        <v>15.36</v>
      </c>
    </row>
    <row r="2118" spans="1:10" ht="24" customHeight="1">
      <c r="A2118" s="58" t="s">
        <v>921</v>
      </c>
      <c r="B2118" s="48" t="s">
        <v>1797</v>
      </c>
      <c r="C2118" s="47" t="s">
        <v>74</v>
      </c>
      <c r="D2118" s="47" t="s">
        <v>1798</v>
      </c>
      <c r="E2118" s="173" t="s">
        <v>924</v>
      </c>
      <c r="F2118" s="173"/>
      <c r="G2118" s="49" t="s">
        <v>71</v>
      </c>
      <c r="H2118" s="50">
        <v>6.6E-3</v>
      </c>
      <c r="I2118" s="51">
        <v>1.68</v>
      </c>
      <c r="J2118" s="59">
        <v>0.01</v>
      </c>
    </row>
    <row r="2119" spans="1:10">
      <c r="A2119" s="60"/>
      <c r="B2119" s="61"/>
      <c r="C2119" s="61"/>
      <c r="D2119" s="61"/>
      <c r="E2119" s="61" t="s">
        <v>931</v>
      </c>
      <c r="F2119" s="62">
        <v>0.82</v>
      </c>
      <c r="G2119" s="61" t="s">
        <v>932</v>
      </c>
      <c r="H2119" s="62">
        <v>0</v>
      </c>
      <c r="I2119" s="61" t="s">
        <v>933</v>
      </c>
      <c r="J2119" s="63">
        <v>0.82</v>
      </c>
    </row>
    <row r="2120" spans="1:10">
      <c r="A2120" s="60"/>
      <c r="B2120" s="61"/>
      <c r="C2120" s="61"/>
      <c r="D2120" s="61"/>
      <c r="E2120" s="61" t="s">
        <v>934</v>
      </c>
      <c r="F2120" s="62">
        <v>5.18</v>
      </c>
      <c r="G2120" s="61"/>
      <c r="H2120" s="172" t="s">
        <v>935</v>
      </c>
      <c r="I2120" s="172"/>
      <c r="J2120" s="63">
        <v>21.77</v>
      </c>
    </row>
    <row r="2121" spans="1:10" ht="30" customHeight="1" thickBot="1">
      <c r="A2121" s="64"/>
      <c r="B2121" s="37"/>
      <c r="C2121" s="37"/>
      <c r="D2121" s="37"/>
      <c r="E2121" s="37"/>
      <c r="F2121" s="37"/>
      <c r="G2121" s="37" t="s">
        <v>936</v>
      </c>
      <c r="H2121" s="65">
        <v>35</v>
      </c>
      <c r="I2121" s="37" t="s">
        <v>937</v>
      </c>
      <c r="J2121" s="66">
        <v>761.95</v>
      </c>
    </row>
    <row r="2122" spans="1:10" ht="1.1499999999999999" customHeight="1" thickTop="1">
      <c r="A2122" s="67"/>
      <c r="B2122" s="52"/>
      <c r="C2122" s="52"/>
      <c r="D2122" s="52"/>
      <c r="E2122" s="52"/>
      <c r="F2122" s="52"/>
      <c r="G2122" s="52"/>
      <c r="H2122" s="52"/>
      <c r="I2122" s="52"/>
      <c r="J2122" s="68"/>
    </row>
    <row r="2123" spans="1:10" ht="18" customHeight="1">
      <c r="A2123" s="25" t="s">
        <v>637</v>
      </c>
      <c r="B2123" s="10" t="s">
        <v>56</v>
      </c>
      <c r="C2123" s="9" t="s">
        <v>57</v>
      </c>
      <c r="D2123" s="9" t="s">
        <v>1</v>
      </c>
      <c r="E2123" s="169" t="s">
        <v>908</v>
      </c>
      <c r="F2123" s="169"/>
      <c r="G2123" s="11" t="s">
        <v>58</v>
      </c>
      <c r="H2123" s="10" t="s">
        <v>59</v>
      </c>
      <c r="I2123" s="10" t="s">
        <v>60</v>
      </c>
      <c r="J2123" s="26" t="s">
        <v>2</v>
      </c>
    </row>
    <row r="2124" spans="1:10" ht="25.9" customHeight="1">
      <c r="A2124" s="29" t="s">
        <v>909</v>
      </c>
      <c r="B2124" s="16" t="s">
        <v>638</v>
      </c>
      <c r="C2124" s="15" t="s">
        <v>74</v>
      </c>
      <c r="D2124" s="15" t="s">
        <v>639</v>
      </c>
      <c r="E2124" s="170" t="s">
        <v>959</v>
      </c>
      <c r="F2124" s="170"/>
      <c r="G2124" s="17" t="s">
        <v>193</v>
      </c>
      <c r="H2124" s="41">
        <v>1</v>
      </c>
      <c r="I2124" s="18">
        <v>18.34</v>
      </c>
      <c r="J2124" s="55">
        <v>18.34</v>
      </c>
    </row>
    <row r="2125" spans="1:10" ht="25.9" customHeight="1">
      <c r="A2125" s="56" t="s">
        <v>911</v>
      </c>
      <c r="B2125" s="43" t="s">
        <v>1476</v>
      </c>
      <c r="C2125" s="42" t="s">
        <v>74</v>
      </c>
      <c r="D2125" s="42" t="s">
        <v>1477</v>
      </c>
      <c r="E2125" s="171" t="s">
        <v>917</v>
      </c>
      <c r="F2125" s="171"/>
      <c r="G2125" s="44" t="s">
        <v>918</v>
      </c>
      <c r="H2125" s="45">
        <v>3.4099999999999998E-2</v>
      </c>
      <c r="I2125" s="46">
        <v>19.77</v>
      </c>
      <c r="J2125" s="57">
        <v>0.67</v>
      </c>
    </row>
    <row r="2126" spans="1:10" ht="25.9" customHeight="1">
      <c r="A2126" s="56" t="s">
        <v>911</v>
      </c>
      <c r="B2126" s="43" t="s">
        <v>975</v>
      </c>
      <c r="C2126" s="42" t="s">
        <v>74</v>
      </c>
      <c r="D2126" s="42" t="s">
        <v>976</v>
      </c>
      <c r="E2126" s="171" t="s">
        <v>917</v>
      </c>
      <c r="F2126" s="171"/>
      <c r="G2126" s="44" t="s">
        <v>918</v>
      </c>
      <c r="H2126" s="45">
        <v>3.4099999999999998E-2</v>
      </c>
      <c r="I2126" s="46">
        <v>23.96</v>
      </c>
      <c r="J2126" s="57">
        <v>0.81</v>
      </c>
    </row>
    <row r="2127" spans="1:10" ht="25.9" customHeight="1">
      <c r="A2127" s="58" t="s">
        <v>921</v>
      </c>
      <c r="B2127" s="48" t="s">
        <v>1801</v>
      </c>
      <c r="C2127" s="47" t="s">
        <v>74</v>
      </c>
      <c r="D2127" s="47" t="s">
        <v>1802</v>
      </c>
      <c r="E2127" s="173" t="s">
        <v>924</v>
      </c>
      <c r="F2127" s="173"/>
      <c r="G2127" s="49" t="s">
        <v>193</v>
      </c>
      <c r="H2127" s="50">
        <v>1.0492999999999999</v>
      </c>
      <c r="I2127" s="51">
        <v>16.059999999999999</v>
      </c>
      <c r="J2127" s="59">
        <v>16.850000000000001</v>
      </c>
    </row>
    <row r="2128" spans="1:10" ht="24" customHeight="1">
      <c r="A2128" s="58" t="s">
        <v>921</v>
      </c>
      <c r="B2128" s="48" t="s">
        <v>1797</v>
      </c>
      <c r="C2128" s="47" t="s">
        <v>74</v>
      </c>
      <c r="D2128" s="47" t="s">
        <v>1798</v>
      </c>
      <c r="E2128" s="173" t="s">
        <v>924</v>
      </c>
      <c r="F2128" s="173"/>
      <c r="G2128" s="49" t="s">
        <v>71</v>
      </c>
      <c r="H2128" s="50">
        <v>8.0000000000000002E-3</v>
      </c>
      <c r="I2128" s="51">
        <v>1.68</v>
      </c>
      <c r="J2128" s="59">
        <v>0.01</v>
      </c>
    </row>
    <row r="2129" spans="1:10">
      <c r="A2129" s="60"/>
      <c r="B2129" s="61"/>
      <c r="C2129" s="61"/>
      <c r="D2129" s="61"/>
      <c r="E2129" s="61" t="s">
        <v>931</v>
      </c>
      <c r="F2129" s="62">
        <v>0.99</v>
      </c>
      <c r="G2129" s="61" t="s">
        <v>932</v>
      </c>
      <c r="H2129" s="62">
        <v>0</v>
      </c>
      <c r="I2129" s="61" t="s">
        <v>933</v>
      </c>
      <c r="J2129" s="63">
        <v>0.99</v>
      </c>
    </row>
    <row r="2130" spans="1:10">
      <c r="A2130" s="60"/>
      <c r="B2130" s="61"/>
      <c r="C2130" s="61"/>
      <c r="D2130" s="61"/>
      <c r="E2130" s="61" t="s">
        <v>934</v>
      </c>
      <c r="F2130" s="62">
        <v>5.73</v>
      </c>
      <c r="G2130" s="61"/>
      <c r="H2130" s="172" t="s">
        <v>935</v>
      </c>
      <c r="I2130" s="172"/>
      <c r="J2130" s="63">
        <v>24.07</v>
      </c>
    </row>
    <row r="2131" spans="1:10" ht="30" customHeight="1" thickBot="1">
      <c r="A2131" s="64"/>
      <c r="B2131" s="37"/>
      <c r="C2131" s="37"/>
      <c r="D2131" s="37"/>
      <c r="E2131" s="37"/>
      <c r="F2131" s="37"/>
      <c r="G2131" s="37" t="s">
        <v>936</v>
      </c>
      <c r="H2131" s="65">
        <v>91.58</v>
      </c>
      <c r="I2131" s="37" t="s">
        <v>937</v>
      </c>
      <c r="J2131" s="66">
        <v>2204.33</v>
      </c>
    </row>
    <row r="2132" spans="1:10" ht="1.1499999999999999" customHeight="1" thickTop="1">
      <c r="A2132" s="67"/>
      <c r="B2132" s="52"/>
      <c r="C2132" s="52"/>
      <c r="D2132" s="52"/>
      <c r="E2132" s="52"/>
      <c r="F2132" s="52"/>
      <c r="G2132" s="52"/>
      <c r="H2132" s="52"/>
      <c r="I2132" s="52"/>
      <c r="J2132" s="68"/>
    </row>
    <row r="2133" spans="1:10" ht="18" customHeight="1">
      <c r="A2133" s="25" t="s">
        <v>640</v>
      </c>
      <c r="B2133" s="10" t="s">
        <v>56</v>
      </c>
      <c r="C2133" s="9" t="s">
        <v>57</v>
      </c>
      <c r="D2133" s="9" t="s">
        <v>1</v>
      </c>
      <c r="E2133" s="169" t="s">
        <v>908</v>
      </c>
      <c r="F2133" s="169"/>
      <c r="G2133" s="11" t="s">
        <v>58</v>
      </c>
      <c r="H2133" s="10" t="s">
        <v>59</v>
      </c>
      <c r="I2133" s="10" t="s">
        <v>60</v>
      </c>
      <c r="J2133" s="26" t="s">
        <v>2</v>
      </c>
    </row>
    <row r="2134" spans="1:10" ht="25.9" customHeight="1">
      <c r="A2134" s="29" t="s">
        <v>909</v>
      </c>
      <c r="B2134" s="16" t="s">
        <v>641</v>
      </c>
      <c r="C2134" s="15" t="s">
        <v>74</v>
      </c>
      <c r="D2134" s="15" t="s">
        <v>642</v>
      </c>
      <c r="E2134" s="170" t="s">
        <v>959</v>
      </c>
      <c r="F2134" s="170"/>
      <c r="G2134" s="17" t="s">
        <v>193</v>
      </c>
      <c r="H2134" s="41">
        <v>1</v>
      </c>
      <c r="I2134" s="18">
        <v>48.08</v>
      </c>
      <c r="J2134" s="55">
        <v>48.08</v>
      </c>
    </row>
    <row r="2135" spans="1:10" ht="25.9" customHeight="1">
      <c r="A2135" s="56" t="s">
        <v>911</v>
      </c>
      <c r="B2135" s="43" t="s">
        <v>1476</v>
      </c>
      <c r="C2135" s="42" t="s">
        <v>74</v>
      </c>
      <c r="D2135" s="42" t="s">
        <v>1477</v>
      </c>
      <c r="E2135" s="171" t="s">
        <v>917</v>
      </c>
      <c r="F2135" s="171"/>
      <c r="G2135" s="44" t="s">
        <v>918</v>
      </c>
      <c r="H2135" s="45">
        <v>4.9399999999999999E-2</v>
      </c>
      <c r="I2135" s="46">
        <v>19.77</v>
      </c>
      <c r="J2135" s="57">
        <v>0.97</v>
      </c>
    </row>
    <row r="2136" spans="1:10" ht="25.9" customHeight="1">
      <c r="A2136" s="56" t="s">
        <v>911</v>
      </c>
      <c r="B2136" s="43" t="s">
        <v>975</v>
      </c>
      <c r="C2136" s="42" t="s">
        <v>74</v>
      </c>
      <c r="D2136" s="42" t="s">
        <v>976</v>
      </c>
      <c r="E2136" s="171" t="s">
        <v>917</v>
      </c>
      <c r="F2136" s="171"/>
      <c r="G2136" s="44" t="s">
        <v>918</v>
      </c>
      <c r="H2136" s="45">
        <v>4.9399999999999999E-2</v>
      </c>
      <c r="I2136" s="46">
        <v>23.96</v>
      </c>
      <c r="J2136" s="57">
        <v>1.18</v>
      </c>
    </row>
    <row r="2137" spans="1:10" ht="25.9" customHeight="1">
      <c r="A2137" s="58" t="s">
        <v>921</v>
      </c>
      <c r="B2137" s="48" t="s">
        <v>1803</v>
      </c>
      <c r="C2137" s="47" t="s">
        <v>74</v>
      </c>
      <c r="D2137" s="47" t="s">
        <v>1804</v>
      </c>
      <c r="E2137" s="173" t="s">
        <v>924</v>
      </c>
      <c r="F2137" s="173"/>
      <c r="G2137" s="49" t="s">
        <v>193</v>
      </c>
      <c r="H2137" s="50">
        <v>1.0492999999999999</v>
      </c>
      <c r="I2137" s="51">
        <v>43.77</v>
      </c>
      <c r="J2137" s="59">
        <v>45.92</v>
      </c>
    </row>
    <row r="2138" spans="1:10" ht="24" customHeight="1">
      <c r="A2138" s="58" t="s">
        <v>921</v>
      </c>
      <c r="B2138" s="48" t="s">
        <v>1797</v>
      </c>
      <c r="C2138" s="47" t="s">
        <v>74</v>
      </c>
      <c r="D2138" s="47" t="s">
        <v>1798</v>
      </c>
      <c r="E2138" s="173" t="s">
        <v>924</v>
      </c>
      <c r="F2138" s="173"/>
      <c r="G2138" s="49" t="s">
        <v>71</v>
      </c>
      <c r="H2138" s="50">
        <v>1.15E-2</v>
      </c>
      <c r="I2138" s="51">
        <v>1.68</v>
      </c>
      <c r="J2138" s="59">
        <v>0.01</v>
      </c>
    </row>
    <row r="2139" spans="1:10">
      <c r="A2139" s="60"/>
      <c r="B2139" s="61"/>
      <c r="C2139" s="61"/>
      <c r="D2139" s="61"/>
      <c r="E2139" s="61" t="s">
        <v>931</v>
      </c>
      <c r="F2139" s="62">
        <v>1.43</v>
      </c>
      <c r="G2139" s="61" t="s">
        <v>932</v>
      </c>
      <c r="H2139" s="62">
        <v>0</v>
      </c>
      <c r="I2139" s="61" t="s">
        <v>933</v>
      </c>
      <c r="J2139" s="63">
        <v>1.43</v>
      </c>
    </row>
    <row r="2140" spans="1:10">
      <c r="A2140" s="60"/>
      <c r="B2140" s="61"/>
      <c r="C2140" s="61"/>
      <c r="D2140" s="61"/>
      <c r="E2140" s="61" t="s">
        <v>934</v>
      </c>
      <c r="F2140" s="62">
        <v>15.02</v>
      </c>
      <c r="G2140" s="61"/>
      <c r="H2140" s="172" t="s">
        <v>935</v>
      </c>
      <c r="I2140" s="172"/>
      <c r="J2140" s="63">
        <v>63.1</v>
      </c>
    </row>
    <row r="2141" spans="1:10" ht="30" customHeight="1" thickBot="1">
      <c r="A2141" s="64"/>
      <c r="B2141" s="37"/>
      <c r="C2141" s="37"/>
      <c r="D2141" s="37"/>
      <c r="E2141" s="37"/>
      <c r="F2141" s="37"/>
      <c r="G2141" s="37" t="s">
        <v>936</v>
      </c>
      <c r="H2141" s="65">
        <v>10.57</v>
      </c>
      <c r="I2141" s="37" t="s">
        <v>937</v>
      </c>
      <c r="J2141" s="66">
        <v>666.96</v>
      </c>
    </row>
    <row r="2142" spans="1:10" ht="1.1499999999999999" customHeight="1" thickTop="1">
      <c r="A2142" s="67"/>
      <c r="B2142" s="52"/>
      <c r="C2142" s="52"/>
      <c r="D2142" s="52"/>
      <c r="E2142" s="52"/>
      <c r="F2142" s="52"/>
      <c r="G2142" s="52"/>
      <c r="H2142" s="52"/>
      <c r="I2142" s="52"/>
      <c r="J2142" s="68"/>
    </row>
    <row r="2143" spans="1:10" ht="18" customHeight="1">
      <c r="A2143" s="25" t="s">
        <v>643</v>
      </c>
      <c r="B2143" s="10" t="s">
        <v>56</v>
      </c>
      <c r="C2143" s="9" t="s">
        <v>57</v>
      </c>
      <c r="D2143" s="9" t="s">
        <v>1</v>
      </c>
      <c r="E2143" s="169" t="s">
        <v>908</v>
      </c>
      <c r="F2143" s="169"/>
      <c r="G2143" s="11" t="s">
        <v>58</v>
      </c>
      <c r="H2143" s="10" t="s">
        <v>59</v>
      </c>
      <c r="I2143" s="10" t="s">
        <v>60</v>
      </c>
      <c r="J2143" s="26" t="s">
        <v>2</v>
      </c>
    </row>
    <row r="2144" spans="1:10" ht="25.9" customHeight="1">
      <c r="A2144" s="29" t="s">
        <v>909</v>
      </c>
      <c r="B2144" s="16" t="s">
        <v>644</v>
      </c>
      <c r="C2144" s="15" t="s">
        <v>74</v>
      </c>
      <c r="D2144" s="15" t="s">
        <v>645</v>
      </c>
      <c r="E2144" s="170" t="s">
        <v>959</v>
      </c>
      <c r="F2144" s="170"/>
      <c r="G2144" s="17" t="s">
        <v>193</v>
      </c>
      <c r="H2144" s="41">
        <v>1</v>
      </c>
      <c r="I2144" s="18">
        <v>29.47</v>
      </c>
      <c r="J2144" s="55">
        <v>29.47</v>
      </c>
    </row>
    <row r="2145" spans="1:10" ht="25.9" customHeight="1">
      <c r="A2145" s="56" t="s">
        <v>911</v>
      </c>
      <c r="B2145" s="43" t="s">
        <v>1476</v>
      </c>
      <c r="C2145" s="42" t="s">
        <v>74</v>
      </c>
      <c r="D2145" s="42" t="s">
        <v>1477</v>
      </c>
      <c r="E2145" s="171" t="s">
        <v>917</v>
      </c>
      <c r="F2145" s="171"/>
      <c r="G2145" s="44" t="s">
        <v>918</v>
      </c>
      <c r="H2145" s="45">
        <v>0.04</v>
      </c>
      <c r="I2145" s="46">
        <v>19.77</v>
      </c>
      <c r="J2145" s="57">
        <v>0.79</v>
      </c>
    </row>
    <row r="2146" spans="1:10" ht="25.9" customHeight="1">
      <c r="A2146" s="56" t="s">
        <v>911</v>
      </c>
      <c r="B2146" s="43" t="s">
        <v>975</v>
      </c>
      <c r="C2146" s="42" t="s">
        <v>74</v>
      </c>
      <c r="D2146" s="42" t="s">
        <v>976</v>
      </c>
      <c r="E2146" s="171" t="s">
        <v>917</v>
      </c>
      <c r="F2146" s="171"/>
      <c r="G2146" s="44" t="s">
        <v>918</v>
      </c>
      <c r="H2146" s="45">
        <v>0.04</v>
      </c>
      <c r="I2146" s="46">
        <v>23.96</v>
      </c>
      <c r="J2146" s="57">
        <v>0.95</v>
      </c>
    </row>
    <row r="2147" spans="1:10" ht="25.9" customHeight="1">
      <c r="A2147" s="58" t="s">
        <v>921</v>
      </c>
      <c r="B2147" s="48" t="s">
        <v>1805</v>
      </c>
      <c r="C2147" s="47" t="s">
        <v>74</v>
      </c>
      <c r="D2147" s="47" t="s">
        <v>1806</v>
      </c>
      <c r="E2147" s="173" t="s">
        <v>924</v>
      </c>
      <c r="F2147" s="173"/>
      <c r="G2147" s="49" t="s">
        <v>193</v>
      </c>
      <c r="H2147" s="50">
        <v>1.0492999999999999</v>
      </c>
      <c r="I2147" s="51">
        <v>26.42</v>
      </c>
      <c r="J2147" s="59">
        <v>27.72</v>
      </c>
    </row>
    <row r="2148" spans="1:10" ht="24" customHeight="1">
      <c r="A2148" s="58" t="s">
        <v>921</v>
      </c>
      <c r="B2148" s="48" t="s">
        <v>1797</v>
      </c>
      <c r="C2148" s="47" t="s">
        <v>74</v>
      </c>
      <c r="D2148" s="47" t="s">
        <v>1798</v>
      </c>
      <c r="E2148" s="173" t="s">
        <v>924</v>
      </c>
      <c r="F2148" s="173"/>
      <c r="G2148" s="49" t="s">
        <v>71</v>
      </c>
      <c r="H2148" s="50">
        <v>9.2999999999999992E-3</v>
      </c>
      <c r="I2148" s="51">
        <v>1.68</v>
      </c>
      <c r="J2148" s="59">
        <v>0.01</v>
      </c>
    </row>
    <row r="2149" spans="1:10">
      <c r="A2149" s="60"/>
      <c r="B2149" s="61"/>
      <c r="C2149" s="61"/>
      <c r="D2149" s="61"/>
      <c r="E2149" s="61" t="s">
        <v>931</v>
      </c>
      <c r="F2149" s="62">
        <v>1.1599999999999999</v>
      </c>
      <c r="G2149" s="61" t="s">
        <v>932</v>
      </c>
      <c r="H2149" s="62">
        <v>0</v>
      </c>
      <c r="I2149" s="61" t="s">
        <v>933</v>
      </c>
      <c r="J2149" s="63">
        <v>1.1599999999999999</v>
      </c>
    </row>
    <row r="2150" spans="1:10">
      <c r="A2150" s="60"/>
      <c r="B2150" s="61"/>
      <c r="C2150" s="61"/>
      <c r="D2150" s="61"/>
      <c r="E2150" s="61" t="s">
        <v>934</v>
      </c>
      <c r="F2150" s="62">
        <v>9.1999999999999993</v>
      </c>
      <c r="G2150" s="61"/>
      <c r="H2150" s="172" t="s">
        <v>935</v>
      </c>
      <c r="I2150" s="172"/>
      <c r="J2150" s="63">
        <v>38.67</v>
      </c>
    </row>
    <row r="2151" spans="1:10" ht="30" customHeight="1" thickBot="1">
      <c r="A2151" s="64"/>
      <c r="B2151" s="37"/>
      <c r="C2151" s="37"/>
      <c r="D2151" s="37"/>
      <c r="E2151" s="37"/>
      <c r="F2151" s="37"/>
      <c r="G2151" s="37" t="s">
        <v>936</v>
      </c>
      <c r="H2151" s="65">
        <v>3.21</v>
      </c>
      <c r="I2151" s="37" t="s">
        <v>937</v>
      </c>
      <c r="J2151" s="66">
        <v>124.13</v>
      </c>
    </row>
    <row r="2152" spans="1:10" ht="1.1499999999999999" customHeight="1" thickTop="1">
      <c r="A2152" s="67"/>
      <c r="B2152" s="52"/>
      <c r="C2152" s="52"/>
      <c r="D2152" s="52"/>
      <c r="E2152" s="52"/>
      <c r="F2152" s="52"/>
      <c r="G2152" s="52"/>
      <c r="H2152" s="52"/>
      <c r="I2152" s="52"/>
      <c r="J2152" s="68"/>
    </row>
    <row r="2153" spans="1:10" ht="18" customHeight="1">
      <c r="A2153" s="25" t="s">
        <v>646</v>
      </c>
      <c r="B2153" s="10" t="s">
        <v>56</v>
      </c>
      <c r="C2153" s="9" t="s">
        <v>57</v>
      </c>
      <c r="D2153" s="9" t="s">
        <v>1</v>
      </c>
      <c r="E2153" s="169" t="s">
        <v>908</v>
      </c>
      <c r="F2153" s="169"/>
      <c r="G2153" s="11" t="s">
        <v>58</v>
      </c>
      <c r="H2153" s="10" t="s">
        <v>59</v>
      </c>
      <c r="I2153" s="10" t="s">
        <v>60</v>
      </c>
      <c r="J2153" s="26" t="s">
        <v>2</v>
      </c>
    </row>
    <row r="2154" spans="1:10" ht="39" customHeight="1">
      <c r="A2154" s="29" t="s">
        <v>909</v>
      </c>
      <c r="B2154" s="16" t="s">
        <v>647</v>
      </c>
      <c r="C2154" s="15" t="s">
        <v>74</v>
      </c>
      <c r="D2154" s="15" t="s">
        <v>648</v>
      </c>
      <c r="E2154" s="170" t="s">
        <v>959</v>
      </c>
      <c r="F2154" s="170"/>
      <c r="G2154" s="17" t="s">
        <v>71</v>
      </c>
      <c r="H2154" s="41">
        <v>1</v>
      </c>
      <c r="I2154" s="18">
        <v>7.76</v>
      </c>
      <c r="J2154" s="55">
        <v>7.76</v>
      </c>
    </row>
    <row r="2155" spans="1:10" ht="25.9" customHeight="1">
      <c r="A2155" s="56" t="s">
        <v>911</v>
      </c>
      <c r="B2155" s="43" t="s">
        <v>1476</v>
      </c>
      <c r="C2155" s="42" t="s">
        <v>74</v>
      </c>
      <c r="D2155" s="42" t="s">
        <v>1477</v>
      </c>
      <c r="E2155" s="171" t="s">
        <v>917</v>
      </c>
      <c r="F2155" s="171"/>
      <c r="G2155" s="44" t="s">
        <v>918</v>
      </c>
      <c r="H2155" s="45">
        <v>0.13589999999999999</v>
      </c>
      <c r="I2155" s="46">
        <v>19.77</v>
      </c>
      <c r="J2155" s="57">
        <v>2.68</v>
      </c>
    </row>
    <row r="2156" spans="1:10" ht="25.9" customHeight="1">
      <c r="A2156" s="56" t="s">
        <v>911</v>
      </c>
      <c r="B2156" s="43" t="s">
        <v>975</v>
      </c>
      <c r="C2156" s="42" t="s">
        <v>74</v>
      </c>
      <c r="D2156" s="42" t="s">
        <v>976</v>
      </c>
      <c r="E2156" s="171" t="s">
        <v>917</v>
      </c>
      <c r="F2156" s="171"/>
      <c r="G2156" s="44" t="s">
        <v>918</v>
      </c>
      <c r="H2156" s="45">
        <v>0.13589999999999999</v>
      </c>
      <c r="I2156" s="46">
        <v>23.96</v>
      </c>
      <c r="J2156" s="57">
        <v>3.25</v>
      </c>
    </row>
    <row r="2157" spans="1:10" ht="24" customHeight="1">
      <c r="A2157" s="58" t="s">
        <v>921</v>
      </c>
      <c r="B2157" s="48" t="s">
        <v>1807</v>
      </c>
      <c r="C2157" s="47" t="s">
        <v>74</v>
      </c>
      <c r="D2157" s="47" t="s">
        <v>1808</v>
      </c>
      <c r="E2157" s="173" t="s">
        <v>924</v>
      </c>
      <c r="F2157" s="173"/>
      <c r="G2157" s="49" t="s">
        <v>71</v>
      </c>
      <c r="H2157" s="50">
        <v>7.1000000000000004E-3</v>
      </c>
      <c r="I2157" s="51">
        <v>63.47</v>
      </c>
      <c r="J2157" s="59">
        <v>0.45</v>
      </c>
    </row>
    <row r="2158" spans="1:10" ht="25.9" customHeight="1">
      <c r="A2158" s="58" t="s">
        <v>921</v>
      </c>
      <c r="B2158" s="48" t="s">
        <v>1809</v>
      </c>
      <c r="C2158" s="47" t="s">
        <v>74</v>
      </c>
      <c r="D2158" s="47" t="s">
        <v>1810</v>
      </c>
      <c r="E2158" s="173" t="s">
        <v>924</v>
      </c>
      <c r="F2158" s="173"/>
      <c r="G2158" s="49" t="s">
        <v>71</v>
      </c>
      <c r="H2158" s="50">
        <v>1</v>
      </c>
      <c r="I2158" s="51">
        <v>0.76</v>
      </c>
      <c r="J2158" s="59">
        <v>0.76</v>
      </c>
    </row>
    <row r="2159" spans="1:10" ht="25.9" customHeight="1">
      <c r="A2159" s="58" t="s">
        <v>921</v>
      </c>
      <c r="B2159" s="48" t="s">
        <v>1811</v>
      </c>
      <c r="C2159" s="47" t="s">
        <v>74</v>
      </c>
      <c r="D2159" s="47" t="s">
        <v>1812</v>
      </c>
      <c r="E2159" s="173" t="s">
        <v>924</v>
      </c>
      <c r="F2159" s="173"/>
      <c r="G2159" s="49" t="s">
        <v>71</v>
      </c>
      <c r="H2159" s="50">
        <v>8.0000000000000002E-3</v>
      </c>
      <c r="I2159" s="51">
        <v>71.92</v>
      </c>
      <c r="J2159" s="59">
        <v>0.56999999999999995</v>
      </c>
    </row>
    <row r="2160" spans="1:10" ht="24" customHeight="1">
      <c r="A2160" s="58" t="s">
        <v>921</v>
      </c>
      <c r="B2160" s="48" t="s">
        <v>1797</v>
      </c>
      <c r="C2160" s="47" t="s">
        <v>74</v>
      </c>
      <c r="D2160" s="47" t="s">
        <v>1798</v>
      </c>
      <c r="E2160" s="173" t="s">
        <v>924</v>
      </c>
      <c r="F2160" s="173"/>
      <c r="G2160" s="49" t="s">
        <v>71</v>
      </c>
      <c r="H2160" s="50">
        <v>3.0200000000000001E-2</v>
      </c>
      <c r="I2160" s="51">
        <v>1.68</v>
      </c>
      <c r="J2160" s="59">
        <v>0.05</v>
      </c>
    </row>
    <row r="2161" spans="1:10">
      <c r="A2161" s="60"/>
      <c r="B2161" s="61"/>
      <c r="C2161" s="61"/>
      <c r="D2161" s="61"/>
      <c r="E2161" s="61" t="s">
        <v>931</v>
      </c>
      <c r="F2161" s="62">
        <v>3.97</v>
      </c>
      <c r="G2161" s="61" t="s">
        <v>932</v>
      </c>
      <c r="H2161" s="62">
        <v>0</v>
      </c>
      <c r="I2161" s="61" t="s">
        <v>933</v>
      </c>
      <c r="J2161" s="63">
        <v>3.97</v>
      </c>
    </row>
    <row r="2162" spans="1:10">
      <c r="A2162" s="60"/>
      <c r="B2162" s="61"/>
      <c r="C2162" s="61"/>
      <c r="D2162" s="61"/>
      <c r="E2162" s="61" t="s">
        <v>934</v>
      </c>
      <c r="F2162" s="62">
        <v>2.42</v>
      </c>
      <c r="G2162" s="61"/>
      <c r="H2162" s="172" t="s">
        <v>935</v>
      </c>
      <c r="I2162" s="172"/>
      <c r="J2162" s="63">
        <v>10.18</v>
      </c>
    </row>
    <row r="2163" spans="1:10" ht="30" customHeight="1" thickBot="1">
      <c r="A2163" s="64"/>
      <c r="B2163" s="37"/>
      <c r="C2163" s="37"/>
      <c r="D2163" s="37"/>
      <c r="E2163" s="37"/>
      <c r="F2163" s="37"/>
      <c r="G2163" s="37" t="s">
        <v>936</v>
      </c>
      <c r="H2163" s="65">
        <v>150</v>
      </c>
      <c r="I2163" s="37" t="s">
        <v>937</v>
      </c>
      <c r="J2163" s="66">
        <v>1527</v>
      </c>
    </row>
    <row r="2164" spans="1:10" ht="1.1499999999999999" customHeight="1" thickTop="1">
      <c r="A2164" s="67"/>
      <c r="B2164" s="52"/>
      <c r="C2164" s="52"/>
      <c r="D2164" s="52"/>
      <c r="E2164" s="52"/>
      <c r="F2164" s="52"/>
      <c r="G2164" s="52"/>
      <c r="H2164" s="52"/>
      <c r="I2164" s="52"/>
      <c r="J2164" s="68"/>
    </row>
    <row r="2165" spans="1:10" ht="18" customHeight="1">
      <c r="A2165" s="25" t="s">
        <v>649</v>
      </c>
      <c r="B2165" s="10" t="s">
        <v>56</v>
      </c>
      <c r="C2165" s="9" t="s">
        <v>57</v>
      </c>
      <c r="D2165" s="9" t="s">
        <v>1</v>
      </c>
      <c r="E2165" s="169" t="s">
        <v>908</v>
      </c>
      <c r="F2165" s="169"/>
      <c r="G2165" s="11" t="s">
        <v>58</v>
      </c>
      <c r="H2165" s="10" t="s">
        <v>59</v>
      </c>
      <c r="I2165" s="10" t="s">
        <v>60</v>
      </c>
      <c r="J2165" s="26" t="s">
        <v>2</v>
      </c>
    </row>
    <row r="2166" spans="1:10" ht="39" customHeight="1">
      <c r="A2166" s="29" t="s">
        <v>909</v>
      </c>
      <c r="B2166" s="16" t="s">
        <v>650</v>
      </c>
      <c r="C2166" s="15" t="s">
        <v>74</v>
      </c>
      <c r="D2166" s="15" t="s">
        <v>651</v>
      </c>
      <c r="E2166" s="170" t="s">
        <v>959</v>
      </c>
      <c r="F2166" s="170"/>
      <c r="G2166" s="17" t="s">
        <v>71</v>
      </c>
      <c r="H2166" s="41">
        <v>1</v>
      </c>
      <c r="I2166" s="18">
        <v>15.48</v>
      </c>
      <c r="J2166" s="55">
        <v>15.48</v>
      </c>
    </row>
    <row r="2167" spans="1:10" ht="25.9" customHeight="1">
      <c r="A2167" s="56" t="s">
        <v>911</v>
      </c>
      <c r="B2167" s="43" t="s">
        <v>1476</v>
      </c>
      <c r="C2167" s="42" t="s">
        <v>74</v>
      </c>
      <c r="D2167" s="42" t="s">
        <v>1477</v>
      </c>
      <c r="E2167" s="171" t="s">
        <v>917</v>
      </c>
      <c r="F2167" s="171"/>
      <c r="G2167" s="44" t="s">
        <v>918</v>
      </c>
      <c r="H2167" s="45">
        <v>0.1416</v>
      </c>
      <c r="I2167" s="46">
        <v>19.77</v>
      </c>
      <c r="J2167" s="57">
        <v>2.79</v>
      </c>
    </row>
    <row r="2168" spans="1:10" ht="25.9" customHeight="1">
      <c r="A2168" s="56" t="s">
        <v>911</v>
      </c>
      <c r="B2168" s="43" t="s">
        <v>975</v>
      </c>
      <c r="C2168" s="42" t="s">
        <v>74</v>
      </c>
      <c r="D2168" s="42" t="s">
        <v>976</v>
      </c>
      <c r="E2168" s="171" t="s">
        <v>917</v>
      </c>
      <c r="F2168" s="171"/>
      <c r="G2168" s="44" t="s">
        <v>918</v>
      </c>
      <c r="H2168" s="45">
        <v>0.1416</v>
      </c>
      <c r="I2168" s="46">
        <v>23.96</v>
      </c>
      <c r="J2168" s="57">
        <v>3.39</v>
      </c>
    </row>
    <row r="2169" spans="1:10" ht="24" customHeight="1">
      <c r="A2169" s="58" t="s">
        <v>921</v>
      </c>
      <c r="B2169" s="48" t="s">
        <v>1807</v>
      </c>
      <c r="C2169" s="47" t="s">
        <v>74</v>
      </c>
      <c r="D2169" s="47" t="s">
        <v>1808</v>
      </c>
      <c r="E2169" s="173" t="s">
        <v>924</v>
      </c>
      <c r="F2169" s="173"/>
      <c r="G2169" s="49" t="s">
        <v>71</v>
      </c>
      <c r="H2169" s="50">
        <v>5.8999999999999999E-3</v>
      </c>
      <c r="I2169" s="51">
        <v>63.47</v>
      </c>
      <c r="J2169" s="59">
        <v>0.37</v>
      </c>
    </row>
    <row r="2170" spans="1:10" ht="25.9" customHeight="1">
      <c r="A2170" s="58" t="s">
        <v>921</v>
      </c>
      <c r="B2170" s="48" t="s">
        <v>1813</v>
      </c>
      <c r="C2170" s="47" t="s">
        <v>74</v>
      </c>
      <c r="D2170" s="47" t="s">
        <v>1814</v>
      </c>
      <c r="E2170" s="173" t="s">
        <v>924</v>
      </c>
      <c r="F2170" s="173"/>
      <c r="G2170" s="49" t="s">
        <v>71</v>
      </c>
      <c r="H2170" s="50">
        <v>1</v>
      </c>
      <c r="I2170" s="51">
        <v>8.3800000000000008</v>
      </c>
      <c r="J2170" s="59">
        <v>8.3800000000000008</v>
      </c>
    </row>
    <row r="2171" spans="1:10" ht="25.9" customHeight="1">
      <c r="A2171" s="58" t="s">
        <v>921</v>
      </c>
      <c r="B2171" s="48" t="s">
        <v>1811</v>
      </c>
      <c r="C2171" s="47" t="s">
        <v>74</v>
      </c>
      <c r="D2171" s="47" t="s">
        <v>1812</v>
      </c>
      <c r="E2171" s="173" t="s">
        <v>924</v>
      </c>
      <c r="F2171" s="173"/>
      <c r="G2171" s="49" t="s">
        <v>71</v>
      </c>
      <c r="H2171" s="50">
        <v>7.0000000000000001E-3</v>
      </c>
      <c r="I2171" s="51">
        <v>71.92</v>
      </c>
      <c r="J2171" s="59">
        <v>0.5</v>
      </c>
    </row>
    <row r="2172" spans="1:10" ht="24" customHeight="1">
      <c r="A2172" s="58" t="s">
        <v>921</v>
      </c>
      <c r="B2172" s="48" t="s">
        <v>1797</v>
      </c>
      <c r="C2172" s="47" t="s">
        <v>74</v>
      </c>
      <c r="D2172" s="47" t="s">
        <v>1798</v>
      </c>
      <c r="E2172" s="173" t="s">
        <v>924</v>
      </c>
      <c r="F2172" s="173"/>
      <c r="G2172" s="49" t="s">
        <v>71</v>
      </c>
      <c r="H2172" s="50">
        <v>3.3799999999999997E-2</v>
      </c>
      <c r="I2172" s="51">
        <v>1.68</v>
      </c>
      <c r="J2172" s="59">
        <v>0.05</v>
      </c>
    </row>
    <row r="2173" spans="1:10">
      <c r="A2173" s="60"/>
      <c r="B2173" s="61"/>
      <c r="C2173" s="61"/>
      <c r="D2173" s="61"/>
      <c r="E2173" s="61" t="s">
        <v>931</v>
      </c>
      <c r="F2173" s="62">
        <v>4.1399999999999997</v>
      </c>
      <c r="G2173" s="61" t="s">
        <v>932</v>
      </c>
      <c r="H2173" s="62">
        <v>0</v>
      </c>
      <c r="I2173" s="61" t="s">
        <v>933</v>
      </c>
      <c r="J2173" s="63">
        <v>4.1399999999999997</v>
      </c>
    </row>
    <row r="2174" spans="1:10">
      <c r="A2174" s="60"/>
      <c r="B2174" s="61"/>
      <c r="C2174" s="61"/>
      <c r="D2174" s="61"/>
      <c r="E2174" s="61" t="s">
        <v>934</v>
      </c>
      <c r="F2174" s="62">
        <v>4.83</v>
      </c>
      <c r="G2174" s="61"/>
      <c r="H2174" s="172" t="s">
        <v>935</v>
      </c>
      <c r="I2174" s="172"/>
      <c r="J2174" s="63">
        <v>20.309999999999999</v>
      </c>
    </row>
    <row r="2175" spans="1:10" ht="30" customHeight="1" thickBot="1">
      <c r="A2175" s="64"/>
      <c r="B2175" s="37"/>
      <c r="C2175" s="37"/>
      <c r="D2175" s="37"/>
      <c r="E2175" s="37"/>
      <c r="F2175" s="37"/>
      <c r="G2175" s="37" t="s">
        <v>936</v>
      </c>
      <c r="H2175" s="65">
        <v>11</v>
      </c>
      <c r="I2175" s="37" t="s">
        <v>937</v>
      </c>
      <c r="J2175" s="66">
        <v>223.41</v>
      </c>
    </row>
    <row r="2176" spans="1:10" ht="1.1499999999999999" customHeight="1" thickTop="1">
      <c r="A2176" s="67"/>
      <c r="B2176" s="52"/>
      <c r="C2176" s="52"/>
      <c r="D2176" s="52"/>
      <c r="E2176" s="52"/>
      <c r="F2176" s="52"/>
      <c r="G2176" s="52"/>
      <c r="H2176" s="52"/>
      <c r="I2176" s="52"/>
      <c r="J2176" s="68"/>
    </row>
    <row r="2177" spans="1:10" ht="18" customHeight="1">
      <c r="A2177" s="25" t="s">
        <v>652</v>
      </c>
      <c r="B2177" s="10" t="s">
        <v>56</v>
      </c>
      <c r="C2177" s="9" t="s">
        <v>57</v>
      </c>
      <c r="D2177" s="9" t="s">
        <v>1</v>
      </c>
      <c r="E2177" s="169" t="s">
        <v>908</v>
      </c>
      <c r="F2177" s="169"/>
      <c r="G2177" s="11" t="s">
        <v>58</v>
      </c>
      <c r="H2177" s="10" t="s">
        <v>59</v>
      </c>
      <c r="I2177" s="10" t="s">
        <v>60</v>
      </c>
      <c r="J2177" s="26" t="s">
        <v>2</v>
      </c>
    </row>
    <row r="2178" spans="1:10" ht="39" customHeight="1">
      <c r="A2178" s="29" t="s">
        <v>909</v>
      </c>
      <c r="B2178" s="16" t="s">
        <v>653</v>
      </c>
      <c r="C2178" s="15" t="s">
        <v>74</v>
      </c>
      <c r="D2178" s="15" t="s">
        <v>654</v>
      </c>
      <c r="E2178" s="170" t="s">
        <v>959</v>
      </c>
      <c r="F2178" s="170"/>
      <c r="G2178" s="17" t="s">
        <v>71</v>
      </c>
      <c r="H2178" s="41">
        <v>1</v>
      </c>
      <c r="I2178" s="18">
        <v>12.22</v>
      </c>
      <c r="J2178" s="55">
        <v>12.22</v>
      </c>
    </row>
    <row r="2179" spans="1:10" ht="25.9" customHeight="1">
      <c r="A2179" s="56" t="s">
        <v>911</v>
      </c>
      <c r="B2179" s="43" t="s">
        <v>1476</v>
      </c>
      <c r="C2179" s="42" t="s">
        <v>74</v>
      </c>
      <c r="D2179" s="42" t="s">
        <v>1477</v>
      </c>
      <c r="E2179" s="171" t="s">
        <v>917</v>
      </c>
      <c r="F2179" s="171"/>
      <c r="G2179" s="44" t="s">
        <v>918</v>
      </c>
      <c r="H2179" s="45">
        <v>0.13120000000000001</v>
      </c>
      <c r="I2179" s="46">
        <v>19.77</v>
      </c>
      <c r="J2179" s="57">
        <v>2.59</v>
      </c>
    </row>
    <row r="2180" spans="1:10" ht="25.9" customHeight="1">
      <c r="A2180" s="56" t="s">
        <v>911</v>
      </c>
      <c r="B2180" s="43" t="s">
        <v>975</v>
      </c>
      <c r="C2180" s="42" t="s">
        <v>74</v>
      </c>
      <c r="D2180" s="42" t="s">
        <v>976</v>
      </c>
      <c r="E2180" s="171" t="s">
        <v>917</v>
      </c>
      <c r="F2180" s="171"/>
      <c r="G2180" s="44" t="s">
        <v>918</v>
      </c>
      <c r="H2180" s="45">
        <v>0.13120000000000001</v>
      </c>
      <c r="I2180" s="46">
        <v>23.96</v>
      </c>
      <c r="J2180" s="57">
        <v>3.14</v>
      </c>
    </row>
    <row r="2181" spans="1:10" ht="24" customHeight="1">
      <c r="A2181" s="58" t="s">
        <v>921</v>
      </c>
      <c r="B2181" s="48" t="s">
        <v>1807</v>
      </c>
      <c r="C2181" s="47" t="s">
        <v>74</v>
      </c>
      <c r="D2181" s="47" t="s">
        <v>1808</v>
      </c>
      <c r="E2181" s="173" t="s">
        <v>924</v>
      </c>
      <c r="F2181" s="173"/>
      <c r="G2181" s="49" t="s">
        <v>71</v>
      </c>
      <c r="H2181" s="50">
        <v>5.8999999999999999E-3</v>
      </c>
      <c r="I2181" s="51">
        <v>63.47</v>
      </c>
      <c r="J2181" s="59">
        <v>0.37</v>
      </c>
    </row>
    <row r="2182" spans="1:10" ht="25.9" customHeight="1">
      <c r="A2182" s="58" t="s">
        <v>921</v>
      </c>
      <c r="B2182" s="48" t="s">
        <v>1811</v>
      </c>
      <c r="C2182" s="47" t="s">
        <v>74</v>
      </c>
      <c r="D2182" s="47" t="s">
        <v>1812</v>
      </c>
      <c r="E2182" s="173" t="s">
        <v>924</v>
      </c>
      <c r="F2182" s="173"/>
      <c r="G2182" s="49" t="s">
        <v>71</v>
      </c>
      <c r="H2182" s="50">
        <v>7.0000000000000001E-3</v>
      </c>
      <c r="I2182" s="51">
        <v>71.92</v>
      </c>
      <c r="J2182" s="59">
        <v>0.5</v>
      </c>
    </row>
    <row r="2183" spans="1:10" ht="25.9" customHeight="1">
      <c r="A2183" s="58" t="s">
        <v>921</v>
      </c>
      <c r="B2183" s="48" t="s">
        <v>1815</v>
      </c>
      <c r="C2183" s="47" t="s">
        <v>74</v>
      </c>
      <c r="D2183" s="47" t="s">
        <v>1816</v>
      </c>
      <c r="E2183" s="173" t="s">
        <v>924</v>
      </c>
      <c r="F2183" s="173"/>
      <c r="G2183" s="49" t="s">
        <v>71</v>
      </c>
      <c r="H2183" s="50">
        <v>1</v>
      </c>
      <c r="I2183" s="51">
        <v>5.57</v>
      </c>
      <c r="J2183" s="59">
        <v>5.57</v>
      </c>
    </row>
    <row r="2184" spans="1:10" ht="24" customHeight="1">
      <c r="A2184" s="58" t="s">
        <v>921</v>
      </c>
      <c r="B2184" s="48" t="s">
        <v>1797</v>
      </c>
      <c r="C2184" s="47" t="s">
        <v>74</v>
      </c>
      <c r="D2184" s="47" t="s">
        <v>1798</v>
      </c>
      <c r="E2184" s="173" t="s">
        <v>924</v>
      </c>
      <c r="F2184" s="173"/>
      <c r="G2184" s="49" t="s">
        <v>71</v>
      </c>
      <c r="H2184" s="50">
        <v>3.15E-2</v>
      </c>
      <c r="I2184" s="51">
        <v>1.68</v>
      </c>
      <c r="J2184" s="59">
        <v>0.05</v>
      </c>
    </row>
    <row r="2185" spans="1:10">
      <c r="A2185" s="60"/>
      <c r="B2185" s="61"/>
      <c r="C2185" s="61"/>
      <c r="D2185" s="61"/>
      <c r="E2185" s="61" t="s">
        <v>931</v>
      </c>
      <c r="F2185" s="62">
        <v>3.83</v>
      </c>
      <c r="G2185" s="61" t="s">
        <v>932</v>
      </c>
      <c r="H2185" s="62">
        <v>0</v>
      </c>
      <c r="I2185" s="61" t="s">
        <v>933</v>
      </c>
      <c r="J2185" s="63">
        <v>3.83</v>
      </c>
    </row>
    <row r="2186" spans="1:10">
      <c r="A2186" s="60"/>
      <c r="B2186" s="61"/>
      <c r="C2186" s="61"/>
      <c r="D2186" s="61"/>
      <c r="E2186" s="61" t="s">
        <v>934</v>
      </c>
      <c r="F2186" s="62">
        <v>3.81</v>
      </c>
      <c r="G2186" s="61"/>
      <c r="H2186" s="172" t="s">
        <v>935</v>
      </c>
      <c r="I2186" s="172"/>
      <c r="J2186" s="63">
        <v>16.03</v>
      </c>
    </row>
    <row r="2187" spans="1:10" ht="30" customHeight="1" thickBot="1">
      <c r="A2187" s="64"/>
      <c r="B2187" s="37"/>
      <c r="C2187" s="37"/>
      <c r="D2187" s="37"/>
      <c r="E2187" s="37"/>
      <c r="F2187" s="37"/>
      <c r="G2187" s="37" t="s">
        <v>936</v>
      </c>
      <c r="H2187" s="65">
        <v>57</v>
      </c>
      <c r="I2187" s="37" t="s">
        <v>937</v>
      </c>
      <c r="J2187" s="66">
        <v>913.71</v>
      </c>
    </row>
    <row r="2188" spans="1:10" ht="1.1499999999999999" customHeight="1" thickTop="1">
      <c r="A2188" s="67"/>
      <c r="B2188" s="52"/>
      <c r="C2188" s="52"/>
      <c r="D2188" s="52"/>
      <c r="E2188" s="52"/>
      <c r="F2188" s="52"/>
      <c r="G2188" s="52"/>
      <c r="H2188" s="52"/>
      <c r="I2188" s="52"/>
      <c r="J2188" s="68"/>
    </row>
    <row r="2189" spans="1:10" ht="18" customHeight="1">
      <c r="A2189" s="25" t="s">
        <v>655</v>
      </c>
      <c r="B2189" s="10" t="s">
        <v>56</v>
      </c>
      <c r="C2189" s="9" t="s">
        <v>57</v>
      </c>
      <c r="D2189" s="9" t="s">
        <v>1</v>
      </c>
      <c r="E2189" s="169" t="s">
        <v>908</v>
      </c>
      <c r="F2189" s="169"/>
      <c r="G2189" s="11" t="s">
        <v>58</v>
      </c>
      <c r="H2189" s="10" t="s">
        <v>59</v>
      </c>
      <c r="I2189" s="10" t="s">
        <v>60</v>
      </c>
      <c r="J2189" s="26" t="s">
        <v>2</v>
      </c>
    </row>
    <row r="2190" spans="1:10" ht="39" customHeight="1">
      <c r="A2190" s="29" t="s">
        <v>909</v>
      </c>
      <c r="B2190" s="16" t="s">
        <v>656</v>
      </c>
      <c r="C2190" s="15" t="s">
        <v>74</v>
      </c>
      <c r="D2190" s="15" t="s">
        <v>657</v>
      </c>
      <c r="E2190" s="170" t="s">
        <v>959</v>
      </c>
      <c r="F2190" s="170"/>
      <c r="G2190" s="17" t="s">
        <v>71</v>
      </c>
      <c r="H2190" s="41">
        <v>1</v>
      </c>
      <c r="I2190" s="18">
        <v>12.46</v>
      </c>
      <c r="J2190" s="55">
        <v>12.46</v>
      </c>
    </row>
    <row r="2191" spans="1:10" ht="25.9" customHeight="1">
      <c r="A2191" s="56" t="s">
        <v>911</v>
      </c>
      <c r="B2191" s="43" t="s">
        <v>1476</v>
      </c>
      <c r="C2191" s="42" t="s">
        <v>74</v>
      </c>
      <c r="D2191" s="42" t="s">
        <v>1477</v>
      </c>
      <c r="E2191" s="171" t="s">
        <v>917</v>
      </c>
      <c r="F2191" s="171"/>
      <c r="G2191" s="44" t="s">
        <v>918</v>
      </c>
      <c r="H2191" s="45">
        <v>0.1047</v>
      </c>
      <c r="I2191" s="46">
        <v>19.77</v>
      </c>
      <c r="J2191" s="57">
        <v>2.06</v>
      </c>
    </row>
    <row r="2192" spans="1:10" ht="25.9" customHeight="1">
      <c r="A2192" s="56" t="s">
        <v>911</v>
      </c>
      <c r="B2192" s="43" t="s">
        <v>975</v>
      </c>
      <c r="C2192" s="42" t="s">
        <v>74</v>
      </c>
      <c r="D2192" s="42" t="s">
        <v>976</v>
      </c>
      <c r="E2192" s="171" t="s">
        <v>917</v>
      </c>
      <c r="F2192" s="171"/>
      <c r="G2192" s="44" t="s">
        <v>918</v>
      </c>
      <c r="H2192" s="45">
        <v>0.1047</v>
      </c>
      <c r="I2192" s="46">
        <v>23.96</v>
      </c>
      <c r="J2192" s="57">
        <v>2.5</v>
      </c>
    </row>
    <row r="2193" spans="1:10" ht="24" customHeight="1">
      <c r="A2193" s="58" t="s">
        <v>921</v>
      </c>
      <c r="B2193" s="48" t="s">
        <v>1807</v>
      </c>
      <c r="C2193" s="47" t="s">
        <v>74</v>
      </c>
      <c r="D2193" s="47" t="s">
        <v>1808</v>
      </c>
      <c r="E2193" s="173" t="s">
        <v>924</v>
      </c>
      <c r="F2193" s="173"/>
      <c r="G2193" s="49" t="s">
        <v>71</v>
      </c>
      <c r="H2193" s="50">
        <v>1.18E-2</v>
      </c>
      <c r="I2193" s="51">
        <v>63.47</v>
      </c>
      <c r="J2193" s="59">
        <v>0.74</v>
      </c>
    </row>
    <row r="2194" spans="1:10" ht="25.9" customHeight="1">
      <c r="A2194" s="58" t="s">
        <v>921</v>
      </c>
      <c r="B2194" s="48" t="s">
        <v>1817</v>
      </c>
      <c r="C2194" s="47" t="s">
        <v>74</v>
      </c>
      <c r="D2194" s="47" t="s">
        <v>1818</v>
      </c>
      <c r="E2194" s="173" t="s">
        <v>924</v>
      </c>
      <c r="F2194" s="173"/>
      <c r="G2194" s="49" t="s">
        <v>71</v>
      </c>
      <c r="H2194" s="50">
        <v>1</v>
      </c>
      <c r="I2194" s="51">
        <v>6.14</v>
      </c>
      <c r="J2194" s="59">
        <v>6.14</v>
      </c>
    </row>
    <row r="2195" spans="1:10" ht="25.9" customHeight="1">
      <c r="A2195" s="58" t="s">
        <v>921</v>
      </c>
      <c r="B2195" s="48" t="s">
        <v>1811</v>
      </c>
      <c r="C2195" s="47" t="s">
        <v>74</v>
      </c>
      <c r="D2195" s="47" t="s">
        <v>1812</v>
      </c>
      <c r="E2195" s="173" t="s">
        <v>924</v>
      </c>
      <c r="F2195" s="173"/>
      <c r="G2195" s="49" t="s">
        <v>71</v>
      </c>
      <c r="H2195" s="50">
        <v>1.4E-2</v>
      </c>
      <c r="I2195" s="51">
        <v>71.92</v>
      </c>
      <c r="J2195" s="59">
        <v>1</v>
      </c>
    </row>
    <row r="2196" spans="1:10" ht="24" customHeight="1">
      <c r="A2196" s="58" t="s">
        <v>921</v>
      </c>
      <c r="B2196" s="48" t="s">
        <v>1797</v>
      </c>
      <c r="C2196" s="47" t="s">
        <v>74</v>
      </c>
      <c r="D2196" s="47" t="s">
        <v>1798</v>
      </c>
      <c r="E2196" s="173" t="s">
        <v>924</v>
      </c>
      <c r="F2196" s="173"/>
      <c r="G2196" s="49" t="s">
        <v>71</v>
      </c>
      <c r="H2196" s="50">
        <v>1.5699999999999999E-2</v>
      </c>
      <c r="I2196" s="51">
        <v>1.68</v>
      </c>
      <c r="J2196" s="59">
        <v>0.02</v>
      </c>
    </row>
    <row r="2197" spans="1:10">
      <c r="A2197" s="60"/>
      <c r="B2197" s="61"/>
      <c r="C2197" s="61"/>
      <c r="D2197" s="61"/>
      <c r="E2197" s="61" t="s">
        <v>931</v>
      </c>
      <c r="F2197" s="62">
        <v>3.06</v>
      </c>
      <c r="G2197" s="61" t="s">
        <v>932</v>
      </c>
      <c r="H2197" s="62">
        <v>0</v>
      </c>
      <c r="I2197" s="61" t="s">
        <v>933</v>
      </c>
      <c r="J2197" s="63">
        <v>3.06</v>
      </c>
    </row>
    <row r="2198" spans="1:10">
      <c r="A2198" s="60"/>
      <c r="B2198" s="61"/>
      <c r="C2198" s="61"/>
      <c r="D2198" s="61"/>
      <c r="E2198" s="61" t="s">
        <v>934</v>
      </c>
      <c r="F2198" s="62">
        <v>3.89</v>
      </c>
      <c r="G2198" s="61"/>
      <c r="H2198" s="172" t="s">
        <v>935</v>
      </c>
      <c r="I2198" s="172"/>
      <c r="J2198" s="63">
        <v>16.350000000000001</v>
      </c>
    </row>
    <row r="2199" spans="1:10" ht="30" customHeight="1" thickBot="1">
      <c r="A2199" s="64"/>
      <c r="B2199" s="37"/>
      <c r="C2199" s="37"/>
      <c r="D2199" s="37"/>
      <c r="E2199" s="37"/>
      <c r="F2199" s="37"/>
      <c r="G2199" s="37" t="s">
        <v>936</v>
      </c>
      <c r="H2199" s="65">
        <v>4</v>
      </c>
      <c r="I2199" s="37" t="s">
        <v>937</v>
      </c>
      <c r="J2199" s="66">
        <v>65.400000000000006</v>
      </c>
    </row>
    <row r="2200" spans="1:10" ht="1.1499999999999999" customHeight="1" thickTop="1">
      <c r="A2200" s="67"/>
      <c r="B2200" s="52"/>
      <c r="C2200" s="52"/>
      <c r="D2200" s="52"/>
      <c r="E2200" s="52"/>
      <c r="F2200" s="52"/>
      <c r="G2200" s="52"/>
      <c r="H2200" s="52"/>
      <c r="I2200" s="52"/>
      <c r="J2200" s="68"/>
    </row>
    <row r="2201" spans="1:10" ht="18" customHeight="1">
      <c r="A2201" s="25" t="s">
        <v>658</v>
      </c>
      <c r="B2201" s="10" t="s">
        <v>56</v>
      </c>
      <c r="C2201" s="9" t="s">
        <v>57</v>
      </c>
      <c r="D2201" s="9" t="s">
        <v>1</v>
      </c>
      <c r="E2201" s="169" t="s">
        <v>908</v>
      </c>
      <c r="F2201" s="169"/>
      <c r="G2201" s="11" t="s">
        <v>58</v>
      </c>
      <c r="H2201" s="10" t="s">
        <v>59</v>
      </c>
      <c r="I2201" s="10" t="s">
        <v>60</v>
      </c>
      <c r="J2201" s="26" t="s">
        <v>2</v>
      </c>
    </row>
    <row r="2202" spans="1:10" ht="25.9" customHeight="1">
      <c r="A2202" s="29" t="s">
        <v>909</v>
      </c>
      <c r="B2202" s="16" t="s">
        <v>659</v>
      </c>
      <c r="C2202" s="15" t="s">
        <v>74</v>
      </c>
      <c r="D2202" s="15" t="s">
        <v>660</v>
      </c>
      <c r="E2202" s="170" t="s">
        <v>959</v>
      </c>
      <c r="F2202" s="170"/>
      <c r="G2202" s="17" t="s">
        <v>71</v>
      </c>
      <c r="H2202" s="41">
        <v>1</v>
      </c>
      <c r="I2202" s="18">
        <v>6.91</v>
      </c>
      <c r="J2202" s="55">
        <v>6.91</v>
      </c>
    </row>
    <row r="2203" spans="1:10" ht="25.9" customHeight="1">
      <c r="A2203" s="56" t="s">
        <v>911</v>
      </c>
      <c r="B2203" s="43" t="s">
        <v>1476</v>
      </c>
      <c r="C2203" s="42" t="s">
        <v>74</v>
      </c>
      <c r="D2203" s="42" t="s">
        <v>1477</v>
      </c>
      <c r="E2203" s="171" t="s">
        <v>917</v>
      </c>
      <c r="F2203" s="171"/>
      <c r="G2203" s="44" t="s">
        <v>918</v>
      </c>
      <c r="H2203" s="45">
        <v>9.4100000000000003E-2</v>
      </c>
      <c r="I2203" s="46">
        <v>19.77</v>
      </c>
      <c r="J2203" s="57">
        <v>1.86</v>
      </c>
    </row>
    <row r="2204" spans="1:10" ht="25.9" customHeight="1">
      <c r="A2204" s="56" t="s">
        <v>911</v>
      </c>
      <c r="B2204" s="43" t="s">
        <v>975</v>
      </c>
      <c r="C2204" s="42" t="s">
        <v>74</v>
      </c>
      <c r="D2204" s="42" t="s">
        <v>976</v>
      </c>
      <c r="E2204" s="171" t="s">
        <v>917</v>
      </c>
      <c r="F2204" s="171"/>
      <c r="G2204" s="44" t="s">
        <v>918</v>
      </c>
      <c r="H2204" s="45">
        <v>9.4100000000000003E-2</v>
      </c>
      <c r="I2204" s="46">
        <v>23.96</v>
      </c>
      <c r="J2204" s="57">
        <v>2.25</v>
      </c>
    </row>
    <row r="2205" spans="1:10" ht="24" customHeight="1">
      <c r="A2205" s="58" t="s">
        <v>921</v>
      </c>
      <c r="B2205" s="48" t="s">
        <v>1807</v>
      </c>
      <c r="C2205" s="47" t="s">
        <v>74</v>
      </c>
      <c r="D2205" s="47" t="s">
        <v>1808</v>
      </c>
      <c r="E2205" s="173" t="s">
        <v>924</v>
      </c>
      <c r="F2205" s="173"/>
      <c r="G2205" s="49" t="s">
        <v>71</v>
      </c>
      <c r="H2205" s="50">
        <v>1.06E-2</v>
      </c>
      <c r="I2205" s="51">
        <v>63.47</v>
      </c>
      <c r="J2205" s="59">
        <v>0.67</v>
      </c>
    </row>
    <row r="2206" spans="1:10" ht="25.9" customHeight="1">
      <c r="A2206" s="58" t="s">
        <v>921</v>
      </c>
      <c r="B2206" s="48" t="s">
        <v>1819</v>
      </c>
      <c r="C2206" s="47" t="s">
        <v>74</v>
      </c>
      <c r="D2206" s="47" t="s">
        <v>1820</v>
      </c>
      <c r="E2206" s="173" t="s">
        <v>924</v>
      </c>
      <c r="F2206" s="173"/>
      <c r="G2206" s="49" t="s">
        <v>71</v>
      </c>
      <c r="H2206" s="50">
        <v>1</v>
      </c>
      <c r="I2206" s="51">
        <v>1.25</v>
      </c>
      <c r="J2206" s="59">
        <v>1.25</v>
      </c>
    </row>
    <row r="2207" spans="1:10" ht="25.9" customHeight="1">
      <c r="A2207" s="58" t="s">
        <v>921</v>
      </c>
      <c r="B2207" s="48" t="s">
        <v>1811</v>
      </c>
      <c r="C2207" s="47" t="s">
        <v>74</v>
      </c>
      <c r="D2207" s="47" t="s">
        <v>1812</v>
      </c>
      <c r="E2207" s="173" t="s">
        <v>924</v>
      </c>
      <c r="F2207" s="173"/>
      <c r="G2207" s="49" t="s">
        <v>71</v>
      </c>
      <c r="H2207" s="50">
        <v>1.2E-2</v>
      </c>
      <c r="I2207" s="51">
        <v>71.92</v>
      </c>
      <c r="J2207" s="59">
        <v>0.86</v>
      </c>
    </row>
    <row r="2208" spans="1:10" ht="24" customHeight="1">
      <c r="A2208" s="58" t="s">
        <v>921</v>
      </c>
      <c r="B2208" s="48" t="s">
        <v>1797</v>
      </c>
      <c r="C2208" s="47" t="s">
        <v>74</v>
      </c>
      <c r="D2208" s="47" t="s">
        <v>1798</v>
      </c>
      <c r="E2208" s="173" t="s">
        <v>924</v>
      </c>
      <c r="F2208" s="173"/>
      <c r="G2208" s="49" t="s">
        <v>71</v>
      </c>
      <c r="H2208" s="50">
        <v>1.6199999999999999E-2</v>
      </c>
      <c r="I2208" s="51">
        <v>1.68</v>
      </c>
      <c r="J2208" s="59">
        <v>0.02</v>
      </c>
    </row>
    <row r="2209" spans="1:10">
      <c r="A2209" s="60"/>
      <c r="B2209" s="61"/>
      <c r="C2209" s="61"/>
      <c r="D2209" s="61"/>
      <c r="E2209" s="61" t="s">
        <v>931</v>
      </c>
      <c r="F2209" s="62">
        <v>2.75</v>
      </c>
      <c r="G2209" s="61" t="s">
        <v>932</v>
      </c>
      <c r="H2209" s="62">
        <v>0</v>
      </c>
      <c r="I2209" s="61" t="s">
        <v>933</v>
      </c>
      <c r="J2209" s="63">
        <v>2.75</v>
      </c>
    </row>
    <row r="2210" spans="1:10">
      <c r="A2210" s="60"/>
      <c r="B2210" s="61"/>
      <c r="C2210" s="61"/>
      <c r="D2210" s="61"/>
      <c r="E2210" s="61" t="s">
        <v>934</v>
      </c>
      <c r="F2210" s="62">
        <v>2.15</v>
      </c>
      <c r="G2210" s="61"/>
      <c r="H2210" s="172" t="s">
        <v>935</v>
      </c>
      <c r="I2210" s="172"/>
      <c r="J2210" s="63">
        <v>9.06</v>
      </c>
    </row>
    <row r="2211" spans="1:10" ht="30" customHeight="1" thickBot="1">
      <c r="A2211" s="64"/>
      <c r="B2211" s="37"/>
      <c r="C2211" s="37"/>
      <c r="D2211" s="37"/>
      <c r="E2211" s="37"/>
      <c r="F2211" s="37"/>
      <c r="G2211" s="37" t="s">
        <v>936</v>
      </c>
      <c r="H2211" s="65">
        <v>58</v>
      </c>
      <c r="I2211" s="37" t="s">
        <v>937</v>
      </c>
      <c r="J2211" s="66">
        <v>525.48</v>
      </c>
    </row>
    <row r="2212" spans="1:10" ht="1.1499999999999999" customHeight="1" thickTop="1">
      <c r="A2212" s="67"/>
      <c r="B2212" s="52"/>
      <c r="C2212" s="52"/>
      <c r="D2212" s="52"/>
      <c r="E2212" s="52"/>
      <c r="F2212" s="52"/>
      <c r="G2212" s="52"/>
      <c r="H2212" s="52"/>
      <c r="I2212" s="52"/>
      <c r="J2212" s="68"/>
    </row>
    <row r="2213" spans="1:10" ht="18" customHeight="1">
      <c r="A2213" s="25" t="s">
        <v>661</v>
      </c>
      <c r="B2213" s="10" t="s">
        <v>56</v>
      </c>
      <c r="C2213" s="9" t="s">
        <v>57</v>
      </c>
      <c r="D2213" s="9" t="s">
        <v>1</v>
      </c>
      <c r="E2213" s="169" t="s">
        <v>908</v>
      </c>
      <c r="F2213" s="169"/>
      <c r="G2213" s="11" t="s">
        <v>58</v>
      </c>
      <c r="H2213" s="10" t="s">
        <v>59</v>
      </c>
      <c r="I2213" s="10" t="s">
        <v>60</v>
      </c>
      <c r="J2213" s="26" t="s">
        <v>2</v>
      </c>
    </row>
    <row r="2214" spans="1:10" ht="25.9" customHeight="1">
      <c r="A2214" s="29" t="s">
        <v>909</v>
      </c>
      <c r="B2214" s="16" t="s">
        <v>662</v>
      </c>
      <c r="C2214" s="15" t="s">
        <v>74</v>
      </c>
      <c r="D2214" s="15" t="s">
        <v>663</v>
      </c>
      <c r="E2214" s="170" t="s">
        <v>959</v>
      </c>
      <c r="F2214" s="170"/>
      <c r="G2214" s="17" t="s">
        <v>71</v>
      </c>
      <c r="H2214" s="41">
        <v>1</v>
      </c>
      <c r="I2214" s="18">
        <v>21.39</v>
      </c>
      <c r="J2214" s="55">
        <v>21.39</v>
      </c>
    </row>
    <row r="2215" spans="1:10" ht="25.9" customHeight="1">
      <c r="A2215" s="56" t="s">
        <v>911</v>
      </c>
      <c r="B2215" s="43" t="s">
        <v>1476</v>
      </c>
      <c r="C2215" s="42" t="s">
        <v>74</v>
      </c>
      <c r="D2215" s="42" t="s">
        <v>1477</v>
      </c>
      <c r="E2215" s="171" t="s">
        <v>917</v>
      </c>
      <c r="F2215" s="171"/>
      <c r="G2215" s="44" t="s">
        <v>918</v>
      </c>
      <c r="H2215" s="45">
        <v>0.1694</v>
      </c>
      <c r="I2215" s="46">
        <v>19.77</v>
      </c>
      <c r="J2215" s="57">
        <v>3.34</v>
      </c>
    </row>
    <row r="2216" spans="1:10" ht="25.9" customHeight="1">
      <c r="A2216" s="56" t="s">
        <v>911</v>
      </c>
      <c r="B2216" s="43" t="s">
        <v>975</v>
      </c>
      <c r="C2216" s="42" t="s">
        <v>74</v>
      </c>
      <c r="D2216" s="42" t="s">
        <v>976</v>
      </c>
      <c r="E2216" s="171" t="s">
        <v>917</v>
      </c>
      <c r="F2216" s="171"/>
      <c r="G2216" s="44" t="s">
        <v>918</v>
      </c>
      <c r="H2216" s="45">
        <v>0.1694</v>
      </c>
      <c r="I2216" s="46">
        <v>23.96</v>
      </c>
      <c r="J2216" s="57">
        <v>4.05</v>
      </c>
    </row>
    <row r="2217" spans="1:10" ht="24" customHeight="1">
      <c r="A2217" s="58" t="s">
        <v>921</v>
      </c>
      <c r="B2217" s="48" t="s">
        <v>1807</v>
      </c>
      <c r="C2217" s="47" t="s">
        <v>74</v>
      </c>
      <c r="D2217" s="47" t="s">
        <v>1808</v>
      </c>
      <c r="E2217" s="173" t="s">
        <v>924</v>
      </c>
      <c r="F2217" s="173"/>
      <c r="G2217" s="49" t="s">
        <v>71</v>
      </c>
      <c r="H2217" s="50">
        <v>2.47E-2</v>
      </c>
      <c r="I2217" s="51">
        <v>63.47</v>
      </c>
      <c r="J2217" s="59">
        <v>1.56</v>
      </c>
    </row>
    <row r="2218" spans="1:10" ht="25.9" customHeight="1">
      <c r="A2218" s="58" t="s">
        <v>921</v>
      </c>
      <c r="B2218" s="48" t="s">
        <v>1821</v>
      </c>
      <c r="C2218" s="47" t="s">
        <v>74</v>
      </c>
      <c r="D2218" s="47" t="s">
        <v>1822</v>
      </c>
      <c r="E2218" s="173" t="s">
        <v>924</v>
      </c>
      <c r="F2218" s="173"/>
      <c r="G2218" s="49" t="s">
        <v>71</v>
      </c>
      <c r="H2218" s="50">
        <v>1</v>
      </c>
      <c r="I2218" s="51">
        <v>10.029999999999999</v>
      </c>
      <c r="J2218" s="59">
        <v>10.029999999999999</v>
      </c>
    </row>
    <row r="2219" spans="1:10" ht="25.9" customHeight="1">
      <c r="A2219" s="58" t="s">
        <v>921</v>
      </c>
      <c r="B2219" s="48" t="s">
        <v>1811</v>
      </c>
      <c r="C2219" s="47" t="s">
        <v>74</v>
      </c>
      <c r="D2219" s="47" t="s">
        <v>1812</v>
      </c>
      <c r="E2219" s="173" t="s">
        <v>924</v>
      </c>
      <c r="F2219" s="173"/>
      <c r="G2219" s="49" t="s">
        <v>71</v>
      </c>
      <c r="H2219" s="50">
        <v>3.3000000000000002E-2</v>
      </c>
      <c r="I2219" s="51">
        <v>71.92</v>
      </c>
      <c r="J2219" s="59">
        <v>2.37</v>
      </c>
    </row>
    <row r="2220" spans="1:10" ht="24" customHeight="1">
      <c r="A2220" s="58" t="s">
        <v>921</v>
      </c>
      <c r="B2220" s="48" t="s">
        <v>1797</v>
      </c>
      <c r="C2220" s="47" t="s">
        <v>74</v>
      </c>
      <c r="D2220" s="47" t="s">
        <v>1798</v>
      </c>
      <c r="E2220" s="173" t="s">
        <v>924</v>
      </c>
      <c r="F2220" s="173"/>
      <c r="G2220" s="49" t="s">
        <v>71</v>
      </c>
      <c r="H2220" s="50">
        <v>2.8500000000000001E-2</v>
      </c>
      <c r="I2220" s="51">
        <v>1.68</v>
      </c>
      <c r="J2220" s="59">
        <v>0.04</v>
      </c>
    </row>
    <row r="2221" spans="1:10">
      <c r="A2221" s="60"/>
      <c r="B2221" s="61"/>
      <c r="C2221" s="61"/>
      <c r="D2221" s="61"/>
      <c r="E2221" s="61" t="s">
        <v>931</v>
      </c>
      <c r="F2221" s="62">
        <v>4.95</v>
      </c>
      <c r="G2221" s="61" t="s">
        <v>932</v>
      </c>
      <c r="H2221" s="62">
        <v>0</v>
      </c>
      <c r="I2221" s="61" t="s">
        <v>933</v>
      </c>
      <c r="J2221" s="63">
        <v>4.95</v>
      </c>
    </row>
    <row r="2222" spans="1:10">
      <c r="A2222" s="60"/>
      <c r="B2222" s="61"/>
      <c r="C2222" s="61"/>
      <c r="D2222" s="61"/>
      <c r="E2222" s="61" t="s">
        <v>934</v>
      </c>
      <c r="F2222" s="62">
        <v>6.68</v>
      </c>
      <c r="G2222" s="61"/>
      <c r="H2222" s="172" t="s">
        <v>935</v>
      </c>
      <c r="I2222" s="172"/>
      <c r="J2222" s="63">
        <v>28.07</v>
      </c>
    </row>
    <row r="2223" spans="1:10" ht="30" customHeight="1" thickBot="1">
      <c r="A2223" s="64"/>
      <c r="B2223" s="37"/>
      <c r="C2223" s="37"/>
      <c r="D2223" s="37"/>
      <c r="E2223" s="37"/>
      <c r="F2223" s="37"/>
      <c r="G2223" s="37" t="s">
        <v>936</v>
      </c>
      <c r="H2223" s="65">
        <v>2</v>
      </c>
      <c r="I2223" s="37" t="s">
        <v>937</v>
      </c>
      <c r="J2223" s="66">
        <v>56.14</v>
      </c>
    </row>
    <row r="2224" spans="1:10" ht="1.1499999999999999" customHeight="1" thickTop="1">
      <c r="A2224" s="67"/>
      <c r="B2224" s="52"/>
      <c r="C2224" s="52"/>
      <c r="D2224" s="52"/>
      <c r="E2224" s="52"/>
      <c r="F2224" s="52"/>
      <c r="G2224" s="52"/>
      <c r="H2224" s="52"/>
      <c r="I2224" s="52"/>
      <c r="J2224" s="68"/>
    </row>
    <row r="2225" spans="1:10" ht="18" customHeight="1">
      <c r="A2225" s="25" t="s">
        <v>664</v>
      </c>
      <c r="B2225" s="10" t="s">
        <v>56</v>
      </c>
      <c r="C2225" s="9" t="s">
        <v>57</v>
      </c>
      <c r="D2225" s="9" t="s">
        <v>1</v>
      </c>
      <c r="E2225" s="169" t="s">
        <v>908</v>
      </c>
      <c r="F2225" s="169"/>
      <c r="G2225" s="11" t="s">
        <v>58</v>
      </c>
      <c r="H2225" s="10" t="s">
        <v>59</v>
      </c>
      <c r="I2225" s="10" t="s">
        <v>60</v>
      </c>
      <c r="J2225" s="26" t="s">
        <v>2</v>
      </c>
    </row>
    <row r="2226" spans="1:10" ht="39" customHeight="1">
      <c r="A2226" s="29" t="s">
        <v>909</v>
      </c>
      <c r="B2226" s="16" t="s">
        <v>665</v>
      </c>
      <c r="C2226" s="15" t="s">
        <v>74</v>
      </c>
      <c r="D2226" s="15" t="s">
        <v>666</v>
      </c>
      <c r="E2226" s="170" t="s">
        <v>959</v>
      </c>
      <c r="F2226" s="170"/>
      <c r="G2226" s="17" t="s">
        <v>71</v>
      </c>
      <c r="H2226" s="41">
        <v>1</v>
      </c>
      <c r="I2226" s="18">
        <v>40.200000000000003</v>
      </c>
      <c r="J2226" s="55">
        <v>40.200000000000003</v>
      </c>
    </row>
    <row r="2227" spans="1:10" ht="25.9" customHeight="1">
      <c r="A2227" s="56" t="s">
        <v>911</v>
      </c>
      <c r="B2227" s="43" t="s">
        <v>1476</v>
      </c>
      <c r="C2227" s="42" t="s">
        <v>74</v>
      </c>
      <c r="D2227" s="42" t="s">
        <v>1477</v>
      </c>
      <c r="E2227" s="171" t="s">
        <v>917</v>
      </c>
      <c r="F2227" s="171"/>
      <c r="G2227" s="44" t="s">
        <v>918</v>
      </c>
      <c r="H2227" s="45">
        <v>0.15060000000000001</v>
      </c>
      <c r="I2227" s="46">
        <v>19.77</v>
      </c>
      <c r="J2227" s="57">
        <v>2.97</v>
      </c>
    </row>
    <row r="2228" spans="1:10" ht="25.9" customHeight="1">
      <c r="A2228" s="56" t="s">
        <v>911</v>
      </c>
      <c r="B2228" s="43" t="s">
        <v>975</v>
      </c>
      <c r="C2228" s="42" t="s">
        <v>74</v>
      </c>
      <c r="D2228" s="42" t="s">
        <v>976</v>
      </c>
      <c r="E2228" s="171" t="s">
        <v>917</v>
      </c>
      <c r="F2228" s="171"/>
      <c r="G2228" s="44" t="s">
        <v>918</v>
      </c>
      <c r="H2228" s="45">
        <v>0.15060000000000001</v>
      </c>
      <c r="I2228" s="46">
        <v>23.96</v>
      </c>
      <c r="J2228" s="57">
        <v>3.6</v>
      </c>
    </row>
    <row r="2229" spans="1:10" ht="24" customHeight="1">
      <c r="A2229" s="58" t="s">
        <v>921</v>
      </c>
      <c r="B2229" s="48" t="s">
        <v>1807</v>
      </c>
      <c r="C2229" s="47" t="s">
        <v>74</v>
      </c>
      <c r="D2229" s="47" t="s">
        <v>1808</v>
      </c>
      <c r="E2229" s="173" t="s">
        <v>924</v>
      </c>
      <c r="F2229" s="173"/>
      <c r="G2229" s="49" t="s">
        <v>71</v>
      </c>
      <c r="H2229" s="50">
        <v>2.12E-2</v>
      </c>
      <c r="I2229" s="51">
        <v>63.47</v>
      </c>
      <c r="J2229" s="59">
        <v>1.34</v>
      </c>
    </row>
    <row r="2230" spans="1:10" ht="25.9" customHeight="1">
      <c r="A2230" s="58" t="s">
        <v>921</v>
      </c>
      <c r="B2230" s="48" t="s">
        <v>1823</v>
      </c>
      <c r="C2230" s="47" t="s">
        <v>74</v>
      </c>
      <c r="D2230" s="47" t="s">
        <v>1824</v>
      </c>
      <c r="E2230" s="173" t="s">
        <v>924</v>
      </c>
      <c r="F2230" s="173"/>
      <c r="G2230" s="49" t="s">
        <v>71</v>
      </c>
      <c r="H2230" s="50">
        <v>1</v>
      </c>
      <c r="I2230" s="51">
        <v>30.11</v>
      </c>
      <c r="J2230" s="59">
        <v>30.11</v>
      </c>
    </row>
    <row r="2231" spans="1:10" ht="25.9" customHeight="1">
      <c r="A2231" s="58" t="s">
        <v>921</v>
      </c>
      <c r="B2231" s="48" t="s">
        <v>1811</v>
      </c>
      <c r="C2231" s="47" t="s">
        <v>74</v>
      </c>
      <c r="D2231" s="47" t="s">
        <v>1812</v>
      </c>
      <c r="E2231" s="173" t="s">
        <v>924</v>
      </c>
      <c r="F2231" s="173"/>
      <c r="G2231" s="49" t="s">
        <v>71</v>
      </c>
      <c r="H2231" s="50">
        <v>0.03</v>
      </c>
      <c r="I2231" s="51">
        <v>71.92</v>
      </c>
      <c r="J2231" s="59">
        <v>2.15</v>
      </c>
    </row>
    <row r="2232" spans="1:10" ht="24" customHeight="1">
      <c r="A2232" s="58" t="s">
        <v>921</v>
      </c>
      <c r="B2232" s="48" t="s">
        <v>1797</v>
      </c>
      <c r="C2232" s="47" t="s">
        <v>74</v>
      </c>
      <c r="D2232" s="47" t="s">
        <v>1798</v>
      </c>
      <c r="E2232" s="173" t="s">
        <v>924</v>
      </c>
      <c r="F2232" s="173"/>
      <c r="G2232" s="49" t="s">
        <v>71</v>
      </c>
      <c r="H2232" s="50">
        <v>2.2200000000000001E-2</v>
      </c>
      <c r="I2232" s="51">
        <v>1.68</v>
      </c>
      <c r="J2232" s="59">
        <v>0.03</v>
      </c>
    </row>
    <row r="2233" spans="1:10">
      <c r="A2233" s="60"/>
      <c r="B2233" s="61"/>
      <c r="C2233" s="61"/>
      <c r="D2233" s="61"/>
      <c r="E2233" s="61" t="s">
        <v>931</v>
      </c>
      <c r="F2233" s="62">
        <v>4.41</v>
      </c>
      <c r="G2233" s="61" t="s">
        <v>932</v>
      </c>
      <c r="H2233" s="62">
        <v>0</v>
      </c>
      <c r="I2233" s="61" t="s">
        <v>933</v>
      </c>
      <c r="J2233" s="63">
        <v>4.41</v>
      </c>
    </row>
    <row r="2234" spans="1:10">
      <c r="A2234" s="60"/>
      <c r="B2234" s="61"/>
      <c r="C2234" s="61"/>
      <c r="D2234" s="61"/>
      <c r="E2234" s="61" t="s">
        <v>934</v>
      </c>
      <c r="F2234" s="62">
        <v>12.56</v>
      </c>
      <c r="G2234" s="61"/>
      <c r="H2234" s="172" t="s">
        <v>935</v>
      </c>
      <c r="I2234" s="172"/>
      <c r="J2234" s="63">
        <v>52.76</v>
      </c>
    </row>
    <row r="2235" spans="1:10" ht="30" customHeight="1" thickBot="1">
      <c r="A2235" s="64"/>
      <c r="B2235" s="37"/>
      <c r="C2235" s="37"/>
      <c r="D2235" s="37"/>
      <c r="E2235" s="37"/>
      <c r="F2235" s="37"/>
      <c r="G2235" s="37" t="s">
        <v>936</v>
      </c>
      <c r="H2235" s="65">
        <v>1</v>
      </c>
      <c r="I2235" s="37" t="s">
        <v>937</v>
      </c>
      <c r="J2235" s="66">
        <v>52.76</v>
      </c>
    </row>
    <row r="2236" spans="1:10" ht="1.1499999999999999" customHeight="1" thickTop="1">
      <c r="A2236" s="67"/>
      <c r="B2236" s="52"/>
      <c r="C2236" s="52"/>
      <c r="D2236" s="52"/>
      <c r="E2236" s="52"/>
      <c r="F2236" s="52"/>
      <c r="G2236" s="52"/>
      <c r="H2236" s="52"/>
      <c r="I2236" s="52"/>
      <c r="J2236" s="68"/>
    </row>
    <row r="2237" spans="1:10" ht="18" customHeight="1">
      <c r="A2237" s="25" t="s">
        <v>667</v>
      </c>
      <c r="B2237" s="10" t="s">
        <v>56</v>
      </c>
      <c r="C2237" s="9" t="s">
        <v>57</v>
      </c>
      <c r="D2237" s="9" t="s">
        <v>1</v>
      </c>
      <c r="E2237" s="169" t="s">
        <v>908</v>
      </c>
      <c r="F2237" s="169"/>
      <c r="G2237" s="11" t="s">
        <v>58</v>
      </c>
      <c r="H2237" s="10" t="s">
        <v>59</v>
      </c>
      <c r="I2237" s="10" t="s">
        <v>60</v>
      </c>
      <c r="J2237" s="26" t="s">
        <v>2</v>
      </c>
    </row>
    <row r="2238" spans="1:10" ht="52.15" customHeight="1">
      <c r="A2238" s="29" t="s">
        <v>909</v>
      </c>
      <c r="B2238" s="16" t="s">
        <v>668</v>
      </c>
      <c r="C2238" s="15" t="s">
        <v>74</v>
      </c>
      <c r="D2238" s="15" t="s">
        <v>669</v>
      </c>
      <c r="E2238" s="170" t="s">
        <v>959</v>
      </c>
      <c r="F2238" s="170"/>
      <c r="G2238" s="17" t="s">
        <v>71</v>
      </c>
      <c r="H2238" s="41">
        <v>1</v>
      </c>
      <c r="I2238" s="18">
        <v>19.420000000000002</v>
      </c>
      <c r="J2238" s="55">
        <v>19.420000000000002</v>
      </c>
    </row>
    <row r="2239" spans="1:10" ht="25.9" customHeight="1">
      <c r="A2239" s="56" t="s">
        <v>911</v>
      </c>
      <c r="B2239" s="43" t="s">
        <v>1476</v>
      </c>
      <c r="C2239" s="42" t="s">
        <v>74</v>
      </c>
      <c r="D2239" s="42" t="s">
        <v>1477</v>
      </c>
      <c r="E2239" s="171" t="s">
        <v>917</v>
      </c>
      <c r="F2239" s="171"/>
      <c r="G2239" s="44" t="s">
        <v>918</v>
      </c>
      <c r="H2239" s="45">
        <v>0.17480000000000001</v>
      </c>
      <c r="I2239" s="46">
        <v>19.77</v>
      </c>
      <c r="J2239" s="57">
        <v>3.45</v>
      </c>
    </row>
    <row r="2240" spans="1:10" ht="25.9" customHeight="1">
      <c r="A2240" s="56" t="s">
        <v>911</v>
      </c>
      <c r="B2240" s="43" t="s">
        <v>975</v>
      </c>
      <c r="C2240" s="42" t="s">
        <v>74</v>
      </c>
      <c r="D2240" s="42" t="s">
        <v>976</v>
      </c>
      <c r="E2240" s="171" t="s">
        <v>917</v>
      </c>
      <c r="F2240" s="171"/>
      <c r="G2240" s="44" t="s">
        <v>918</v>
      </c>
      <c r="H2240" s="45">
        <v>0.17480000000000001</v>
      </c>
      <c r="I2240" s="46">
        <v>23.96</v>
      </c>
      <c r="J2240" s="57">
        <v>4.18</v>
      </c>
    </row>
    <row r="2241" spans="1:10" ht="24" customHeight="1">
      <c r="A2241" s="58" t="s">
        <v>921</v>
      </c>
      <c r="B2241" s="48" t="s">
        <v>1807</v>
      </c>
      <c r="C2241" s="47" t="s">
        <v>74</v>
      </c>
      <c r="D2241" s="47" t="s">
        <v>1808</v>
      </c>
      <c r="E2241" s="173" t="s">
        <v>924</v>
      </c>
      <c r="F2241" s="173"/>
      <c r="G2241" s="49" t="s">
        <v>71</v>
      </c>
      <c r="H2241" s="50">
        <v>8.8000000000000005E-3</v>
      </c>
      <c r="I2241" s="51">
        <v>63.47</v>
      </c>
      <c r="J2241" s="59">
        <v>0.55000000000000004</v>
      </c>
    </row>
    <row r="2242" spans="1:10" ht="39" customHeight="1">
      <c r="A2242" s="58" t="s">
        <v>921</v>
      </c>
      <c r="B2242" s="48" t="s">
        <v>1825</v>
      </c>
      <c r="C2242" s="47" t="s">
        <v>74</v>
      </c>
      <c r="D2242" s="47" t="s">
        <v>1826</v>
      </c>
      <c r="E2242" s="173" t="s">
        <v>924</v>
      </c>
      <c r="F2242" s="173"/>
      <c r="G2242" s="49" t="s">
        <v>71</v>
      </c>
      <c r="H2242" s="50">
        <v>1</v>
      </c>
      <c r="I2242" s="51">
        <v>10.41</v>
      </c>
      <c r="J2242" s="59">
        <v>10.41</v>
      </c>
    </row>
    <row r="2243" spans="1:10" ht="25.9" customHeight="1">
      <c r="A2243" s="58" t="s">
        <v>921</v>
      </c>
      <c r="B2243" s="48" t="s">
        <v>1811</v>
      </c>
      <c r="C2243" s="47" t="s">
        <v>74</v>
      </c>
      <c r="D2243" s="47" t="s">
        <v>1812</v>
      </c>
      <c r="E2243" s="173" t="s">
        <v>924</v>
      </c>
      <c r="F2243" s="173"/>
      <c r="G2243" s="49" t="s">
        <v>71</v>
      </c>
      <c r="H2243" s="50">
        <v>1.0500000000000001E-2</v>
      </c>
      <c r="I2243" s="51">
        <v>71.92</v>
      </c>
      <c r="J2243" s="59">
        <v>0.75</v>
      </c>
    </row>
    <row r="2244" spans="1:10" ht="24" customHeight="1">
      <c r="A2244" s="58" t="s">
        <v>921</v>
      </c>
      <c r="B2244" s="48" t="s">
        <v>1797</v>
      </c>
      <c r="C2244" s="47" t="s">
        <v>74</v>
      </c>
      <c r="D2244" s="47" t="s">
        <v>1798</v>
      </c>
      <c r="E2244" s="173" t="s">
        <v>924</v>
      </c>
      <c r="F2244" s="173"/>
      <c r="G2244" s="49" t="s">
        <v>71</v>
      </c>
      <c r="H2244" s="50">
        <v>4.8399999999999999E-2</v>
      </c>
      <c r="I2244" s="51">
        <v>1.68</v>
      </c>
      <c r="J2244" s="59">
        <v>0.08</v>
      </c>
    </row>
    <row r="2245" spans="1:10">
      <c r="A2245" s="60"/>
      <c r="B2245" s="61"/>
      <c r="C2245" s="61"/>
      <c r="D2245" s="61"/>
      <c r="E2245" s="61" t="s">
        <v>931</v>
      </c>
      <c r="F2245" s="62">
        <v>5.1100000000000003</v>
      </c>
      <c r="G2245" s="61" t="s">
        <v>932</v>
      </c>
      <c r="H2245" s="62">
        <v>0</v>
      </c>
      <c r="I2245" s="61" t="s">
        <v>933</v>
      </c>
      <c r="J2245" s="63">
        <v>5.1100000000000003</v>
      </c>
    </row>
    <row r="2246" spans="1:10">
      <c r="A2246" s="60"/>
      <c r="B2246" s="61"/>
      <c r="C2246" s="61"/>
      <c r="D2246" s="61"/>
      <c r="E2246" s="61" t="s">
        <v>934</v>
      </c>
      <c r="F2246" s="62">
        <v>6.06</v>
      </c>
      <c r="G2246" s="61"/>
      <c r="H2246" s="172" t="s">
        <v>935</v>
      </c>
      <c r="I2246" s="172"/>
      <c r="J2246" s="63">
        <v>25.48</v>
      </c>
    </row>
    <row r="2247" spans="1:10" ht="30" customHeight="1" thickBot="1">
      <c r="A2247" s="64"/>
      <c r="B2247" s="37"/>
      <c r="C2247" s="37"/>
      <c r="D2247" s="37"/>
      <c r="E2247" s="37"/>
      <c r="F2247" s="37"/>
      <c r="G2247" s="37" t="s">
        <v>936</v>
      </c>
      <c r="H2247" s="65">
        <v>4</v>
      </c>
      <c r="I2247" s="37" t="s">
        <v>937</v>
      </c>
      <c r="J2247" s="66">
        <v>101.92</v>
      </c>
    </row>
    <row r="2248" spans="1:10" ht="1.1499999999999999" customHeight="1" thickTop="1">
      <c r="A2248" s="67"/>
      <c r="B2248" s="52"/>
      <c r="C2248" s="52"/>
      <c r="D2248" s="52"/>
      <c r="E2248" s="52"/>
      <c r="F2248" s="52"/>
      <c r="G2248" s="52"/>
      <c r="H2248" s="52"/>
      <c r="I2248" s="52"/>
      <c r="J2248" s="68"/>
    </row>
    <row r="2249" spans="1:10" ht="18" customHeight="1">
      <c r="A2249" s="25" t="s">
        <v>670</v>
      </c>
      <c r="B2249" s="10" t="s">
        <v>56</v>
      </c>
      <c r="C2249" s="9" t="s">
        <v>57</v>
      </c>
      <c r="D2249" s="9" t="s">
        <v>1</v>
      </c>
      <c r="E2249" s="169" t="s">
        <v>908</v>
      </c>
      <c r="F2249" s="169"/>
      <c r="G2249" s="11" t="s">
        <v>58</v>
      </c>
      <c r="H2249" s="10" t="s">
        <v>59</v>
      </c>
      <c r="I2249" s="10" t="s">
        <v>60</v>
      </c>
      <c r="J2249" s="26" t="s">
        <v>2</v>
      </c>
    </row>
    <row r="2250" spans="1:10" ht="25.9" customHeight="1">
      <c r="A2250" s="29" t="s">
        <v>909</v>
      </c>
      <c r="B2250" s="16" t="s">
        <v>671</v>
      </c>
      <c r="C2250" s="15" t="s">
        <v>74</v>
      </c>
      <c r="D2250" s="15" t="s">
        <v>672</v>
      </c>
      <c r="E2250" s="170" t="s">
        <v>959</v>
      </c>
      <c r="F2250" s="170"/>
      <c r="G2250" s="17" t="s">
        <v>71</v>
      </c>
      <c r="H2250" s="41">
        <v>1</v>
      </c>
      <c r="I2250" s="18">
        <v>46.23</v>
      </c>
      <c r="J2250" s="55">
        <v>46.23</v>
      </c>
    </row>
    <row r="2251" spans="1:10" ht="25.9" customHeight="1">
      <c r="A2251" s="56" t="s">
        <v>911</v>
      </c>
      <c r="B2251" s="43" t="s">
        <v>1476</v>
      </c>
      <c r="C2251" s="42" t="s">
        <v>74</v>
      </c>
      <c r="D2251" s="42" t="s">
        <v>1477</v>
      </c>
      <c r="E2251" s="171" t="s">
        <v>917</v>
      </c>
      <c r="F2251" s="171"/>
      <c r="G2251" s="44" t="s">
        <v>918</v>
      </c>
      <c r="H2251" s="45">
        <v>0.2</v>
      </c>
      <c r="I2251" s="46">
        <v>19.77</v>
      </c>
      <c r="J2251" s="57">
        <v>3.95</v>
      </c>
    </row>
    <row r="2252" spans="1:10" ht="25.9" customHeight="1">
      <c r="A2252" s="56" t="s">
        <v>911</v>
      </c>
      <c r="B2252" s="43" t="s">
        <v>975</v>
      </c>
      <c r="C2252" s="42" t="s">
        <v>74</v>
      </c>
      <c r="D2252" s="42" t="s">
        <v>976</v>
      </c>
      <c r="E2252" s="171" t="s">
        <v>917</v>
      </c>
      <c r="F2252" s="171"/>
      <c r="G2252" s="44" t="s">
        <v>918</v>
      </c>
      <c r="H2252" s="45">
        <v>0.2</v>
      </c>
      <c r="I2252" s="46">
        <v>23.96</v>
      </c>
      <c r="J2252" s="57">
        <v>4.79</v>
      </c>
    </row>
    <row r="2253" spans="1:10" ht="24" customHeight="1">
      <c r="A2253" s="58" t="s">
        <v>921</v>
      </c>
      <c r="B2253" s="48" t="s">
        <v>1807</v>
      </c>
      <c r="C2253" s="47" t="s">
        <v>74</v>
      </c>
      <c r="D2253" s="47" t="s">
        <v>1808</v>
      </c>
      <c r="E2253" s="173" t="s">
        <v>924</v>
      </c>
      <c r="F2253" s="173"/>
      <c r="G2253" s="49" t="s">
        <v>71</v>
      </c>
      <c r="H2253" s="50">
        <v>3.1800000000000002E-2</v>
      </c>
      <c r="I2253" s="51">
        <v>63.47</v>
      </c>
      <c r="J2253" s="59">
        <v>2.0099999999999998</v>
      </c>
    </row>
    <row r="2254" spans="1:10" ht="25.9" customHeight="1">
      <c r="A2254" s="58" t="s">
        <v>921</v>
      </c>
      <c r="B2254" s="48" t="s">
        <v>1827</v>
      </c>
      <c r="C2254" s="47" t="s">
        <v>74</v>
      </c>
      <c r="D2254" s="47" t="s">
        <v>1828</v>
      </c>
      <c r="E2254" s="173" t="s">
        <v>924</v>
      </c>
      <c r="F2254" s="173"/>
      <c r="G2254" s="49" t="s">
        <v>71</v>
      </c>
      <c r="H2254" s="50">
        <v>1</v>
      </c>
      <c r="I2254" s="51">
        <v>32.200000000000003</v>
      </c>
      <c r="J2254" s="59">
        <v>32.200000000000003</v>
      </c>
    </row>
    <row r="2255" spans="1:10" ht="25.9" customHeight="1">
      <c r="A2255" s="58" t="s">
        <v>921</v>
      </c>
      <c r="B2255" s="48" t="s">
        <v>1811</v>
      </c>
      <c r="C2255" s="47" t="s">
        <v>74</v>
      </c>
      <c r="D2255" s="47" t="s">
        <v>1812</v>
      </c>
      <c r="E2255" s="173" t="s">
        <v>924</v>
      </c>
      <c r="F2255" s="173"/>
      <c r="G2255" s="49" t="s">
        <v>71</v>
      </c>
      <c r="H2255" s="50">
        <v>4.4999999999999998E-2</v>
      </c>
      <c r="I2255" s="51">
        <v>71.92</v>
      </c>
      <c r="J2255" s="59">
        <v>3.23</v>
      </c>
    </row>
    <row r="2256" spans="1:10" ht="24" customHeight="1">
      <c r="A2256" s="58" t="s">
        <v>921</v>
      </c>
      <c r="B2256" s="48" t="s">
        <v>1797</v>
      </c>
      <c r="C2256" s="47" t="s">
        <v>74</v>
      </c>
      <c r="D2256" s="47" t="s">
        <v>1798</v>
      </c>
      <c r="E2256" s="173" t="s">
        <v>924</v>
      </c>
      <c r="F2256" s="173"/>
      <c r="G2256" s="49" t="s">
        <v>71</v>
      </c>
      <c r="H2256" s="50">
        <v>3.3300000000000003E-2</v>
      </c>
      <c r="I2256" s="51">
        <v>1.68</v>
      </c>
      <c r="J2256" s="59">
        <v>0.05</v>
      </c>
    </row>
    <row r="2257" spans="1:10">
      <c r="A2257" s="60"/>
      <c r="B2257" s="61"/>
      <c r="C2257" s="61"/>
      <c r="D2257" s="61"/>
      <c r="E2257" s="61" t="s">
        <v>931</v>
      </c>
      <c r="F2257" s="62">
        <v>5.85</v>
      </c>
      <c r="G2257" s="61" t="s">
        <v>932</v>
      </c>
      <c r="H2257" s="62">
        <v>0</v>
      </c>
      <c r="I2257" s="61" t="s">
        <v>933</v>
      </c>
      <c r="J2257" s="63">
        <v>5.85</v>
      </c>
    </row>
    <row r="2258" spans="1:10">
      <c r="A2258" s="60"/>
      <c r="B2258" s="61"/>
      <c r="C2258" s="61"/>
      <c r="D2258" s="61"/>
      <c r="E2258" s="61" t="s">
        <v>934</v>
      </c>
      <c r="F2258" s="62">
        <v>14.44</v>
      </c>
      <c r="G2258" s="61"/>
      <c r="H2258" s="172" t="s">
        <v>935</v>
      </c>
      <c r="I2258" s="172"/>
      <c r="J2258" s="63">
        <v>60.67</v>
      </c>
    </row>
    <row r="2259" spans="1:10" ht="30" customHeight="1" thickBot="1">
      <c r="A2259" s="64"/>
      <c r="B2259" s="37"/>
      <c r="C2259" s="37"/>
      <c r="D2259" s="37"/>
      <c r="E2259" s="37"/>
      <c r="F2259" s="37"/>
      <c r="G2259" s="37" t="s">
        <v>936</v>
      </c>
      <c r="H2259" s="65">
        <v>1</v>
      </c>
      <c r="I2259" s="37" t="s">
        <v>937</v>
      </c>
      <c r="J2259" s="66">
        <v>60.67</v>
      </c>
    </row>
    <row r="2260" spans="1:10" ht="1.1499999999999999" customHeight="1" thickTop="1">
      <c r="A2260" s="67"/>
      <c r="B2260" s="52"/>
      <c r="C2260" s="52"/>
      <c r="D2260" s="52"/>
      <c r="E2260" s="52"/>
      <c r="F2260" s="52"/>
      <c r="G2260" s="52"/>
      <c r="H2260" s="52"/>
      <c r="I2260" s="52"/>
      <c r="J2260" s="68"/>
    </row>
    <row r="2261" spans="1:10" ht="18" customHeight="1">
      <c r="A2261" s="25" t="s">
        <v>673</v>
      </c>
      <c r="B2261" s="10" t="s">
        <v>56</v>
      </c>
      <c r="C2261" s="9" t="s">
        <v>57</v>
      </c>
      <c r="D2261" s="9" t="s">
        <v>1</v>
      </c>
      <c r="E2261" s="169" t="s">
        <v>908</v>
      </c>
      <c r="F2261" s="169"/>
      <c r="G2261" s="11" t="s">
        <v>58</v>
      </c>
      <c r="H2261" s="10" t="s">
        <v>59</v>
      </c>
      <c r="I2261" s="10" t="s">
        <v>60</v>
      </c>
      <c r="J2261" s="26" t="s">
        <v>2</v>
      </c>
    </row>
    <row r="2262" spans="1:10" ht="52.15" customHeight="1">
      <c r="A2262" s="29" t="s">
        <v>909</v>
      </c>
      <c r="B2262" s="16" t="s">
        <v>668</v>
      </c>
      <c r="C2262" s="15" t="s">
        <v>74</v>
      </c>
      <c r="D2262" s="15" t="s">
        <v>669</v>
      </c>
      <c r="E2262" s="170" t="s">
        <v>959</v>
      </c>
      <c r="F2262" s="170"/>
      <c r="G2262" s="17" t="s">
        <v>71</v>
      </c>
      <c r="H2262" s="41">
        <v>1</v>
      </c>
      <c r="I2262" s="18">
        <v>19.420000000000002</v>
      </c>
      <c r="J2262" s="55">
        <v>19.420000000000002</v>
      </c>
    </row>
    <row r="2263" spans="1:10" ht="25.9" customHeight="1">
      <c r="A2263" s="56" t="s">
        <v>911</v>
      </c>
      <c r="B2263" s="43" t="s">
        <v>1476</v>
      </c>
      <c r="C2263" s="42" t="s">
        <v>74</v>
      </c>
      <c r="D2263" s="42" t="s">
        <v>1477</v>
      </c>
      <c r="E2263" s="171" t="s">
        <v>917</v>
      </c>
      <c r="F2263" s="171"/>
      <c r="G2263" s="44" t="s">
        <v>918</v>
      </c>
      <c r="H2263" s="45">
        <v>0.17480000000000001</v>
      </c>
      <c r="I2263" s="46">
        <v>19.77</v>
      </c>
      <c r="J2263" s="57">
        <v>3.45</v>
      </c>
    </row>
    <row r="2264" spans="1:10" ht="25.9" customHeight="1">
      <c r="A2264" s="56" t="s">
        <v>911</v>
      </c>
      <c r="B2264" s="43" t="s">
        <v>975</v>
      </c>
      <c r="C2264" s="42" t="s">
        <v>74</v>
      </c>
      <c r="D2264" s="42" t="s">
        <v>976</v>
      </c>
      <c r="E2264" s="171" t="s">
        <v>917</v>
      </c>
      <c r="F2264" s="171"/>
      <c r="G2264" s="44" t="s">
        <v>918</v>
      </c>
      <c r="H2264" s="45">
        <v>0.17480000000000001</v>
      </c>
      <c r="I2264" s="46">
        <v>23.96</v>
      </c>
      <c r="J2264" s="57">
        <v>4.18</v>
      </c>
    </row>
    <row r="2265" spans="1:10" ht="24" customHeight="1">
      <c r="A2265" s="58" t="s">
        <v>921</v>
      </c>
      <c r="B2265" s="48" t="s">
        <v>1807</v>
      </c>
      <c r="C2265" s="47" t="s">
        <v>74</v>
      </c>
      <c r="D2265" s="47" t="s">
        <v>1808</v>
      </c>
      <c r="E2265" s="173" t="s">
        <v>924</v>
      </c>
      <c r="F2265" s="173"/>
      <c r="G2265" s="49" t="s">
        <v>71</v>
      </c>
      <c r="H2265" s="50">
        <v>8.8000000000000005E-3</v>
      </c>
      <c r="I2265" s="51">
        <v>63.47</v>
      </c>
      <c r="J2265" s="59">
        <v>0.55000000000000004</v>
      </c>
    </row>
    <row r="2266" spans="1:10" ht="39" customHeight="1">
      <c r="A2266" s="58" t="s">
        <v>921</v>
      </c>
      <c r="B2266" s="48" t="s">
        <v>1825</v>
      </c>
      <c r="C2266" s="47" t="s">
        <v>74</v>
      </c>
      <c r="D2266" s="47" t="s">
        <v>1826</v>
      </c>
      <c r="E2266" s="173" t="s">
        <v>924</v>
      </c>
      <c r="F2266" s="173"/>
      <c r="G2266" s="49" t="s">
        <v>71</v>
      </c>
      <c r="H2266" s="50">
        <v>1</v>
      </c>
      <c r="I2266" s="51">
        <v>10.41</v>
      </c>
      <c r="J2266" s="59">
        <v>10.41</v>
      </c>
    </row>
    <row r="2267" spans="1:10" ht="25.9" customHeight="1">
      <c r="A2267" s="58" t="s">
        <v>921</v>
      </c>
      <c r="B2267" s="48" t="s">
        <v>1811</v>
      </c>
      <c r="C2267" s="47" t="s">
        <v>74</v>
      </c>
      <c r="D2267" s="47" t="s">
        <v>1812</v>
      </c>
      <c r="E2267" s="173" t="s">
        <v>924</v>
      </c>
      <c r="F2267" s="173"/>
      <c r="G2267" s="49" t="s">
        <v>71</v>
      </c>
      <c r="H2267" s="50">
        <v>1.0500000000000001E-2</v>
      </c>
      <c r="I2267" s="51">
        <v>71.92</v>
      </c>
      <c r="J2267" s="59">
        <v>0.75</v>
      </c>
    </row>
    <row r="2268" spans="1:10" ht="24" customHeight="1">
      <c r="A2268" s="58" t="s">
        <v>921</v>
      </c>
      <c r="B2268" s="48" t="s">
        <v>1797</v>
      </c>
      <c r="C2268" s="47" t="s">
        <v>74</v>
      </c>
      <c r="D2268" s="47" t="s">
        <v>1798</v>
      </c>
      <c r="E2268" s="173" t="s">
        <v>924</v>
      </c>
      <c r="F2268" s="173"/>
      <c r="G2268" s="49" t="s">
        <v>71</v>
      </c>
      <c r="H2268" s="50">
        <v>4.8399999999999999E-2</v>
      </c>
      <c r="I2268" s="51">
        <v>1.68</v>
      </c>
      <c r="J2268" s="59">
        <v>0.08</v>
      </c>
    </row>
    <row r="2269" spans="1:10">
      <c r="A2269" s="60"/>
      <c r="B2269" s="61"/>
      <c r="C2269" s="61"/>
      <c r="D2269" s="61"/>
      <c r="E2269" s="61" t="s">
        <v>931</v>
      </c>
      <c r="F2269" s="62">
        <v>5.1100000000000003</v>
      </c>
      <c r="G2269" s="61" t="s">
        <v>932</v>
      </c>
      <c r="H2269" s="62">
        <v>0</v>
      </c>
      <c r="I2269" s="61" t="s">
        <v>933</v>
      </c>
      <c r="J2269" s="63">
        <v>5.1100000000000003</v>
      </c>
    </row>
    <row r="2270" spans="1:10">
      <c r="A2270" s="60"/>
      <c r="B2270" s="61"/>
      <c r="C2270" s="61"/>
      <c r="D2270" s="61"/>
      <c r="E2270" s="61" t="s">
        <v>934</v>
      </c>
      <c r="F2270" s="62">
        <v>6.06</v>
      </c>
      <c r="G2270" s="61"/>
      <c r="H2270" s="172" t="s">
        <v>935</v>
      </c>
      <c r="I2270" s="172"/>
      <c r="J2270" s="63">
        <v>25.48</v>
      </c>
    </row>
    <row r="2271" spans="1:10" ht="30" customHeight="1" thickBot="1">
      <c r="A2271" s="64"/>
      <c r="B2271" s="37"/>
      <c r="C2271" s="37"/>
      <c r="D2271" s="37"/>
      <c r="E2271" s="37"/>
      <c r="F2271" s="37"/>
      <c r="G2271" s="37" t="s">
        <v>936</v>
      </c>
      <c r="H2271" s="65">
        <v>4</v>
      </c>
      <c r="I2271" s="37" t="s">
        <v>937</v>
      </c>
      <c r="J2271" s="66">
        <v>101.92</v>
      </c>
    </row>
    <row r="2272" spans="1:10" ht="1.1499999999999999" customHeight="1" thickTop="1">
      <c r="A2272" s="67"/>
      <c r="B2272" s="52"/>
      <c r="C2272" s="52"/>
      <c r="D2272" s="52"/>
      <c r="E2272" s="52"/>
      <c r="F2272" s="52"/>
      <c r="G2272" s="52"/>
      <c r="H2272" s="52"/>
      <c r="I2272" s="52"/>
      <c r="J2272" s="68"/>
    </row>
    <row r="2273" spans="1:10" ht="18" customHeight="1">
      <c r="A2273" s="25" t="s">
        <v>674</v>
      </c>
      <c r="B2273" s="10" t="s">
        <v>56</v>
      </c>
      <c r="C2273" s="9" t="s">
        <v>57</v>
      </c>
      <c r="D2273" s="9" t="s">
        <v>1</v>
      </c>
      <c r="E2273" s="169" t="s">
        <v>908</v>
      </c>
      <c r="F2273" s="169"/>
      <c r="G2273" s="11" t="s">
        <v>58</v>
      </c>
      <c r="H2273" s="10" t="s">
        <v>59</v>
      </c>
      <c r="I2273" s="10" t="s">
        <v>60</v>
      </c>
      <c r="J2273" s="26" t="s">
        <v>2</v>
      </c>
    </row>
    <row r="2274" spans="1:10" ht="39" customHeight="1">
      <c r="A2274" s="29" t="s">
        <v>909</v>
      </c>
      <c r="B2274" s="16" t="s">
        <v>675</v>
      </c>
      <c r="C2274" s="15" t="s">
        <v>74</v>
      </c>
      <c r="D2274" s="15" t="s">
        <v>676</v>
      </c>
      <c r="E2274" s="170" t="s">
        <v>959</v>
      </c>
      <c r="F2274" s="170"/>
      <c r="G2274" s="17" t="s">
        <v>71</v>
      </c>
      <c r="H2274" s="41">
        <v>1</v>
      </c>
      <c r="I2274" s="18">
        <v>59.32</v>
      </c>
      <c r="J2274" s="55">
        <v>59.32</v>
      </c>
    </row>
    <row r="2275" spans="1:10" ht="25.9" customHeight="1">
      <c r="A2275" s="56" t="s">
        <v>911</v>
      </c>
      <c r="B2275" s="43" t="s">
        <v>1476</v>
      </c>
      <c r="C2275" s="42" t="s">
        <v>74</v>
      </c>
      <c r="D2275" s="42" t="s">
        <v>1477</v>
      </c>
      <c r="E2275" s="171" t="s">
        <v>917</v>
      </c>
      <c r="F2275" s="171"/>
      <c r="G2275" s="44" t="s">
        <v>918</v>
      </c>
      <c r="H2275" s="45">
        <v>0.2077</v>
      </c>
      <c r="I2275" s="46">
        <v>19.77</v>
      </c>
      <c r="J2275" s="57">
        <v>4.0999999999999996</v>
      </c>
    </row>
    <row r="2276" spans="1:10" ht="25.9" customHeight="1">
      <c r="A2276" s="56" t="s">
        <v>911</v>
      </c>
      <c r="B2276" s="43" t="s">
        <v>975</v>
      </c>
      <c r="C2276" s="42" t="s">
        <v>74</v>
      </c>
      <c r="D2276" s="42" t="s">
        <v>976</v>
      </c>
      <c r="E2276" s="171" t="s">
        <v>917</v>
      </c>
      <c r="F2276" s="171"/>
      <c r="G2276" s="44" t="s">
        <v>918</v>
      </c>
      <c r="H2276" s="45">
        <v>0.2077</v>
      </c>
      <c r="I2276" s="46">
        <v>23.96</v>
      </c>
      <c r="J2276" s="57">
        <v>4.97</v>
      </c>
    </row>
    <row r="2277" spans="1:10" ht="24" customHeight="1">
      <c r="A2277" s="58" t="s">
        <v>921</v>
      </c>
      <c r="B2277" s="48" t="s">
        <v>1807</v>
      </c>
      <c r="C2277" s="47" t="s">
        <v>74</v>
      </c>
      <c r="D2277" s="47" t="s">
        <v>1808</v>
      </c>
      <c r="E2277" s="173" t="s">
        <v>924</v>
      </c>
      <c r="F2277" s="173"/>
      <c r="G2277" s="49" t="s">
        <v>71</v>
      </c>
      <c r="H2277" s="50">
        <v>3.1800000000000002E-2</v>
      </c>
      <c r="I2277" s="51">
        <v>63.47</v>
      </c>
      <c r="J2277" s="59">
        <v>2.0099999999999998</v>
      </c>
    </row>
    <row r="2278" spans="1:10" ht="25.9" customHeight="1">
      <c r="A2278" s="58" t="s">
        <v>921</v>
      </c>
      <c r="B2278" s="48" t="s">
        <v>1829</v>
      </c>
      <c r="C2278" s="47" t="s">
        <v>74</v>
      </c>
      <c r="D2278" s="47" t="s">
        <v>1830</v>
      </c>
      <c r="E2278" s="173" t="s">
        <v>924</v>
      </c>
      <c r="F2278" s="173"/>
      <c r="G2278" s="49" t="s">
        <v>71</v>
      </c>
      <c r="H2278" s="50">
        <v>1</v>
      </c>
      <c r="I2278" s="51">
        <v>44.3</v>
      </c>
      <c r="J2278" s="59">
        <v>44.3</v>
      </c>
    </row>
    <row r="2279" spans="1:10" ht="25.9" customHeight="1">
      <c r="A2279" s="58" t="s">
        <v>921</v>
      </c>
      <c r="B2279" s="48" t="s">
        <v>1811</v>
      </c>
      <c r="C2279" s="47" t="s">
        <v>74</v>
      </c>
      <c r="D2279" s="47" t="s">
        <v>1812</v>
      </c>
      <c r="E2279" s="173" t="s">
        <v>924</v>
      </c>
      <c r="F2279" s="173"/>
      <c r="G2279" s="49" t="s">
        <v>71</v>
      </c>
      <c r="H2279" s="50">
        <v>5.3999999999999999E-2</v>
      </c>
      <c r="I2279" s="51">
        <v>71.92</v>
      </c>
      <c r="J2279" s="59">
        <v>3.88</v>
      </c>
    </row>
    <row r="2280" spans="1:10" ht="24" customHeight="1">
      <c r="A2280" s="58" t="s">
        <v>921</v>
      </c>
      <c r="B2280" s="48" t="s">
        <v>1797</v>
      </c>
      <c r="C2280" s="47" t="s">
        <v>74</v>
      </c>
      <c r="D2280" s="47" t="s">
        <v>1798</v>
      </c>
      <c r="E2280" s="173" t="s">
        <v>924</v>
      </c>
      <c r="F2280" s="173"/>
      <c r="G2280" s="49" t="s">
        <v>71</v>
      </c>
      <c r="H2280" s="50">
        <v>3.6999999999999998E-2</v>
      </c>
      <c r="I2280" s="51">
        <v>1.68</v>
      </c>
      <c r="J2280" s="59">
        <v>0.06</v>
      </c>
    </row>
    <row r="2281" spans="1:10">
      <c r="A2281" s="60"/>
      <c r="B2281" s="61"/>
      <c r="C2281" s="61"/>
      <c r="D2281" s="61"/>
      <c r="E2281" s="61" t="s">
        <v>931</v>
      </c>
      <c r="F2281" s="62">
        <v>6.07</v>
      </c>
      <c r="G2281" s="61" t="s">
        <v>932</v>
      </c>
      <c r="H2281" s="62">
        <v>0</v>
      </c>
      <c r="I2281" s="61" t="s">
        <v>933</v>
      </c>
      <c r="J2281" s="63">
        <v>6.07</v>
      </c>
    </row>
    <row r="2282" spans="1:10">
      <c r="A2282" s="60"/>
      <c r="B2282" s="61"/>
      <c r="C2282" s="61"/>
      <c r="D2282" s="61"/>
      <c r="E2282" s="61" t="s">
        <v>934</v>
      </c>
      <c r="F2282" s="62">
        <v>18.53</v>
      </c>
      <c r="G2282" s="61"/>
      <c r="H2282" s="172" t="s">
        <v>935</v>
      </c>
      <c r="I2282" s="172"/>
      <c r="J2282" s="63">
        <v>77.849999999999994</v>
      </c>
    </row>
    <row r="2283" spans="1:10" ht="30" customHeight="1" thickBot="1">
      <c r="A2283" s="64"/>
      <c r="B2283" s="37"/>
      <c r="C2283" s="37"/>
      <c r="D2283" s="37"/>
      <c r="E2283" s="37"/>
      <c r="F2283" s="37"/>
      <c r="G2283" s="37" t="s">
        <v>936</v>
      </c>
      <c r="H2283" s="65">
        <v>1</v>
      </c>
      <c r="I2283" s="37" t="s">
        <v>937</v>
      </c>
      <c r="J2283" s="66">
        <v>77.849999999999994</v>
      </c>
    </row>
    <row r="2284" spans="1:10" ht="1.1499999999999999" customHeight="1" thickTop="1">
      <c r="A2284" s="67"/>
      <c r="B2284" s="52"/>
      <c r="C2284" s="52"/>
      <c r="D2284" s="52"/>
      <c r="E2284" s="52"/>
      <c r="F2284" s="52"/>
      <c r="G2284" s="52"/>
      <c r="H2284" s="52"/>
      <c r="I2284" s="52"/>
      <c r="J2284" s="68"/>
    </row>
    <row r="2285" spans="1:10" ht="18" customHeight="1">
      <c r="A2285" s="25" t="s">
        <v>677</v>
      </c>
      <c r="B2285" s="10" t="s">
        <v>56</v>
      </c>
      <c r="C2285" s="9" t="s">
        <v>57</v>
      </c>
      <c r="D2285" s="9" t="s">
        <v>1</v>
      </c>
      <c r="E2285" s="169" t="s">
        <v>908</v>
      </c>
      <c r="F2285" s="169"/>
      <c r="G2285" s="11" t="s">
        <v>58</v>
      </c>
      <c r="H2285" s="10" t="s">
        <v>59</v>
      </c>
      <c r="I2285" s="10" t="s">
        <v>60</v>
      </c>
      <c r="J2285" s="26" t="s">
        <v>2</v>
      </c>
    </row>
    <row r="2286" spans="1:10" ht="39" customHeight="1">
      <c r="A2286" s="29" t="s">
        <v>909</v>
      </c>
      <c r="B2286" s="16" t="s">
        <v>678</v>
      </c>
      <c r="C2286" s="15" t="s">
        <v>74</v>
      </c>
      <c r="D2286" s="15" t="s">
        <v>679</v>
      </c>
      <c r="E2286" s="170" t="s">
        <v>959</v>
      </c>
      <c r="F2286" s="170"/>
      <c r="G2286" s="17" t="s">
        <v>71</v>
      </c>
      <c r="H2286" s="41">
        <v>1</v>
      </c>
      <c r="I2286" s="18">
        <v>19.100000000000001</v>
      </c>
      <c r="J2286" s="55">
        <v>19.100000000000001</v>
      </c>
    </row>
    <row r="2287" spans="1:10" ht="25.9" customHeight="1">
      <c r="A2287" s="56" t="s">
        <v>911</v>
      </c>
      <c r="B2287" s="43" t="s">
        <v>1476</v>
      </c>
      <c r="C2287" s="42" t="s">
        <v>74</v>
      </c>
      <c r="D2287" s="42" t="s">
        <v>1477</v>
      </c>
      <c r="E2287" s="171" t="s">
        <v>917</v>
      </c>
      <c r="F2287" s="171"/>
      <c r="G2287" s="44" t="s">
        <v>918</v>
      </c>
      <c r="H2287" s="45">
        <v>0.1318</v>
      </c>
      <c r="I2287" s="46">
        <v>19.77</v>
      </c>
      <c r="J2287" s="57">
        <v>2.6</v>
      </c>
    </row>
    <row r="2288" spans="1:10" ht="25.9" customHeight="1">
      <c r="A2288" s="56" t="s">
        <v>911</v>
      </c>
      <c r="B2288" s="43" t="s">
        <v>975</v>
      </c>
      <c r="C2288" s="42" t="s">
        <v>74</v>
      </c>
      <c r="D2288" s="42" t="s">
        <v>976</v>
      </c>
      <c r="E2288" s="171" t="s">
        <v>917</v>
      </c>
      <c r="F2288" s="171"/>
      <c r="G2288" s="44" t="s">
        <v>918</v>
      </c>
      <c r="H2288" s="45">
        <v>0.1318</v>
      </c>
      <c r="I2288" s="46">
        <v>23.96</v>
      </c>
      <c r="J2288" s="57">
        <v>3.15</v>
      </c>
    </row>
    <row r="2289" spans="1:10" ht="24" customHeight="1">
      <c r="A2289" s="58" t="s">
        <v>921</v>
      </c>
      <c r="B2289" s="48" t="s">
        <v>1807</v>
      </c>
      <c r="C2289" s="47" t="s">
        <v>74</v>
      </c>
      <c r="D2289" s="47" t="s">
        <v>1808</v>
      </c>
      <c r="E2289" s="173" t="s">
        <v>924</v>
      </c>
      <c r="F2289" s="173"/>
      <c r="G2289" s="49" t="s">
        <v>71</v>
      </c>
      <c r="H2289" s="50">
        <v>1.7600000000000001E-2</v>
      </c>
      <c r="I2289" s="51">
        <v>63.47</v>
      </c>
      <c r="J2289" s="59">
        <v>1.1100000000000001</v>
      </c>
    </row>
    <row r="2290" spans="1:10" ht="25.9" customHeight="1">
      <c r="A2290" s="58" t="s">
        <v>921</v>
      </c>
      <c r="B2290" s="48" t="s">
        <v>1831</v>
      </c>
      <c r="C2290" s="47" t="s">
        <v>74</v>
      </c>
      <c r="D2290" s="47" t="s">
        <v>1832</v>
      </c>
      <c r="E2290" s="173" t="s">
        <v>924</v>
      </c>
      <c r="F2290" s="173"/>
      <c r="G2290" s="49" t="s">
        <v>71</v>
      </c>
      <c r="H2290" s="50">
        <v>1</v>
      </c>
      <c r="I2290" s="51">
        <v>10.59</v>
      </c>
      <c r="J2290" s="59">
        <v>10.59</v>
      </c>
    </row>
    <row r="2291" spans="1:10" ht="25.9" customHeight="1">
      <c r="A2291" s="58" t="s">
        <v>921</v>
      </c>
      <c r="B2291" s="48" t="s">
        <v>1811</v>
      </c>
      <c r="C2291" s="47" t="s">
        <v>74</v>
      </c>
      <c r="D2291" s="47" t="s">
        <v>1812</v>
      </c>
      <c r="E2291" s="173" t="s">
        <v>924</v>
      </c>
      <c r="F2291" s="173"/>
      <c r="G2291" s="49" t="s">
        <v>71</v>
      </c>
      <c r="H2291" s="50">
        <v>2.2499999999999999E-2</v>
      </c>
      <c r="I2291" s="51">
        <v>71.92</v>
      </c>
      <c r="J2291" s="59">
        <v>1.61</v>
      </c>
    </row>
    <row r="2292" spans="1:10" ht="24" customHeight="1">
      <c r="A2292" s="58" t="s">
        <v>921</v>
      </c>
      <c r="B2292" s="48" t="s">
        <v>1797</v>
      </c>
      <c r="C2292" s="47" t="s">
        <v>74</v>
      </c>
      <c r="D2292" s="47" t="s">
        <v>1798</v>
      </c>
      <c r="E2292" s="173" t="s">
        <v>924</v>
      </c>
      <c r="F2292" s="173"/>
      <c r="G2292" s="49" t="s">
        <v>71</v>
      </c>
      <c r="H2292" s="50">
        <v>2.4400000000000002E-2</v>
      </c>
      <c r="I2292" s="51">
        <v>1.68</v>
      </c>
      <c r="J2292" s="59">
        <v>0.04</v>
      </c>
    </row>
    <row r="2293" spans="1:10">
      <c r="A2293" s="60"/>
      <c r="B2293" s="61"/>
      <c r="C2293" s="61"/>
      <c r="D2293" s="61"/>
      <c r="E2293" s="61" t="s">
        <v>931</v>
      </c>
      <c r="F2293" s="62">
        <v>3.85</v>
      </c>
      <c r="G2293" s="61" t="s">
        <v>932</v>
      </c>
      <c r="H2293" s="62">
        <v>0</v>
      </c>
      <c r="I2293" s="61" t="s">
        <v>933</v>
      </c>
      <c r="J2293" s="63">
        <v>3.85</v>
      </c>
    </row>
    <row r="2294" spans="1:10">
      <c r="A2294" s="60"/>
      <c r="B2294" s="61"/>
      <c r="C2294" s="61"/>
      <c r="D2294" s="61"/>
      <c r="E2294" s="61" t="s">
        <v>934</v>
      </c>
      <c r="F2294" s="62">
        <v>5.96</v>
      </c>
      <c r="G2294" s="61"/>
      <c r="H2294" s="172" t="s">
        <v>935</v>
      </c>
      <c r="I2294" s="172"/>
      <c r="J2294" s="63">
        <v>25.06</v>
      </c>
    </row>
    <row r="2295" spans="1:10" ht="30" customHeight="1" thickBot="1">
      <c r="A2295" s="64"/>
      <c r="B2295" s="37"/>
      <c r="C2295" s="37"/>
      <c r="D2295" s="37"/>
      <c r="E2295" s="37"/>
      <c r="F2295" s="37"/>
      <c r="G2295" s="37" t="s">
        <v>936</v>
      </c>
      <c r="H2295" s="65">
        <v>8</v>
      </c>
      <c r="I2295" s="37" t="s">
        <v>937</v>
      </c>
      <c r="J2295" s="66">
        <v>200.48</v>
      </c>
    </row>
    <row r="2296" spans="1:10" ht="1.1499999999999999" customHeight="1" thickTop="1">
      <c r="A2296" s="67"/>
      <c r="B2296" s="52"/>
      <c r="C2296" s="52"/>
      <c r="D2296" s="52"/>
      <c r="E2296" s="52"/>
      <c r="F2296" s="52"/>
      <c r="G2296" s="52"/>
      <c r="H2296" s="52"/>
      <c r="I2296" s="52"/>
      <c r="J2296" s="68"/>
    </row>
    <row r="2297" spans="1:10" ht="18" customHeight="1">
      <c r="A2297" s="25" t="s">
        <v>680</v>
      </c>
      <c r="B2297" s="10" t="s">
        <v>56</v>
      </c>
      <c r="C2297" s="9" t="s">
        <v>57</v>
      </c>
      <c r="D2297" s="9" t="s">
        <v>1</v>
      </c>
      <c r="E2297" s="169" t="s">
        <v>908</v>
      </c>
      <c r="F2297" s="169"/>
      <c r="G2297" s="11" t="s">
        <v>58</v>
      </c>
      <c r="H2297" s="10" t="s">
        <v>59</v>
      </c>
      <c r="I2297" s="10" t="s">
        <v>60</v>
      </c>
      <c r="J2297" s="26" t="s">
        <v>2</v>
      </c>
    </row>
    <row r="2298" spans="1:10" ht="64.900000000000006" customHeight="1">
      <c r="A2298" s="29" t="s">
        <v>909</v>
      </c>
      <c r="B2298" s="16" t="s">
        <v>681</v>
      </c>
      <c r="C2298" s="15" t="s">
        <v>74</v>
      </c>
      <c r="D2298" s="15" t="s">
        <v>682</v>
      </c>
      <c r="E2298" s="170" t="s">
        <v>959</v>
      </c>
      <c r="F2298" s="170"/>
      <c r="G2298" s="17" t="s">
        <v>71</v>
      </c>
      <c r="H2298" s="41">
        <v>1</v>
      </c>
      <c r="I2298" s="18">
        <v>5.96</v>
      </c>
      <c r="J2298" s="55">
        <v>5.96</v>
      </c>
    </row>
    <row r="2299" spans="1:10" ht="25.9" customHeight="1">
      <c r="A2299" s="56" t="s">
        <v>911</v>
      </c>
      <c r="B2299" s="43" t="s">
        <v>1476</v>
      </c>
      <c r="C2299" s="42" t="s">
        <v>74</v>
      </c>
      <c r="D2299" s="42" t="s">
        <v>1477</v>
      </c>
      <c r="E2299" s="171" t="s">
        <v>917</v>
      </c>
      <c r="F2299" s="171"/>
      <c r="G2299" s="44" t="s">
        <v>918</v>
      </c>
      <c r="H2299" s="45">
        <v>0.08</v>
      </c>
      <c r="I2299" s="46">
        <v>19.77</v>
      </c>
      <c r="J2299" s="57">
        <v>1.58</v>
      </c>
    </row>
    <row r="2300" spans="1:10" ht="25.9" customHeight="1">
      <c r="A2300" s="56" t="s">
        <v>911</v>
      </c>
      <c r="B2300" s="43" t="s">
        <v>975</v>
      </c>
      <c r="C2300" s="42" t="s">
        <v>74</v>
      </c>
      <c r="D2300" s="42" t="s">
        <v>976</v>
      </c>
      <c r="E2300" s="171" t="s">
        <v>917</v>
      </c>
      <c r="F2300" s="171"/>
      <c r="G2300" s="44" t="s">
        <v>918</v>
      </c>
      <c r="H2300" s="45">
        <v>0.08</v>
      </c>
      <c r="I2300" s="46">
        <v>23.96</v>
      </c>
      <c r="J2300" s="57">
        <v>1.91</v>
      </c>
    </row>
    <row r="2301" spans="1:10" ht="25.9" customHeight="1">
      <c r="A2301" s="58" t="s">
        <v>921</v>
      </c>
      <c r="B2301" s="48" t="s">
        <v>1833</v>
      </c>
      <c r="C2301" s="47" t="s">
        <v>74</v>
      </c>
      <c r="D2301" s="47" t="s">
        <v>1834</v>
      </c>
      <c r="E2301" s="173" t="s">
        <v>924</v>
      </c>
      <c r="F2301" s="173"/>
      <c r="G2301" s="49" t="s">
        <v>71</v>
      </c>
      <c r="H2301" s="50">
        <v>1</v>
      </c>
      <c r="I2301" s="51">
        <v>0.93</v>
      </c>
      <c r="J2301" s="59">
        <v>0.93</v>
      </c>
    </row>
    <row r="2302" spans="1:10" ht="24" customHeight="1">
      <c r="A2302" s="58" t="s">
        <v>921</v>
      </c>
      <c r="B2302" s="48" t="s">
        <v>1835</v>
      </c>
      <c r="C2302" s="47" t="s">
        <v>74</v>
      </c>
      <c r="D2302" s="47" t="s">
        <v>1836</v>
      </c>
      <c r="E2302" s="173" t="s">
        <v>924</v>
      </c>
      <c r="F2302" s="173"/>
      <c r="G2302" s="49" t="s">
        <v>71</v>
      </c>
      <c r="H2302" s="50">
        <v>0.04</v>
      </c>
      <c r="I2302" s="51">
        <v>20.72</v>
      </c>
      <c r="J2302" s="59">
        <v>0.82</v>
      </c>
    </row>
    <row r="2303" spans="1:10" ht="25.9" customHeight="1">
      <c r="A2303" s="58" t="s">
        <v>921</v>
      </c>
      <c r="B2303" s="48" t="s">
        <v>1811</v>
      </c>
      <c r="C2303" s="47" t="s">
        <v>74</v>
      </c>
      <c r="D2303" s="47" t="s">
        <v>1812</v>
      </c>
      <c r="E2303" s="173" t="s">
        <v>924</v>
      </c>
      <c r="F2303" s="173"/>
      <c r="G2303" s="49" t="s">
        <v>71</v>
      </c>
      <c r="H2303" s="50">
        <v>0.01</v>
      </c>
      <c r="I2303" s="51">
        <v>71.92</v>
      </c>
      <c r="J2303" s="59">
        <v>0.71</v>
      </c>
    </row>
    <row r="2304" spans="1:10" ht="24" customHeight="1">
      <c r="A2304" s="58" t="s">
        <v>921</v>
      </c>
      <c r="B2304" s="48" t="s">
        <v>1797</v>
      </c>
      <c r="C2304" s="47" t="s">
        <v>74</v>
      </c>
      <c r="D2304" s="47" t="s">
        <v>1798</v>
      </c>
      <c r="E2304" s="173" t="s">
        <v>924</v>
      </c>
      <c r="F2304" s="173"/>
      <c r="G2304" s="49" t="s">
        <v>71</v>
      </c>
      <c r="H2304" s="50">
        <v>8.0000000000000002E-3</v>
      </c>
      <c r="I2304" s="51">
        <v>1.68</v>
      </c>
      <c r="J2304" s="59">
        <v>0.01</v>
      </c>
    </row>
    <row r="2305" spans="1:10">
      <c r="A2305" s="60"/>
      <c r="B2305" s="61"/>
      <c r="C2305" s="61"/>
      <c r="D2305" s="61"/>
      <c r="E2305" s="61" t="s">
        <v>931</v>
      </c>
      <c r="F2305" s="62">
        <v>2.33</v>
      </c>
      <c r="G2305" s="61" t="s">
        <v>932</v>
      </c>
      <c r="H2305" s="62">
        <v>0</v>
      </c>
      <c r="I2305" s="61" t="s">
        <v>933</v>
      </c>
      <c r="J2305" s="63">
        <v>2.33</v>
      </c>
    </row>
    <row r="2306" spans="1:10">
      <c r="A2306" s="60"/>
      <c r="B2306" s="61"/>
      <c r="C2306" s="61"/>
      <c r="D2306" s="61"/>
      <c r="E2306" s="61" t="s">
        <v>934</v>
      </c>
      <c r="F2306" s="62">
        <v>1.86</v>
      </c>
      <c r="G2306" s="61"/>
      <c r="H2306" s="172" t="s">
        <v>935</v>
      </c>
      <c r="I2306" s="172"/>
      <c r="J2306" s="63">
        <v>7.82</v>
      </c>
    </row>
    <row r="2307" spans="1:10" ht="30" customHeight="1" thickBot="1">
      <c r="A2307" s="64"/>
      <c r="B2307" s="37"/>
      <c r="C2307" s="37"/>
      <c r="D2307" s="37"/>
      <c r="E2307" s="37"/>
      <c r="F2307" s="37"/>
      <c r="G2307" s="37" t="s">
        <v>936</v>
      </c>
      <c r="H2307" s="65">
        <v>51</v>
      </c>
      <c r="I2307" s="37" t="s">
        <v>937</v>
      </c>
      <c r="J2307" s="66">
        <v>398.82</v>
      </c>
    </row>
    <row r="2308" spans="1:10" ht="1.1499999999999999" customHeight="1" thickTop="1">
      <c r="A2308" s="67"/>
      <c r="B2308" s="52"/>
      <c r="C2308" s="52"/>
      <c r="D2308" s="52"/>
      <c r="E2308" s="52"/>
      <c r="F2308" s="52"/>
      <c r="G2308" s="52"/>
      <c r="H2308" s="52"/>
      <c r="I2308" s="52"/>
      <c r="J2308" s="68"/>
    </row>
    <row r="2309" spans="1:10" ht="18" customHeight="1">
      <c r="A2309" s="25" t="s">
        <v>683</v>
      </c>
      <c r="B2309" s="10" t="s">
        <v>56</v>
      </c>
      <c r="C2309" s="9" t="s">
        <v>57</v>
      </c>
      <c r="D2309" s="9" t="s">
        <v>1</v>
      </c>
      <c r="E2309" s="169" t="s">
        <v>908</v>
      </c>
      <c r="F2309" s="169"/>
      <c r="G2309" s="11" t="s">
        <v>58</v>
      </c>
      <c r="H2309" s="10" t="s">
        <v>59</v>
      </c>
      <c r="I2309" s="10" t="s">
        <v>60</v>
      </c>
      <c r="J2309" s="26" t="s">
        <v>2</v>
      </c>
    </row>
    <row r="2310" spans="1:10" ht="52.15" customHeight="1">
      <c r="A2310" s="29" t="s">
        <v>909</v>
      </c>
      <c r="B2310" s="16" t="s">
        <v>684</v>
      </c>
      <c r="C2310" s="15" t="s">
        <v>74</v>
      </c>
      <c r="D2310" s="15" t="s">
        <v>685</v>
      </c>
      <c r="E2310" s="170" t="s">
        <v>959</v>
      </c>
      <c r="F2310" s="170"/>
      <c r="G2310" s="17" t="s">
        <v>71</v>
      </c>
      <c r="H2310" s="41">
        <v>1</v>
      </c>
      <c r="I2310" s="18">
        <v>29.47</v>
      </c>
      <c r="J2310" s="55">
        <v>29.47</v>
      </c>
    </row>
    <row r="2311" spans="1:10" ht="25.9" customHeight="1">
      <c r="A2311" s="56" t="s">
        <v>911</v>
      </c>
      <c r="B2311" s="43" t="s">
        <v>1476</v>
      </c>
      <c r="C2311" s="42" t="s">
        <v>74</v>
      </c>
      <c r="D2311" s="42" t="s">
        <v>1477</v>
      </c>
      <c r="E2311" s="171" t="s">
        <v>917</v>
      </c>
      <c r="F2311" s="171"/>
      <c r="G2311" s="44" t="s">
        <v>918</v>
      </c>
      <c r="H2311" s="45">
        <v>0.11119999999999999</v>
      </c>
      <c r="I2311" s="46">
        <v>19.77</v>
      </c>
      <c r="J2311" s="57">
        <v>2.19</v>
      </c>
    </row>
    <row r="2312" spans="1:10" ht="25.9" customHeight="1">
      <c r="A2312" s="56" t="s">
        <v>911</v>
      </c>
      <c r="B2312" s="43" t="s">
        <v>975</v>
      </c>
      <c r="C2312" s="42" t="s">
        <v>74</v>
      </c>
      <c r="D2312" s="42" t="s">
        <v>976</v>
      </c>
      <c r="E2312" s="171" t="s">
        <v>917</v>
      </c>
      <c r="F2312" s="171"/>
      <c r="G2312" s="44" t="s">
        <v>918</v>
      </c>
      <c r="H2312" s="45">
        <v>0.11119999999999999</v>
      </c>
      <c r="I2312" s="46">
        <v>23.96</v>
      </c>
      <c r="J2312" s="57">
        <v>2.66</v>
      </c>
    </row>
    <row r="2313" spans="1:10" ht="25.9" customHeight="1">
      <c r="A2313" s="58" t="s">
        <v>921</v>
      </c>
      <c r="B2313" s="48" t="s">
        <v>1837</v>
      </c>
      <c r="C2313" s="47" t="s">
        <v>74</v>
      </c>
      <c r="D2313" s="47" t="s">
        <v>1838</v>
      </c>
      <c r="E2313" s="173" t="s">
        <v>924</v>
      </c>
      <c r="F2313" s="173"/>
      <c r="G2313" s="49" t="s">
        <v>71</v>
      </c>
      <c r="H2313" s="50">
        <v>1</v>
      </c>
      <c r="I2313" s="51">
        <v>20.22</v>
      </c>
      <c r="J2313" s="59">
        <v>20.22</v>
      </c>
    </row>
    <row r="2314" spans="1:10" ht="24" customHeight="1">
      <c r="A2314" s="58" t="s">
        <v>921</v>
      </c>
      <c r="B2314" s="48" t="s">
        <v>1807</v>
      </c>
      <c r="C2314" s="47" t="s">
        <v>74</v>
      </c>
      <c r="D2314" s="47" t="s">
        <v>1808</v>
      </c>
      <c r="E2314" s="173" t="s">
        <v>924</v>
      </c>
      <c r="F2314" s="173"/>
      <c r="G2314" s="49" t="s">
        <v>71</v>
      </c>
      <c r="H2314" s="50">
        <v>2.35E-2</v>
      </c>
      <c r="I2314" s="51">
        <v>63.47</v>
      </c>
      <c r="J2314" s="59">
        <v>1.49</v>
      </c>
    </row>
    <row r="2315" spans="1:10" ht="25.9" customHeight="1">
      <c r="A2315" s="58" t="s">
        <v>921</v>
      </c>
      <c r="B2315" s="48" t="s">
        <v>1811</v>
      </c>
      <c r="C2315" s="47" t="s">
        <v>74</v>
      </c>
      <c r="D2315" s="47" t="s">
        <v>1812</v>
      </c>
      <c r="E2315" s="173" t="s">
        <v>924</v>
      </c>
      <c r="F2315" s="173"/>
      <c r="G2315" s="49" t="s">
        <v>71</v>
      </c>
      <c r="H2315" s="50">
        <v>0.04</v>
      </c>
      <c r="I2315" s="51">
        <v>71.92</v>
      </c>
      <c r="J2315" s="59">
        <v>2.87</v>
      </c>
    </row>
    <row r="2316" spans="1:10" ht="24" customHeight="1">
      <c r="A2316" s="58" t="s">
        <v>921</v>
      </c>
      <c r="B2316" s="48" t="s">
        <v>1797</v>
      </c>
      <c r="C2316" s="47" t="s">
        <v>74</v>
      </c>
      <c r="D2316" s="47" t="s">
        <v>1798</v>
      </c>
      <c r="E2316" s="173" t="s">
        <v>924</v>
      </c>
      <c r="F2316" s="173"/>
      <c r="G2316" s="49" t="s">
        <v>71</v>
      </c>
      <c r="H2316" s="50">
        <v>2.4899999999999999E-2</v>
      </c>
      <c r="I2316" s="51">
        <v>1.68</v>
      </c>
      <c r="J2316" s="59">
        <v>0.04</v>
      </c>
    </row>
    <row r="2317" spans="1:10">
      <c r="A2317" s="60"/>
      <c r="B2317" s="61"/>
      <c r="C2317" s="61"/>
      <c r="D2317" s="61"/>
      <c r="E2317" s="61" t="s">
        <v>931</v>
      </c>
      <c r="F2317" s="62">
        <v>3.25</v>
      </c>
      <c r="G2317" s="61" t="s">
        <v>932</v>
      </c>
      <c r="H2317" s="62">
        <v>0</v>
      </c>
      <c r="I2317" s="61" t="s">
        <v>933</v>
      </c>
      <c r="J2317" s="63">
        <v>3.25</v>
      </c>
    </row>
    <row r="2318" spans="1:10">
      <c r="A2318" s="60"/>
      <c r="B2318" s="61"/>
      <c r="C2318" s="61"/>
      <c r="D2318" s="61"/>
      <c r="E2318" s="61" t="s">
        <v>934</v>
      </c>
      <c r="F2318" s="62">
        <v>9.1999999999999993</v>
      </c>
      <c r="G2318" s="61"/>
      <c r="H2318" s="172" t="s">
        <v>935</v>
      </c>
      <c r="I2318" s="172"/>
      <c r="J2318" s="63">
        <v>38.67</v>
      </c>
    </row>
    <row r="2319" spans="1:10" ht="30" customHeight="1" thickBot="1">
      <c r="A2319" s="64"/>
      <c r="B2319" s="37"/>
      <c r="C2319" s="37"/>
      <c r="D2319" s="37"/>
      <c r="E2319" s="37"/>
      <c r="F2319" s="37"/>
      <c r="G2319" s="37" t="s">
        <v>936</v>
      </c>
      <c r="H2319" s="65">
        <v>2</v>
      </c>
      <c r="I2319" s="37" t="s">
        <v>937</v>
      </c>
      <c r="J2319" s="66">
        <v>77.34</v>
      </c>
    </row>
    <row r="2320" spans="1:10" ht="1.1499999999999999" customHeight="1" thickTop="1">
      <c r="A2320" s="67"/>
      <c r="B2320" s="52"/>
      <c r="C2320" s="52"/>
      <c r="D2320" s="52"/>
      <c r="E2320" s="52"/>
      <c r="F2320" s="52"/>
      <c r="G2320" s="52"/>
      <c r="H2320" s="52"/>
      <c r="I2320" s="52"/>
      <c r="J2320" s="68"/>
    </row>
    <row r="2321" spans="1:10" ht="18" customHeight="1">
      <c r="A2321" s="25" t="s">
        <v>686</v>
      </c>
      <c r="B2321" s="10" t="s">
        <v>56</v>
      </c>
      <c r="C2321" s="9" t="s">
        <v>57</v>
      </c>
      <c r="D2321" s="9" t="s">
        <v>1</v>
      </c>
      <c r="E2321" s="169" t="s">
        <v>908</v>
      </c>
      <c r="F2321" s="169"/>
      <c r="G2321" s="11" t="s">
        <v>58</v>
      </c>
      <c r="H2321" s="10" t="s">
        <v>59</v>
      </c>
      <c r="I2321" s="10" t="s">
        <v>60</v>
      </c>
      <c r="J2321" s="26" t="s">
        <v>2</v>
      </c>
    </row>
    <row r="2322" spans="1:10" ht="39" customHeight="1">
      <c r="A2322" s="29" t="s">
        <v>909</v>
      </c>
      <c r="B2322" s="16" t="s">
        <v>687</v>
      </c>
      <c r="C2322" s="15" t="s">
        <v>74</v>
      </c>
      <c r="D2322" s="15" t="s">
        <v>688</v>
      </c>
      <c r="E2322" s="170" t="s">
        <v>959</v>
      </c>
      <c r="F2322" s="170"/>
      <c r="G2322" s="17" t="s">
        <v>71</v>
      </c>
      <c r="H2322" s="41">
        <v>1</v>
      </c>
      <c r="I2322" s="18">
        <v>9.11</v>
      </c>
      <c r="J2322" s="55">
        <v>9.11</v>
      </c>
    </row>
    <row r="2323" spans="1:10" ht="25.9" customHeight="1">
      <c r="A2323" s="56" t="s">
        <v>911</v>
      </c>
      <c r="B2323" s="43" t="s">
        <v>1476</v>
      </c>
      <c r="C2323" s="42" t="s">
        <v>74</v>
      </c>
      <c r="D2323" s="42" t="s">
        <v>1477</v>
      </c>
      <c r="E2323" s="171" t="s">
        <v>917</v>
      </c>
      <c r="F2323" s="171"/>
      <c r="G2323" s="44" t="s">
        <v>918</v>
      </c>
      <c r="H2323" s="45">
        <v>6.59E-2</v>
      </c>
      <c r="I2323" s="46">
        <v>19.77</v>
      </c>
      <c r="J2323" s="57">
        <v>1.3</v>
      </c>
    </row>
    <row r="2324" spans="1:10" ht="25.9" customHeight="1">
      <c r="A2324" s="56" t="s">
        <v>911</v>
      </c>
      <c r="B2324" s="43" t="s">
        <v>975</v>
      </c>
      <c r="C2324" s="42" t="s">
        <v>74</v>
      </c>
      <c r="D2324" s="42" t="s">
        <v>976</v>
      </c>
      <c r="E2324" s="171" t="s">
        <v>917</v>
      </c>
      <c r="F2324" s="171"/>
      <c r="G2324" s="44" t="s">
        <v>918</v>
      </c>
      <c r="H2324" s="45">
        <v>6.59E-2</v>
      </c>
      <c r="I2324" s="46">
        <v>23.96</v>
      </c>
      <c r="J2324" s="57">
        <v>1.57</v>
      </c>
    </row>
    <row r="2325" spans="1:10" ht="24" customHeight="1">
      <c r="A2325" s="58" t="s">
        <v>921</v>
      </c>
      <c r="B2325" s="48" t="s">
        <v>1807</v>
      </c>
      <c r="C2325" s="47" t="s">
        <v>74</v>
      </c>
      <c r="D2325" s="47" t="s">
        <v>1808</v>
      </c>
      <c r="E2325" s="173" t="s">
        <v>924</v>
      </c>
      <c r="F2325" s="173"/>
      <c r="G2325" s="49" t="s">
        <v>71</v>
      </c>
      <c r="H2325" s="50">
        <v>1.18E-2</v>
      </c>
      <c r="I2325" s="51">
        <v>63.47</v>
      </c>
      <c r="J2325" s="59">
        <v>0.74</v>
      </c>
    </row>
    <row r="2326" spans="1:10" ht="25.9" customHeight="1">
      <c r="A2326" s="58" t="s">
        <v>921</v>
      </c>
      <c r="B2326" s="48" t="s">
        <v>1839</v>
      </c>
      <c r="C2326" s="47" t="s">
        <v>74</v>
      </c>
      <c r="D2326" s="47" t="s">
        <v>1840</v>
      </c>
      <c r="E2326" s="173" t="s">
        <v>924</v>
      </c>
      <c r="F2326" s="173"/>
      <c r="G2326" s="49" t="s">
        <v>71</v>
      </c>
      <c r="H2326" s="50">
        <v>1</v>
      </c>
      <c r="I2326" s="51">
        <v>4.41</v>
      </c>
      <c r="J2326" s="59">
        <v>4.41</v>
      </c>
    </row>
    <row r="2327" spans="1:10" ht="25.9" customHeight="1">
      <c r="A2327" s="58" t="s">
        <v>921</v>
      </c>
      <c r="B2327" s="48" t="s">
        <v>1811</v>
      </c>
      <c r="C2327" s="47" t="s">
        <v>74</v>
      </c>
      <c r="D2327" s="47" t="s">
        <v>1812</v>
      </c>
      <c r="E2327" s="173" t="s">
        <v>924</v>
      </c>
      <c r="F2327" s="173"/>
      <c r="G2327" s="49" t="s">
        <v>71</v>
      </c>
      <c r="H2327" s="50">
        <v>1.4999999999999999E-2</v>
      </c>
      <c r="I2327" s="51">
        <v>71.92</v>
      </c>
      <c r="J2327" s="59">
        <v>1.07</v>
      </c>
    </row>
    <row r="2328" spans="1:10" ht="24" customHeight="1">
      <c r="A2328" s="58" t="s">
        <v>921</v>
      </c>
      <c r="B2328" s="48" t="s">
        <v>1797</v>
      </c>
      <c r="C2328" s="47" t="s">
        <v>74</v>
      </c>
      <c r="D2328" s="47" t="s">
        <v>1798</v>
      </c>
      <c r="E2328" s="173" t="s">
        <v>924</v>
      </c>
      <c r="F2328" s="173"/>
      <c r="G2328" s="49" t="s">
        <v>71</v>
      </c>
      <c r="H2328" s="50">
        <v>1.49E-2</v>
      </c>
      <c r="I2328" s="51">
        <v>1.68</v>
      </c>
      <c r="J2328" s="59">
        <v>0.02</v>
      </c>
    </row>
    <row r="2329" spans="1:10">
      <c r="A2329" s="60"/>
      <c r="B2329" s="61"/>
      <c r="C2329" s="61"/>
      <c r="D2329" s="61"/>
      <c r="E2329" s="61" t="s">
        <v>931</v>
      </c>
      <c r="F2329" s="62">
        <v>1.92</v>
      </c>
      <c r="G2329" s="61" t="s">
        <v>932</v>
      </c>
      <c r="H2329" s="62">
        <v>0</v>
      </c>
      <c r="I2329" s="61" t="s">
        <v>933</v>
      </c>
      <c r="J2329" s="63">
        <v>1.92</v>
      </c>
    </row>
    <row r="2330" spans="1:10">
      <c r="A2330" s="60"/>
      <c r="B2330" s="61"/>
      <c r="C2330" s="61"/>
      <c r="D2330" s="61"/>
      <c r="E2330" s="61" t="s">
        <v>934</v>
      </c>
      <c r="F2330" s="62">
        <v>2.84</v>
      </c>
      <c r="G2330" s="61"/>
      <c r="H2330" s="172" t="s">
        <v>935</v>
      </c>
      <c r="I2330" s="172"/>
      <c r="J2330" s="63">
        <v>11.95</v>
      </c>
    </row>
    <row r="2331" spans="1:10" ht="30" customHeight="1" thickBot="1">
      <c r="A2331" s="64"/>
      <c r="B2331" s="37"/>
      <c r="C2331" s="37"/>
      <c r="D2331" s="37"/>
      <c r="E2331" s="37"/>
      <c r="F2331" s="37"/>
      <c r="G2331" s="37" t="s">
        <v>936</v>
      </c>
      <c r="H2331" s="65">
        <v>4</v>
      </c>
      <c r="I2331" s="37" t="s">
        <v>937</v>
      </c>
      <c r="J2331" s="66">
        <v>47.8</v>
      </c>
    </row>
    <row r="2332" spans="1:10" ht="1.1499999999999999" customHeight="1" thickTop="1">
      <c r="A2332" s="67"/>
      <c r="B2332" s="52"/>
      <c r="C2332" s="52"/>
      <c r="D2332" s="52"/>
      <c r="E2332" s="52"/>
      <c r="F2332" s="52"/>
      <c r="G2332" s="52"/>
      <c r="H2332" s="52"/>
      <c r="I2332" s="52"/>
      <c r="J2332" s="68"/>
    </row>
    <row r="2333" spans="1:10" ht="18" customHeight="1">
      <c r="A2333" s="25" t="s">
        <v>689</v>
      </c>
      <c r="B2333" s="10" t="s">
        <v>56</v>
      </c>
      <c r="C2333" s="9" t="s">
        <v>57</v>
      </c>
      <c r="D2333" s="9" t="s">
        <v>1</v>
      </c>
      <c r="E2333" s="169" t="s">
        <v>908</v>
      </c>
      <c r="F2333" s="169"/>
      <c r="G2333" s="11" t="s">
        <v>58</v>
      </c>
      <c r="H2333" s="10" t="s">
        <v>59</v>
      </c>
      <c r="I2333" s="10" t="s">
        <v>60</v>
      </c>
      <c r="J2333" s="26" t="s">
        <v>2</v>
      </c>
    </row>
    <row r="2334" spans="1:10" ht="52.15" customHeight="1">
      <c r="A2334" s="29" t="s">
        <v>909</v>
      </c>
      <c r="B2334" s="16" t="s">
        <v>690</v>
      </c>
      <c r="C2334" s="15" t="s">
        <v>74</v>
      </c>
      <c r="D2334" s="15" t="s">
        <v>691</v>
      </c>
      <c r="E2334" s="170" t="s">
        <v>959</v>
      </c>
      <c r="F2334" s="170"/>
      <c r="G2334" s="17" t="s">
        <v>71</v>
      </c>
      <c r="H2334" s="41">
        <v>1</v>
      </c>
      <c r="I2334" s="18">
        <v>5.1100000000000003</v>
      </c>
      <c r="J2334" s="55">
        <v>5.1100000000000003</v>
      </c>
    </row>
    <row r="2335" spans="1:10" ht="25.9" customHeight="1">
      <c r="A2335" s="56" t="s">
        <v>911</v>
      </c>
      <c r="B2335" s="43" t="s">
        <v>1476</v>
      </c>
      <c r="C2335" s="42" t="s">
        <v>74</v>
      </c>
      <c r="D2335" s="42" t="s">
        <v>1477</v>
      </c>
      <c r="E2335" s="171" t="s">
        <v>917</v>
      </c>
      <c r="F2335" s="171"/>
      <c r="G2335" s="44" t="s">
        <v>918</v>
      </c>
      <c r="H2335" s="45">
        <v>8.0500000000000002E-2</v>
      </c>
      <c r="I2335" s="46">
        <v>19.77</v>
      </c>
      <c r="J2335" s="57">
        <v>1.59</v>
      </c>
    </row>
    <row r="2336" spans="1:10" ht="25.9" customHeight="1">
      <c r="A2336" s="56" t="s">
        <v>911</v>
      </c>
      <c r="B2336" s="43" t="s">
        <v>975</v>
      </c>
      <c r="C2336" s="42" t="s">
        <v>74</v>
      </c>
      <c r="D2336" s="42" t="s">
        <v>976</v>
      </c>
      <c r="E2336" s="171" t="s">
        <v>917</v>
      </c>
      <c r="F2336" s="171"/>
      <c r="G2336" s="44" t="s">
        <v>918</v>
      </c>
      <c r="H2336" s="45">
        <v>8.0500000000000002E-2</v>
      </c>
      <c r="I2336" s="46">
        <v>23.96</v>
      </c>
      <c r="J2336" s="57">
        <v>1.92</v>
      </c>
    </row>
    <row r="2337" spans="1:10" ht="25.9" customHeight="1">
      <c r="A2337" s="58" t="s">
        <v>921</v>
      </c>
      <c r="B2337" s="48" t="s">
        <v>1841</v>
      </c>
      <c r="C2337" s="47" t="s">
        <v>74</v>
      </c>
      <c r="D2337" s="47" t="s">
        <v>1842</v>
      </c>
      <c r="E2337" s="173" t="s">
        <v>924</v>
      </c>
      <c r="F2337" s="173"/>
      <c r="G2337" s="49" t="s">
        <v>71</v>
      </c>
      <c r="H2337" s="50">
        <v>1</v>
      </c>
      <c r="I2337" s="51">
        <v>0.84</v>
      </c>
      <c r="J2337" s="59">
        <v>0.84</v>
      </c>
    </row>
    <row r="2338" spans="1:10" ht="24" customHeight="1">
      <c r="A2338" s="58" t="s">
        <v>921</v>
      </c>
      <c r="B2338" s="48" t="s">
        <v>1807</v>
      </c>
      <c r="C2338" s="47" t="s">
        <v>74</v>
      </c>
      <c r="D2338" s="47" t="s">
        <v>1808</v>
      </c>
      <c r="E2338" s="173" t="s">
        <v>924</v>
      </c>
      <c r="F2338" s="173"/>
      <c r="G2338" s="49" t="s">
        <v>71</v>
      </c>
      <c r="H2338" s="50">
        <v>4.7000000000000002E-3</v>
      </c>
      <c r="I2338" s="51">
        <v>63.47</v>
      </c>
      <c r="J2338" s="59">
        <v>0.28999999999999998</v>
      </c>
    </row>
    <row r="2339" spans="1:10" ht="25.9" customHeight="1">
      <c r="A2339" s="58" t="s">
        <v>921</v>
      </c>
      <c r="B2339" s="48" t="s">
        <v>1811</v>
      </c>
      <c r="C2339" s="47" t="s">
        <v>74</v>
      </c>
      <c r="D2339" s="47" t="s">
        <v>1812</v>
      </c>
      <c r="E2339" s="173" t="s">
        <v>924</v>
      </c>
      <c r="F2339" s="173"/>
      <c r="G2339" s="49" t="s">
        <v>71</v>
      </c>
      <c r="H2339" s="50">
        <v>6.0000000000000001E-3</v>
      </c>
      <c r="I2339" s="51">
        <v>71.92</v>
      </c>
      <c r="J2339" s="59">
        <v>0.43</v>
      </c>
    </row>
    <row r="2340" spans="1:10" ht="24" customHeight="1">
      <c r="A2340" s="58" t="s">
        <v>921</v>
      </c>
      <c r="B2340" s="48" t="s">
        <v>1797</v>
      </c>
      <c r="C2340" s="47" t="s">
        <v>74</v>
      </c>
      <c r="D2340" s="47" t="s">
        <v>1798</v>
      </c>
      <c r="E2340" s="173" t="s">
        <v>924</v>
      </c>
      <c r="F2340" s="173"/>
      <c r="G2340" s="49" t="s">
        <v>71</v>
      </c>
      <c r="H2340" s="50">
        <v>2.9100000000000001E-2</v>
      </c>
      <c r="I2340" s="51">
        <v>1.68</v>
      </c>
      <c r="J2340" s="59">
        <v>0.04</v>
      </c>
    </row>
    <row r="2341" spans="1:10">
      <c r="A2341" s="60"/>
      <c r="B2341" s="61"/>
      <c r="C2341" s="61"/>
      <c r="D2341" s="61"/>
      <c r="E2341" s="61" t="s">
        <v>931</v>
      </c>
      <c r="F2341" s="62">
        <v>2.35</v>
      </c>
      <c r="G2341" s="61" t="s">
        <v>932</v>
      </c>
      <c r="H2341" s="62">
        <v>0</v>
      </c>
      <c r="I2341" s="61" t="s">
        <v>933</v>
      </c>
      <c r="J2341" s="63">
        <v>2.35</v>
      </c>
    </row>
    <row r="2342" spans="1:10">
      <c r="A2342" s="60"/>
      <c r="B2342" s="61"/>
      <c r="C2342" s="61"/>
      <c r="D2342" s="61"/>
      <c r="E2342" s="61" t="s">
        <v>934</v>
      </c>
      <c r="F2342" s="62">
        <v>1.59</v>
      </c>
      <c r="G2342" s="61"/>
      <c r="H2342" s="172" t="s">
        <v>935</v>
      </c>
      <c r="I2342" s="172"/>
      <c r="J2342" s="63">
        <v>6.7</v>
      </c>
    </row>
    <row r="2343" spans="1:10" ht="30" customHeight="1" thickBot="1">
      <c r="A2343" s="64"/>
      <c r="B2343" s="37"/>
      <c r="C2343" s="37"/>
      <c r="D2343" s="37"/>
      <c r="E2343" s="37"/>
      <c r="F2343" s="37"/>
      <c r="G2343" s="37" t="s">
        <v>936</v>
      </c>
      <c r="H2343" s="65">
        <v>1</v>
      </c>
      <c r="I2343" s="37" t="s">
        <v>937</v>
      </c>
      <c r="J2343" s="66">
        <v>6.7</v>
      </c>
    </row>
    <row r="2344" spans="1:10" ht="1.1499999999999999" customHeight="1" thickTop="1">
      <c r="A2344" s="67"/>
      <c r="B2344" s="52"/>
      <c r="C2344" s="52"/>
      <c r="D2344" s="52"/>
      <c r="E2344" s="52"/>
      <c r="F2344" s="52"/>
      <c r="G2344" s="52"/>
      <c r="H2344" s="52"/>
      <c r="I2344" s="52"/>
      <c r="J2344" s="68"/>
    </row>
    <row r="2345" spans="1:10" ht="18" customHeight="1">
      <c r="A2345" s="25" t="s">
        <v>692</v>
      </c>
      <c r="B2345" s="10" t="s">
        <v>56</v>
      </c>
      <c r="C2345" s="9" t="s">
        <v>57</v>
      </c>
      <c r="D2345" s="9" t="s">
        <v>1</v>
      </c>
      <c r="E2345" s="169" t="s">
        <v>908</v>
      </c>
      <c r="F2345" s="169"/>
      <c r="G2345" s="11" t="s">
        <v>58</v>
      </c>
      <c r="H2345" s="10" t="s">
        <v>59</v>
      </c>
      <c r="I2345" s="10" t="s">
        <v>60</v>
      </c>
      <c r="J2345" s="26" t="s">
        <v>2</v>
      </c>
    </row>
    <row r="2346" spans="1:10" ht="39" customHeight="1">
      <c r="A2346" s="29" t="s">
        <v>909</v>
      </c>
      <c r="B2346" s="16" t="s">
        <v>693</v>
      </c>
      <c r="C2346" s="15" t="s">
        <v>74</v>
      </c>
      <c r="D2346" s="15" t="s">
        <v>694</v>
      </c>
      <c r="E2346" s="170" t="s">
        <v>959</v>
      </c>
      <c r="F2346" s="170"/>
      <c r="G2346" s="17" t="s">
        <v>71</v>
      </c>
      <c r="H2346" s="41">
        <v>1</v>
      </c>
      <c r="I2346" s="18">
        <v>28.09</v>
      </c>
      <c r="J2346" s="55">
        <v>28.09</v>
      </c>
    </row>
    <row r="2347" spans="1:10" ht="25.9" customHeight="1">
      <c r="A2347" s="56" t="s">
        <v>911</v>
      </c>
      <c r="B2347" s="43" t="s">
        <v>1476</v>
      </c>
      <c r="C2347" s="42" t="s">
        <v>74</v>
      </c>
      <c r="D2347" s="42" t="s">
        <v>1477</v>
      </c>
      <c r="E2347" s="171" t="s">
        <v>917</v>
      </c>
      <c r="F2347" s="171"/>
      <c r="G2347" s="44" t="s">
        <v>918</v>
      </c>
      <c r="H2347" s="45">
        <v>0.10349999999999999</v>
      </c>
      <c r="I2347" s="46">
        <v>19.77</v>
      </c>
      <c r="J2347" s="57">
        <v>2.04</v>
      </c>
    </row>
    <row r="2348" spans="1:10" ht="25.9" customHeight="1">
      <c r="A2348" s="56" t="s">
        <v>911</v>
      </c>
      <c r="B2348" s="43" t="s">
        <v>975</v>
      </c>
      <c r="C2348" s="42" t="s">
        <v>74</v>
      </c>
      <c r="D2348" s="42" t="s">
        <v>976</v>
      </c>
      <c r="E2348" s="171" t="s">
        <v>917</v>
      </c>
      <c r="F2348" s="171"/>
      <c r="G2348" s="44" t="s">
        <v>918</v>
      </c>
      <c r="H2348" s="45">
        <v>0.10349999999999999</v>
      </c>
      <c r="I2348" s="46">
        <v>23.96</v>
      </c>
      <c r="J2348" s="57">
        <v>2.4700000000000002</v>
      </c>
    </row>
    <row r="2349" spans="1:10" ht="24" customHeight="1">
      <c r="A2349" s="58" t="s">
        <v>921</v>
      </c>
      <c r="B2349" s="48" t="s">
        <v>1807</v>
      </c>
      <c r="C2349" s="47" t="s">
        <v>74</v>
      </c>
      <c r="D2349" s="47" t="s">
        <v>1808</v>
      </c>
      <c r="E2349" s="173" t="s">
        <v>924</v>
      </c>
      <c r="F2349" s="173"/>
      <c r="G2349" s="49" t="s">
        <v>71</v>
      </c>
      <c r="H2349" s="50">
        <v>2.12E-2</v>
      </c>
      <c r="I2349" s="51">
        <v>63.47</v>
      </c>
      <c r="J2349" s="59">
        <v>1.34</v>
      </c>
    </row>
    <row r="2350" spans="1:10" ht="25.9" customHeight="1">
      <c r="A2350" s="58" t="s">
        <v>921</v>
      </c>
      <c r="B2350" s="48" t="s">
        <v>1843</v>
      </c>
      <c r="C2350" s="47" t="s">
        <v>74</v>
      </c>
      <c r="D2350" s="47" t="s">
        <v>1844</v>
      </c>
      <c r="E2350" s="173" t="s">
        <v>924</v>
      </c>
      <c r="F2350" s="173"/>
      <c r="G2350" s="49" t="s">
        <v>71</v>
      </c>
      <c r="H2350" s="50">
        <v>1</v>
      </c>
      <c r="I2350" s="51">
        <v>19.63</v>
      </c>
      <c r="J2350" s="59">
        <v>19.63</v>
      </c>
    </row>
    <row r="2351" spans="1:10" ht="25.9" customHeight="1">
      <c r="A2351" s="58" t="s">
        <v>921</v>
      </c>
      <c r="B2351" s="48" t="s">
        <v>1811</v>
      </c>
      <c r="C2351" s="47" t="s">
        <v>74</v>
      </c>
      <c r="D2351" s="47" t="s">
        <v>1812</v>
      </c>
      <c r="E2351" s="173" t="s">
        <v>924</v>
      </c>
      <c r="F2351" s="173"/>
      <c r="G2351" s="49" t="s">
        <v>71</v>
      </c>
      <c r="H2351" s="50">
        <v>3.5999999999999997E-2</v>
      </c>
      <c r="I2351" s="51">
        <v>71.92</v>
      </c>
      <c r="J2351" s="59">
        <v>2.58</v>
      </c>
    </row>
    <row r="2352" spans="1:10" ht="24" customHeight="1">
      <c r="A2352" s="58" t="s">
        <v>921</v>
      </c>
      <c r="B2352" s="48" t="s">
        <v>1797</v>
      </c>
      <c r="C2352" s="47" t="s">
        <v>74</v>
      </c>
      <c r="D2352" s="47" t="s">
        <v>1798</v>
      </c>
      <c r="E2352" s="173" t="s">
        <v>924</v>
      </c>
      <c r="F2352" s="173"/>
      <c r="G2352" s="49" t="s">
        <v>71</v>
      </c>
      <c r="H2352" s="50">
        <v>2.3300000000000001E-2</v>
      </c>
      <c r="I2352" s="51">
        <v>1.68</v>
      </c>
      <c r="J2352" s="59">
        <v>0.03</v>
      </c>
    </row>
    <row r="2353" spans="1:10">
      <c r="A2353" s="60"/>
      <c r="B2353" s="61"/>
      <c r="C2353" s="61"/>
      <c r="D2353" s="61"/>
      <c r="E2353" s="61" t="s">
        <v>931</v>
      </c>
      <c r="F2353" s="62">
        <v>3.02</v>
      </c>
      <c r="G2353" s="61" t="s">
        <v>932</v>
      </c>
      <c r="H2353" s="62">
        <v>0</v>
      </c>
      <c r="I2353" s="61" t="s">
        <v>933</v>
      </c>
      <c r="J2353" s="63">
        <v>3.02</v>
      </c>
    </row>
    <row r="2354" spans="1:10">
      <c r="A2354" s="60"/>
      <c r="B2354" s="61"/>
      <c r="C2354" s="61"/>
      <c r="D2354" s="61"/>
      <c r="E2354" s="61" t="s">
        <v>934</v>
      </c>
      <c r="F2354" s="62">
        <v>8.77</v>
      </c>
      <c r="G2354" s="61"/>
      <c r="H2354" s="172" t="s">
        <v>935</v>
      </c>
      <c r="I2354" s="172"/>
      <c r="J2354" s="63">
        <v>36.86</v>
      </c>
    </row>
    <row r="2355" spans="1:10" ht="30" customHeight="1" thickBot="1">
      <c r="A2355" s="64"/>
      <c r="B2355" s="37"/>
      <c r="C2355" s="37"/>
      <c r="D2355" s="37"/>
      <c r="E2355" s="37"/>
      <c r="F2355" s="37"/>
      <c r="G2355" s="37" t="s">
        <v>936</v>
      </c>
      <c r="H2355" s="65">
        <v>1</v>
      </c>
      <c r="I2355" s="37" t="s">
        <v>937</v>
      </c>
      <c r="J2355" s="66">
        <v>36.86</v>
      </c>
    </row>
    <row r="2356" spans="1:10" ht="1.1499999999999999" customHeight="1" thickTop="1">
      <c r="A2356" s="67"/>
      <c r="B2356" s="52"/>
      <c r="C2356" s="52"/>
      <c r="D2356" s="52"/>
      <c r="E2356" s="52"/>
      <c r="F2356" s="52"/>
      <c r="G2356" s="52"/>
      <c r="H2356" s="52"/>
      <c r="I2356" s="52"/>
      <c r="J2356" s="68"/>
    </row>
    <row r="2357" spans="1:10" ht="18" customHeight="1">
      <c r="A2357" s="25" t="s">
        <v>695</v>
      </c>
      <c r="B2357" s="10" t="s">
        <v>56</v>
      </c>
      <c r="C2357" s="9" t="s">
        <v>57</v>
      </c>
      <c r="D2357" s="9" t="s">
        <v>1</v>
      </c>
      <c r="E2357" s="169" t="s">
        <v>908</v>
      </c>
      <c r="F2357" s="169"/>
      <c r="G2357" s="11" t="s">
        <v>58</v>
      </c>
      <c r="H2357" s="10" t="s">
        <v>59</v>
      </c>
      <c r="I2357" s="10" t="s">
        <v>60</v>
      </c>
      <c r="J2357" s="26" t="s">
        <v>2</v>
      </c>
    </row>
    <row r="2358" spans="1:10" ht="39" customHeight="1">
      <c r="A2358" s="29" t="s">
        <v>909</v>
      </c>
      <c r="B2358" s="16" t="s">
        <v>696</v>
      </c>
      <c r="C2358" s="15" t="s">
        <v>74</v>
      </c>
      <c r="D2358" s="15" t="s">
        <v>697</v>
      </c>
      <c r="E2358" s="170" t="s">
        <v>959</v>
      </c>
      <c r="F2358" s="170"/>
      <c r="G2358" s="17" t="s">
        <v>71</v>
      </c>
      <c r="H2358" s="41">
        <v>1</v>
      </c>
      <c r="I2358" s="18">
        <v>7.21</v>
      </c>
      <c r="J2358" s="55">
        <v>7.21</v>
      </c>
    </row>
    <row r="2359" spans="1:10" ht="25.9" customHeight="1">
      <c r="A2359" s="56" t="s">
        <v>911</v>
      </c>
      <c r="B2359" s="43" t="s">
        <v>1476</v>
      </c>
      <c r="C2359" s="42" t="s">
        <v>74</v>
      </c>
      <c r="D2359" s="42" t="s">
        <v>1477</v>
      </c>
      <c r="E2359" s="171" t="s">
        <v>917</v>
      </c>
      <c r="F2359" s="171"/>
      <c r="G2359" s="44" t="s">
        <v>918</v>
      </c>
      <c r="H2359" s="45">
        <v>7.0599999999999996E-2</v>
      </c>
      <c r="I2359" s="46">
        <v>19.77</v>
      </c>
      <c r="J2359" s="57">
        <v>1.39</v>
      </c>
    </row>
    <row r="2360" spans="1:10" ht="25.9" customHeight="1">
      <c r="A2360" s="56" t="s">
        <v>911</v>
      </c>
      <c r="B2360" s="43" t="s">
        <v>975</v>
      </c>
      <c r="C2360" s="42" t="s">
        <v>74</v>
      </c>
      <c r="D2360" s="42" t="s">
        <v>976</v>
      </c>
      <c r="E2360" s="171" t="s">
        <v>917</v>
      </c>
      <c r="F2360" s="171"/>
      <c r="G2360" s="44" t="s">
        <v>918</v>
      </c>
      <c r="H2360" s="45">
        <v>7.0599999999999996E-2</v>
      </c>
      <c r="I2360" s="46">
        <v>23.96</v>
      </c>
      <c r="J2360" s="57">
        <v>1.69</v>
      </c>
    </row>
    <row r="2361" spans="1:10" ht="24" customHeight="1">
      <c r="A2361" s="58" t="s">
        <v>921</v>
      </c>
      <c r="B2361" s="48" t="s">
        <v>1807</v>
      </c>
      <c r="C2361" s="47" t="s">
        <v>74</v>
      </c>
      <c r="D2361" s="47" t="s">
        <v>1808</v>
      </c>
      <c r="E2361" s="173" t="s">
        <v>924</v>
      </c>
      <c r="F2361" s="173"/>
      <c r="G2361" s="49" t="s">
        <v>71</v>
      </c>
      <c r="H2361" s="50">
        <v>7.1000000000000004E-3</v>
      </c>
      <c r="I2361" s="51">
        <v>63.47</v>
      </c>
      <c r="J2361" s="59">
        <v>0.45</v>
      </c>
    </row>
    <row r="2362" spans="1:10" ht="25.9" customHeight="1">
      <c r="A2362" s="58" t="s">
        <v>921</v>
      </c>
      <c r="B2362" s="48" t="s">
        <v>1845</v>
      </c>
      <c r="C2362" s="47" t="s">
        <v>74</v>
      </c>
      <c r="D2362" s="47" t="s">
        <v>1846</v>
      </c>
      <c r="E2362" s="173" t="s">
        <v>924</v>
      </c>
      <c r="F2362" s="173"/>
      <c r="G2362" s="49" t="s">
        <v>71</v>
      </c>
      <c r="H2362" s="50">
        <v>1</v>
      </c>
      <c r="I2362" s="51">
        <v>3.1</v>
      </c>
      <c r="J2362" s="59">
        <v>3.1</v>
      </c>
    </row>
    <row r="2363" spans="1:10" ht="25.9" customHeight="1">
      <c r="A2363" s="58" t="s">
        <v>921</v>
      </c>
      <c r="B2363" s="48" t="s">
        <v>1811</v>
      </c>
      <c r="C2363" s="47" t="s">
        <v>74</v>
      </c>
      <c r="D2363" s="47" t="s">
        <v>1812</v>
      </c>
      <c r="E2363" s="173" t="s">
        <v>924</v>
      </c>
      <c r="F2363" s="173"/>
      <c r="G2363" s="49" t="s">
        <v>71</v>
      </c>
      <c r="H2363" s="50">
        <v>8.0000000000000002E-3</v>
      </c>
      <c r="I2363" s="51">
        <v>71.92</v>
      </c>
      <c r="J2363" s="59">
        <v>0.56999999999999995</v>
      </c>
    </row>
    <row r="2364" spans="1:10" ht="24" customHeight="1">
      <c r="A2364" s="58" t="s">
        <v>921</v>
      </c>
      <c r="B2364" s="48" t="s">
        <v>1797</v>
      </c>
      <c r="C2364" s="47" t="s">
        <v>74</v>
      </c>
      <c r="D2364" s="47" t="s">
        <v>1798</v>
      </c>
      <c r="E2364" s="173" t="s">
        <v>924</v>
      </c>
      <c r="F2364" s="173"/>
      <c r="G2364" s="49" t="s">
        <v>71</v>
      </c>
      <c r="H2364" s="50">
        <v>1.0800000000000001E-2</v>
      </c>
      <c r="I2364" s="51">
        <v>1.68</v>
      </c>
      <c r="J2364" s="59">
        <v>0.01</v>
      </c>
    </row>
    <row r="2365" spans="1:10">
      <c r="A2365" s="60"/>
      <c r="B2365" s="61"/>
      <c r="C2365" s="61"/>
      <c r="D2365" s="61"/>
      <c r="E2365" s="61" t="s">
        <v>931</v>
      </c>
      <c r="F2365" s="62">
        <v>2.06</v>
      </c>
      <c r="G2365" s="61" t="s">
        <v>932</v>
      </c>
      <c r="H2365" s="62">
        <v>0</v>
      </c>
      <c r="I2365" s="61" t="s">
        <v>933</v>
      </c>
      <c r="J2365" s="63">
        <v>2.06</v>
      </c>
    </row>
    <row r="2366" spans="1:10">
      <c r="A2366" s="60"/>
      <c r="B2366" s="61"/>
      <c r="C2366" s="61"/>
      <c r="D2366" s="61"/>
      <c r="E2366" s="61" t="s">
        <v>934</v>
      </c>
      <c r="F2366" s="62">
        <v>2.25</v>
      </c>
      <c r="G2366" s="61"/>
      <c r="H2366" s="172" t="s">
        <v>935</v>
      </c>
      <c r="I2366" s="172"/>
      <c r="J2366" s="63">
        <v>9.4600000000000009</v>
      </c>
    </row>
    <row r="2367" spans="1:10" ht="30" customHeight="1" thickBot="1">
      <c r="A2367" s="64"/>
      <c r="B2367" s="37"/>
      <c r="C2367" s="37"/>
      <c r="D2367" s="37"/>
      <c r="E2367" s="37"/>
      <c r="F2367" s="37"/>
      <c r="G2367" s="37" t="s">
        <v>936</v>
      </c>
      <c r="H2367" s="65">
        <v>1</v>
      </c>
      <c r="I2367" s="37" t="s">
        <v>937</v>
      </c>
      <c r="J2367" s="66">
        <v>9.4600000000000009</v>
      </c>
    </row>
    <row r="2368" spans="1:10" ht="1.1499999999999999" customHeight="1" thickTop="1">
      <c r="A2368" s="67"/>
      <c r="B2368" s="52"/>
      <c r="C2368" s="52"/>
      <c r="D2368" s="52"/>
      <c r="E2368" s="52"/>
      <c r="F2368" s="52"/>
      <c r="G2368" s="52"/>
      <c r="H2368" s="52"/>
      <c r="I2368" s="52"/>
      <c r="J2368" s="68"/>
    </row>
    <row r="2369" spans="1:10" ht="18" customHeight="1">
      <c r="A2369" s="25" t="s">
        <v>698</v>
      </c>
      <c r="B2369" s="10" t="s">
        <v>56</v>
      </c>
      <c r="C2369" s="9" t="s">
        <v>57</v>
      </c>
      <c r="D2369" s="9" t="s">
        <v>1</v>
      </c>
      <c r="E2369" s="169" t="s">
        <v>908</v>
      </c>
      <c r="F2369" s="169"/>
      <c r="G2369" s="11" t="s">
        <v>58</v>
      </c>
      <c r="H2369" s="10" t="s">
        <v>59</v>
      </c>
      <c r="I2369" s="10" t="s">
        <v>60</v>
      </c>
      <c r="J2369" s="26" t="s">
        <v>2</v>
      </c>
    </row>
    <row r="2370" spans="1:10" ht="39" customHeight="1">
      <c r="A2370" s="29" t="s">
        <v>909</v>
      </c>
      <c r="B2370" s="16" t="s">
        <v>699</v>
      </c>
      <c r="C2370" s="15" t="s">
        <v>74</v>
      </c>
      <c r="D2370" s="15" t="s">
        <v>700</v>
      </c>
      <c r="E2370" s="170" t="s">
        <v>959</v>
      </c>
      <c r="F2370" s="170"/>
      <c r="G2370" s="17" t="s">
        <v>71</v>
      </c>
      <c r="H2370" s="41">
        <v>1</v>
      </c>
      <c r="I2370" s="18">
        <v>21.77</v>
      </c>
      <c r="J2370" s="55">
        <v>21.77</v>
      </c>
    </row>
    <row r="2371" spans="1:10" ht="25.9" customHeight="1">
      <c r="A2371" s="56" t="s">
        <v>911</v>
      </c>
      <c r="B2371" s="43" t="s">
        <v>1476</v>
      </c>
      <c r="C2371" s="42" t="s">
        <v>74</v>
      </c>
      <c r="D2371" s="42" t="s">
        <v>1477</v>
      </c>
      <c r="E2371" s="171" t="s">
        <v>917</v>
      </c>
      <c r="F2371" s="171"/>
      <c r="G2371" s="44" t="s">
        <v>918</v>
      </c>
      <c r="H2371" s="45">
        <v>0.12709999999999999</v>
      </c>
      <c r="I2371" s="46">
        <v>19.77</v>
      </c>
      <c r="J2371" s="57">
        <v>2.5099999999999998</v>
      </c>
    </row>
    <row r="2372" spans="1:10" ht="25.9" customHeight="1">
      <c r="A2372" s="56" t="s">
        <v>911</v>
      </c>
      <c r="B2372" s="43" t="s">
        <v>975</v>
      </c>
      <c r="C2372" s="42" t="s">
        <v>74</v>
      </c>
      <c r="D2372" s="42" t="s">
        <v>976</v>
      </c>
      <c r="E2372" s="171" t="s">
        <v>917</v>
      </c>
      <c r="F2372" s="171"/>
      <c r="G2372" s="44" t="s">
        <v>918</v>
      </c>
      <c r="H2372" s="45">
        <v>0.12709999999999999</v>
      </c>
      <c r="I2372" s="46">
        <v>23.96</v>
      </c>
      <c r="J2372" s="57">
        <v>3.04</v>
      </c>
    </row>
    <row r="2373" spans="1:10" ht="24" customHeight="1">
      <c r="A2373" s="58" t="s">
        <v>921</v>
      </c>
      <c r="B2373" s="48" t="s">
        <v>1807</v>
      </c>
      <c r="C2373" s="47" t="s">
        <v>74</v>
      </c>
      <c r="D2373" s="47" t="s">
        <v>1808</v>
      </c>
      <c r="E2373" s="173" t="s">
        <v>924</v>
      </c>
      <c r="F2373" s="173"/>
      <c r="G2373" s="49" t="s">
        <v>71</v>
      </c>
      <c r="H2373" s="50">
        <v>1.6500000000000001E-2</v>
      </c>
      <c r="I2373" s="51">
        <v>63.47</v>
      </c>
      <c r="J2373" s="59">
        <v>1.04</v>
      </c>
    </row>
    <row r="2374" spans="1:10" ht="25.9" customHeight="1">
      <c r="A2374" s="58" t="s">
        <v>921</v>
      </c>
      <c r="B2374" s="48" t="s">
        <v>1847</v>
      </c>
      <c r="C2374" s="47" t="s">
        <v>74</v>
      </c>
      <c r="D2374" s="47" t="s">
        <v>1848</v>
      </c>
      <c r="E2374" s="173" t="s">
        <v>924</v>
      </c>
      <c r="F2374" s="173"/>
      <c r="G2374" s="49" t="s">
        <v>71</v>
      </c>
      <c r="H2374" s="50">
        <v>1</v>
      </c>
      <c r="I2374" s="51">
        <v>13.57</v>
      </c>
      <c r="J2374" s="59">
        <v>13.57</v>
      </c>
    </row>
    <row r="2375" spans="1:10" ht="25.9" customHeight="1">
      <c r="A2375" s="58" t="s">
        <v>921</v>
      </c>
      <c r="B2375" s="48" t="s">
        <v>1811</v>
      </c>
      <c r="C2375" s="47" t="s">
        <v>74</v>
      </c>
      <c r="D2375" s="47" t="s">
        <v>1812</v>
      </c>
      <c r="E2375" s="173" t="s">
        <v>924</v>
      </c>
      <c r="F2375" s="173"/>
      <c r="G2375" s="49" t="s">
        <v>71</v>
      </c>
      <c r="H2375" s="50">
        <v>2.1999999999999999E-2</v>
      </c>
      <c r="I2375" s="51">
        <v>71.92</v>
      </c>
      <c r="J2375" s="59">
        <v>1.58</v>
      </c>
    </row>
    <row r="2376" spans="1:10" ht="24" customHeight="1">
      <c r="A2376" s="58" t="s">
        <v>921</v>
      </c>
      <c r="B2376" s="48" t="s">
        <v>1797</v>
      </c>
      <c r="C2376" s="47" t="s">
        <v>74</v>
      </c>
      <c r="D2376" s="47" t="s">
        <v>1798</v>
      </c>
      <c r="E2376" s="173" t="s">
        <v>924</v>
      </c>
      <c r="F2376" s="173"/>
      <c r="G2376" s="49" t="s">
        <v>71</v>
      </c>
      <c r="H2376" s="50">
        <v>1.9E-2</v>
      </c>
      <c r="I2376" s="51">
        <v>1.68</v>
      </c>
      <c r="J2376" s="59">
        <v>0.03</v>
      </c>
    </row>
    <row r="2377" spans="1:10">
      <c r="A2377" s="60"/>
      <c r="B2377" s="61"/>
      <c r="C2377" s="61"/>
      <c r="D2377" s="61"/>
      <c r="E2377" s="61" t="s">
        <v>931</v>
      </c>
      <c r="F2377" s="62">
        <v>3.71</v>
      </c>
      <c r="G2377" s="61" t="s">
        <v>932</v>
      </c>
      <c r="H2377" s="62">
        <v>0</v>
      </c>
      <c r="I2377" s="61" t="s">
        <v>933</v>
      </c>
      <c r="J2377" s="63">
        <v>3.71</v>
      </c>
    </row>
    <row r="2378" spans="1:10">
      <c r="A2378" s="60"/>
      <c r="B2378" s="61"/>
      <c r="C2378" s="61"/>
      <c r="D2378" s="61"/>
      <c r="E2378" s="61" t="s">
        <v>934</v>
      </c>
      <c r="F2378" s="62">
        <v>6.8</v>
      </c>
      <c r="G2378" s="61"/>
      <c r="H2378" s="172" t="s">
        <v>935</v>
      </c>
      <c r="I2378" s="172"/>
      <c r="J2378" s="63">
        <v>28.57</v>
      </c>
    </row>
    <row r="2379" spans="1:10" ht="30" customHeight="1" thickBot="1">
      <c r="A2379" s="64"/>
      <c r="B2379" s="37"/>
      <c r="C2379" s="37"/>
      <c r="D2379" s="37"/>
      <c r="E2379" s="37"/>
      <c r="F2379" s="37"/>
      <c r="G2379" s="37" t="s">
        <v>936</v>
      </c>
      <c r="H2379" s="65">
        <v>3</v>
      </c>
      <c r="I2379" s="37" t="s">
        <v>937</v>
      </c>
      <c r="J2379" s="66">
        <v>85.71</v>
      </c>
    </row>
    <row r="2380" spans="1:10" ht="1.1499999999999999" customHeight="1" thickTop="1">
      <c r="A2380" s="67"/>
      <c r="B2380" s="52"/>
      <c r="C2380" s="52"/>
      <c r="D2380" s="52"/>
      <c r="E2380" s="52"/>
      <c r="F2380" s="52"/>
      <c r="G2380" s="52"/>
      <c r="H2380" s="52"/>
      <c r="I2380" s="52"/>
      <c r="J2380" s="68"/>
    </row>
    <row r="2381" spans="1:10" ht="18" customHeight="1">
      <c r="A2381" s="25" t="s">
        <v>701</v>
      </c>
      <c r="B2381" s="10" t="s">
        <v>56</v>
      </c>
      <c r="C2381" s="9" t="s">
        <v>57</v>
      </c>
      <c r="D2381" s="9" t="s">
        <v>1</v>
      </c>
      <c r="E2381" s="169" t="s">
        <v>908</v>
      </c>
      <c r="F2381" s="169"/>
      <c r="G2381" s="11" t="s">
        <v>58</v>
      </c>
      <c r="H2381" s="10" t="s">
        <v>59</v>
      </c>
      <c r="I2381" s="10" t="s">
        <v>60</v>
      </c>
      <c r="J2381" s="26" t="s">
        <v>2</v>
      </c>
    </row>
    <row r="2382" spans="1:10" ht="39" customHeight="1">
      <c r="A2382" s="29" t="s">
        <v>909</v>
      </c>
      <c r="B2382" s="16" t="s">
        <v>702</v>
      </c>
      <c r="C2382" s="15" t="s">
        <v>74</v>
      </c>
      <c r="D2382" s="15" t="s">
        <v>703</v>
      </c>
      <c r="E2382" s="170" t="s">
        <v>959</v>
      </c>
      <c r="F2382" s="170"/>
      <c r="G2382" s="17" t="s">
        <v>71</v>
      </c>
      <c r="H2382" s="41">
        <v>1</v>
      </c>
      <c r="I2382" s="18">
        <v>67.8</v>
      </c>
      <c r="J2382" s="55">
        <v>67.8</v>
      </c>
    </row>
    <row r="2383" spans="1:10" ht="25.9" customHeight="1">
      <c r="A2383" s="56" t="s">
        <v>911</v>
      </c>
      <c r="B2383" s="43" t="s">
        <v>1476</v>
      </c>
      <c r="C2383" s="42" t="s">
        <v>74</v>
      </c>
      <c r="D2383" s="42" t="s">
        <v>1477</v>
      </c>
      <c r="E2383" s="171" t="s">
        <v>917</v>
      </c>
      <c r="F2383" s="171"/>
      <c r="G2383" s="44" t="s">
        <v>918</v>
      </c>
      <c r="H2383" s="45">
        <v>0.1847</v>
      </c>
      <c r="I2383" s="46">
        <v>19.77</v>
      </c>
      <c r="J2383" s="57">
        <v>3.65</v>
      </c>
    </row>
    <row r="2384" spans="1:10" ht="25.9" customHeight="1">
      <c r="A2384" s="56" t="s">
        <v>911</v>
      </c>
      <c r="B2384" s="43" t="s">
        <v>975</v>
      </c>
      <c r="C2384" s="42" t="s">
        <v>74</v>
      </c>
      <c r="D2384" s="42" t="s">
        <v>976</v>
      </c>
      <c r="E2384" s="171" t="s">
        <v>917</v>
      </c>
      <c r="F2384" s="171"/>
      <c r="G2384" s="44" t="s">
        <v>918</v>
      </c>
      <c r="H2384" s="45">
        <v>0.1847</v>
      </c>
      <c r="I2384" s="46">
        <v>23.96</v>
      </c>
      <c r="J2384" s="57">
        <v>4.42</v>
      </c>
    </row>
    <row r="2385" spans="1:10" ht="24" customHeight="1">
      <c r="A2385" s="58" t="s">
        <v>921</v>
      </c>
      <c r="B2385" s="48" t="s">
        <v>1807</v>
      </c>
      <c r="C2385" s="47" t="s">
        <v>74</v>
      </c>
      <c r="D2385" s="47" t="s">
        <v>1808</v>
      </c>
      <c r="E2385" s="173" t="s">
        <v>924</v>
      </c>
      <c r="F2385" s="173"/>
      <c r="G2385" s="49" t="s">
        <v>71</v>
      </c>
      <c r="H2385" s="50">
        <v>2.5899999999999999E-2</v>
      </c>
      <c r="I2385" s="51">
        <v>63.47</v>
      </c>
      <c r="J2385" s="59">
        <v>1.64</v>
      </c>
    </row>
    <row r="2386" spans="1:10" ht="25.9" customHeight="1">
      <c r="A2386" s="58" t="s">
        <v>921</v>
      </c>
      <c r="B2386" s="48" t="s">
        <v>1849</v>
      </c>
      <c r="C2386" s="47" t="s">
        <v>74</v>
      </c>
      <c r="D2386" s="47" t="s">
        <v>1850</v>
      </c>
      <c r="E2386" s="173" t="s">
        <v>924</v>
      </c>
      <c r="F2386" s="173"/>
      <c r="G2386" s="49" t="s">
        <v>71</v>
      </c>
      <c r="H2386" s="50">
        <v>1</v>
      </c>
      <c r="I2386" s="51">
        <v>54.46</v>
      </c>
      <c r="J2386" s="59">
        <v>54.46</v>
      </c>
    </row>
    <row r="2387" spans="1:10" ht="25.9" customHeight="1">
      <c r="A2387" s="58" t="s">
        <v>921</v>
      </c>
      <c r="B2387" s="48" t="s">
        <v>1811</v>
      </c>
      <c r="C2387" s="47" t="s">
        <v>74</v>
      </c>
      <c r="D2387" s="47" t="s">
        <v>1812</v>
      </c>
      <c r="E2387" s="173" t="s">
        <v>924</v>
      </c>
      <c r="F2387" s="173"/>
      <c r="G2387" s="49" t="s">
        <v>71</v>
      </c>
      <c r="H2387" s="50">
        <v>0.05</v>
      </c>
      <c r="I2387" s="51">
        <v>71.92</v>
      </c>
      <c r="J2387" s="59">
        <v>3.59</v>
      </c>
    </row>
    <row r="2388" spans="1:10" ht="24" customHeight="1">
      <c r="A2388" s="58" t="s">
        <v>921</v>
      </c>
      <c r="B2388" s="48" t="s">
        <v>1797</v>
      </c>
      <c r="C2388" s="47" t="s">
        <v>74</v>
      </c>
      <c r="D2388" s="47" t="s">
        <v>1798</v>
      </c>
      <c r="E2388" s="173" t="s">
        <v>924</v>
      </c>
      <c r="F2388" s="173"/>
      <c r="G2388" s="49" t="s">
        <v>71</v>
      </c>
      <c r="H2388" s="50">
        <v>2.75E-2</v>
      </c>
      <c r="I2388" s="51">
        <v>1.68</v>
      </c>
      <c r="J2388" s="59">
        <v>0.04</v>
      </c>
    </row>
    <row r="2389" spans="1:10">
      <c r="A2389" s="60"/>
      <c r="B2389" s="61"/>
      <c r="C2389" s="61"/>
      <c r="D2389" s="61"/>
      <c r="E2389" s="61" t="s">
        <v>931</v>
      </c>
      <c r="F2389" s="62">
        <v>5.4</v>
      </c>
      <c r="G2389" s="61" t="s">
        <v>932</v>
      </c>
      <c r="H2389" s="62">
        <v>0</v>
      </c>
      <c r="I2389" s="61" t="s">
        <v>933</v>
      </c>
      <c r="J2389" s="63">
        <v>5.4</v>
      </c>
    </row>
    <row r="2390" spans="1:10">
      <c r="A2390" s="60"/>
      <c r="B2390" s="61"/>
      <c r="C2390" s="61"/>
      <c r="D2390" s="61"/>
      <c r="E2390" s="61" t="s">
        <v>934</v>
      </c>
      <c r="F2390" s="62">
        <v>21.18</v>
      </c>
      <c r="G2390" s="61"/>
      <c r="H2390" s="172" t="s">
        <v>935</v>
      </c>
      <c r="I2390" s="172"/>
      <c r="J2390" s="63">
        <v>88.98</v>
      </c>
    </row>
    <row r="2391" spans="1:10" ht="30" customHeight="1" thickBot="1">
      <c r="A2391" s="64"/>
      <c r="B2391" s="37"/>
      <c r="C2391" s="37"/>
      <c r="D2391" s="37"/>
      <c r="E2391" s="37"/>
      <c r="F2391" s="37"/>
      <c r="G2391" s="37" t="s">
        <v>936</v>
      </c>
      <c r="H2391" s="65">
        <v>4</v>
      </c>
      <c r="I2391" s="37" t="s">
        <v>937</v>
      </c>
      <c r="J2391" s="66">
        <v>355.92</v>
      </c>
    </row>
    <row r="2392" spans="1:10" ht="1.1499999999999999" customHeight="1" thickTop="1">
      <c r="A2392" s="67"/>
      <c r="B2392" s="52"/>
      <c r="C2392" s="52"/>
      <c r="D2392" s="52"/>
      <c r="E2392" s="52"/>
      <c r="F2392" s="52"/>
      <c r="G2392" s="52"/>
      <c r="H2392" s="52"/>
      <c r="I2392" s="52"/>
      <c r="J2392" s="68"/>
    </row>
    <row r="2393" spans="1:10" ht="18" customHeight="1">
      <c r="A2393" s="25" t="s">
        <v>704</v>
      </c>
      <c r="B2393" s="10" t="s">
        <v>56</v>
      </c>
      <c r="C2393" s="9" t="s">
        <v>57</v>
      </c>
      <c r="D2393" s="9" t="s">
        <v>1</v>
      </c>
      <c r="E2393" s="169" t="s">
        <v>908</v>
      </c>
      <c r="F2393" s="169"/>
      <c r="G2393" s="11" t="s">
        <v>58</v>
      </c>
      <c r="H2393" s="10" t="s">
        <v>59</v>
      </c>
      <c r="I2393" s="10" t="s">
        <v>60</v>
      </c>
      <c r="J2393" s="26" t="s">
        <v>2</v>
      </c>
    </row>
    <row r="2394" spans="1:10" ht="39" customHeight="1">
      <c r="A2394" s="29" t="s">
        <v>909</v>
      </c>
      <c r="B2394" s="16" t="s">
        <v>705</v>
      </c>
      <c r="C2394" s="15" t="s">
        <v>74</v>
      </c>
      <c r="D2394" s="15" t="s">
        <v>706</v>
      </c>
      <c r="E2394" s="170" t="s">
        <v>959</v>
      </c>
      <c r="F2394" s="170"/>
      <c r="G2394" s="17" t="s">
        <v>71</v>
      </c>
      <c r="H2394" s="41">
        <v>1</v>
      </c>
      <c r="I2394" s="18">
        <v>6.62</v>
      </c>
      <c r="J2394" s="55">
        <v>6.62</v>
      </c>
    </row>
    <row r="2395" spans="1:10" ht="25.9" customHeight="1">
      <c r="A2395" s="56" t="s">
        <v>911</v>
      </c>
      <c r="B2395" s="43" t="s">
        <v>1476</v>
      </c>
      <c r="C2395" s="42" t="s">
        <v>74</v>
      </c>
      <c r="D2395" s="42" t="s">
        <v>1477</v>
      </c>
      <c r="E2395" s="171" t="s">
        <v>917</v>
      </c>
      <c r="F2395" s="171"/>
      <c r="G2395" s="44" t="s">
        <v>918</v>
      </c>
      <c r="H2395" s="45">
        <v>9.4399999999999998E-2</v>
      </c>
      <c r="I2395" s="46">
        <v>19.77</v>
      </c>
      <c r="J2395" s="57">
        <v>1.86</v>
      </c>
    </row>
    <row r="2396" spans="1:10" ht="25.9" customHeight="1">
      <c r="A2396" s="56" t="s">
        <v>911</v>
      </c>
      <c r="B2396" s="43" t="s">
        <v>975</v>
      </c>
      <c r="C2396" s="42" t="s">
        <v>74</v>
      </c>
      <c r="D2396" s="42" t="s">
        <v>976</v>
      </c>
      <c r="E2396" s="171" t="s">
        <v>917</v>
      </c>
      <c r="F2396" s="171"/>
      <c r="G2396" s="44" t="s">
        <v>918</v>
      </c>
      <c r="H2396" s="45">
        <v>9.4399999999999998E-2</v>
      </c>
      <c r="I2396" s="46">
        <v>23.96</v>
      </c>
      <c r="J2396" s="57">
        <v>2.2599999999999998</v>
      </c>
    </row>
    <row r="2397" spans="1:10" ht="24" customHeight="1">
      <c r="A2397" s="58" t="s">
        <v>921</v>
      </c>
      <c r="B2397" s="48" t="s">
        <v>1807</v>
      </c>
      <c r="C2397" s="47" t="s">
        <v>74</v>
      </c>
      <c r="D2397" s="47" t="s">
        <v>1808</v>
      </c>
      <c r="E2397" s="173" t="s">
        <v>924</v>
      </c>
      <c r="F2397" s="173"/>
      <c r="G2397" s="49" t="s">
        <v>71</v>
      </c>
      <c r="H2397" s="50">
        <v>5.8999999999999999E-3</v>
      </c>
      <c r="I2397" s="51">
        <v>63.47</v>
      </c>
      <c r="J2397" s="59">
        <v>0.37</v>
      </c>
    </row>
    <row r="2398" spans="1:10" ht="25.9" customHeight="1">
      <c r="A2398" s="58" t="s">
        <v>921</v>
      </c>
      <c r="B2398" s="48" t="s">
        <v>1851</v>
      </c>
      <c r="C2398" s="47" t="s">
        <v>74</v>
      </c>
      <c r="D2398" s="47" t="s">
        <v>1852</v>
      </c>
      <c r="E2398" s="173" t="s">
        <v>924</v>
      </c>
      <c r="F2398" s="173"/>
      <c r="G2398" s="49" t="s">
        <v>71</v>
      </c>
      <c r="H2398" s="50">
        <v>1</v>
      </c>
      <c r="I2398" s="51">
        <v>1.58</v>
      </c>
      <c r="J2398" s="59">
        <v>1.58</v>
      </c>
    </row>
    <row r="2399" spans="1:10" ht="25.9" customHeight="1">
      <c r="A2399" s="58" t="s">
        <v>921</v>
      </c>
      <c r="B2399" s="48" t="s">
        <v>1811</v>
      </c>
      <c r="C2399" s="47" t="s">
        <v>74</v>
      </c>
      <c r="D2399" s="47" t="s">
        <v>1812</v>
      </c>
      <c r="E2399" s="173" t="s">
        <v>924</v>
      </c>
      <c r="F2399" s="173"/>
      <c r="G2399" s="49" t="s">
        <v>71</v>
      </c>
      <c r="H2399" s="50">
        <v>7.0000000000000001E-3</v>
      </c>
      <c r="I2399" s="51">
        <v>71.92</v>
      </c>
      <c r="J2399" s="59">
        <v>0.5</v>
      </c>
    </row>
    <row r="2400" spans="1:10" ht="24" customHeight="1">
      <c r="A2400" s="58" t="s">
        <v>921</v>
      </c>
      <c r="B2400" s="48" t="s">
        <v>1797</v>
      </c>
      <c r="C2400" s="47" t="s">
        <v>74</v>
      </c>
      <c r="D2400" s="47" t="s">
        <v>1798</v>
      </c>
      <c r="E2400" s="173" t="s">
        <v>924</v>
      </c>
      <c r="F2400" s="173"/>
      <c r="G2400" s="49" t="s">
        <v>71</v>
      </c>
      <c r="H2400" s="50">
        <v>3.15E-2</v>
      </c>
      <c r="I2400" s="51">
        <v>1.68</v>
      </c>
      <c r="J2400" s="59">
        <v>0.05</v>
      </c>
    </row>
    <row r="2401" spans="1:10">
      <c r="A2401" s="60"/>
      <c r="B2401" s="61"/>
      <c r="C2401" s="61"/>
      <c r="D2401" s="61"/>
      <c r="E2401" s="61" t="s">
        <v>931</v>
      </c>
      <c r="F2401" s="62">
        <v>2.76</v>
      </c>
      <c r="G2401" s="61" t="s">
        <v>932</v>
      </c>
      <c r="H2401" s="62">
        <v>0</v>
      </c>
      <c r="I2401" s="61" t="s">
        <v>933</v>
      </c>
      <c r="J2401" s="63">
        <v>2.76</v>
      </c>
    </row>
    <row r="2402" spans="1:10">
      <c r="A2402" s="60"/>
      <c r="B2402" s="61"/>
      <c r="C2402" s="61"/>
      <c r="D2402" s="61"/>
      <c r="E2402" s="61" t="s">
        <v>934</v>
      </c>
      <c r="F2402" s="62">
        <v>2.06</v>
      </c>
      <c r="G2402" s="61"/>
      <c r="H2402" s="172" t="s">
        <v>935</v>
      </c>
      <c r="I2402" s="172"/>
      <c r="J2402" s="63">
        <v>8.68</v>
      </c>
    </row>
    <row r="2403" spans="1:10" ht="30" customHeight="1" thickBot="1">
      <c r="A2403" s="64"/>
      <c r="B2403" s="37"/>
      <c r="C2403" s="37"/>
      <c r="D2403" s="37"/>
      <c r="E2403" s="37"/>
      <c r="F2403" s="37"/>
      <c r="G2403" s="37" t="s">
        <v>936</v>
      </c>
      <c r="H2403" s="65">
        <v>5</v>
      </c>
      <c r="I2403" s="37" t="s">
        <v>937</v>
      </c>
      <c r="J2403" s="66">
        <v>43.4</v>
      </c>
    </row>
    <row r="2404" spans="1:10" ht="1.1499999999999999" customHeight="1" thickTop="1">
      <c r="A2404" s="67"/>
      <c r="B2404" s="52"/>
      <c r="C2404" s="52"/>
      <c r="D2404" s="52"/>
      <c r="E2404" s="52"/>
      <c r="F2404" s="52"/>
      <c r="G2404" s="52"/>
      <c r="H2404" s="52"/>
      <c r="I2404" s="52"/>
      <c r="J2404" s="68"/>
    </row>
    <row r="2405" spans="1:10" ht="18" customHeight="1">
      <c r="A2405" s="25" t="s">
        <v>707</v>
      </c>
      <c r="B2405" s="10" t="s">
        <v>56</v>
      </c>
      <c r="C2405" s="9" t="s">
        <v>57</v>
      </c>
      <c r="D2405" s="9" t="s">
        <v>1</v>
      </c>
      <c r="E2405" s="169" t="s">
        <v>908</v>
      </c>
      <c r="F2405" s="169"/>
      <c r="G2405" s="11" t="s">
        <v>58</v>
      </c>
      <c r="H2405" s="10" t="s">
        <v>59</v>
      </c>
      <c r="I2405" s="10" t="s">
        <v>60</v>
      </c>
      <c r="J2405" s="26" t="s">
        <v>2</v>
      </c>
    </row>
    <row r="2406" spans="1:10" ht="25.9" customHeight="1">
      <c r="A2406" s="29" t="s">
        <v>909</v>
      </c>
      <c r="B2406" s="16" t="s">
        <v>708</v>
      </c>
      <c r="C2406" s="15" t="s">
        <v>74</v>
      </c>
      <c r="D2406" s="15" t="s">
        <v>709</v>
      </c>
      <c r="E2406" s="170" t="s">
        <v>959</v>
      </c>
      <c r="F2406" s="170"/>
      <c r="G2406" s="17" t="s">
        <v>71</v>
      </c>
      <c r="H2406" s="41">
        <v>1</v>
      </c>
      <c r="I2406" s="18">
        <v>219.59</v>
      </c>
      <c r="J2406" s="55">
        <v>219.59</v>
      </c>
    </row>
    <row r="2407" spans="1:10" ht="25.9" customHeight="1">
      <c r="A2407" s="56" t="s">
        <v>911</v>
      </c>
      <c r="B2407" s="43" t="s">
        <v>1476</v>
      </c>
      <c r="C2407" s="42" t="s">
        <v>74</v>
      </c>
      <c r="D2407" s="42" t="s">
        <v>1477</v>
      </c>
      <c r="E2407" s="171" t="s">
        <v>917</v>
      </c>
      <c r="F2407" s="171"/>
      <c r="G2407" s="44" t="s">
        <v>918</v>
      </c>
      <c r="H2407" s="45">
        <v>0.4546</v>
      </c>
      <c r="I2407" s="46">
        <v>19.77</v>
      </c>
      <c r="J2407" s="57">
        <v>8.98</v>
      </c>
    </row>
    <row r="2408" spans="1:10" ht="25.9" customHeight="1">
      <c r="A2408" s="56" t="s">
        <v>911</v>
      </c>
      <c r="B2408" s="43" t="s">
        <v>975</v>
      </c>
      <c r="C2408" s="42" t="s">
        <v>74</v>
      </c>
      <c r="D2408" s="42" t="s">
        <v>976</v>
      </c>
      <c r="E2408" s="171" t="s">
        <v>917</v>
      </c>
      <c r="F2408" s="171"/>
      <c r="G2408" s="44" t="s">
        <v>918</v>
      </c>
      <c r="H2408" s="45">
        <v>0.4546</v>
      </c>
      <c r="I2408" s="46">
        <v>23.96</v>
      </c>
      <c r="J2408" s="57">
        <v>10.89</v>
      </c>
    </row>
    <row r="2409" spans="1:10" ht="24" customHeight="1">
      <c r="A2409" s="58" t="s">
        <v>921</v>
      </c>
      <c r="B2409" s="48" t="s">
        <v>1478</v>
      </c>
      <c r="C2409" s="47" t="s">
        <v>74</v>
      </c>
      <c r="D2409" s="47" t="s">
        <v>1479</v>
      </c>
      <c r="E2409" s="173" t="s">
        <v>924</v>
      </c>
      <c r="F2409" s="173"/>
      <c r="G2409" s="49" t="s">
        <v>71</v>
      </c>
      <c r="H2409" s="50">
        <v>3.0200000000000001E-2</v>
      </c>
      <c r="I2409" s="51">
        <v>11.43</v>
      </c>
      <c r="J2409" s="59">
        <v>0.34</v>
      </c>
    </row>
    <row r="2410" spans="1:10" ht="25.9" customHeight="1">
      <c r="A2410" s="58" t="s">
        <v>921</v>
      </c>
      <c r="B2410" s="48" t="s">
        <v>1853</v>
      </c>
      <c r="C2410" s="47" t="s">
        <v>74</v>
      </c>
      <c r="D2410" s="47" t="s">
        <v>1854</v>
      </c>
      <c r="E2410" s="173" t="s">
        <v>924</v>
      </c>
      <c r="F2410" s="173"/>
      <c r="G2410" s="49" t="s">
        <v>71</v>
      </c>
      <c r="H2410" s="50">
        <v>1</v>
      </c>
      <c r="I2410" s="51">
        <v>199.38</v>
      </c>
      <c r="J2410" s="59">
        <v>199.38</v>
      </c>
    </row>
    <row r="2411" spans="1:10">
      <c r="A2411" s="60"/>
      <c r="B2411" s="61"/>
      <c r="C2411" s="61"/>
      <c r="D2411" s="61"/>
      <c r="E2411" s="61" t="s">
        <v>931</v>
      </c>
      <c r="F2411" s="62">
        <v>13.31</v>
      </c>
      <c r="G2411" s="61" t="s">
        <v>932</v>
      </c>
      <c r="H2411" s="62">
        <v>0</v>
      </c>
      <c r="I2411" s="61" t="s">
        <v>933</v>
      </c>
      <c r="J2411" s="63">
        <v>13.31</v>
      </c>
    </row>
    <row r="2412" spans="1:10">
      <c r="A2412" s="60"/>
      <c r="B2412" s="61"/>
      <c r="C2412" s="61"/>
      <c r="D2412" s="61"/>
      <c r="E2412" s="61" t="s">
        <v>934</v>
      </c>
      <c r="F2412" s="62">
        <v>68.62</v>
      </c>
      <c r="G2412" s="61"/>
      <c r="H2412" s="172" t="s">
        <v>935</v>
      </c>
      <c r="I2412" s="172"/>
      <c r="J2412" s="63">
        <v>288.20999999999998</v>
      </c>
    </row>
    <row r="2413" spans="1:10" ht="30" customHeight="1" thickBot="1">
      <c r="A2413" s="64"/>
      <c r="B2413" s="37"/>
      <c r="C2413" s="37"/>
      <c r="D2413" s="37"/>
      <c r="E2413" s="37"/>
      <c r="F2413" s="37"/>
      <c r="G2413" s="37" t="s">
        <v>936</v>
      </c>
      <c r="H2413" s="65">
        <v>1</v>
      </c>
      <c r="I2413" s="37" t="s">
        <v>937</v>
      </c>
      <c r="J2413" s="66">
        <v>288.20999999999998</v>
      </c>
    </row>
    <row r="2414" spans="1:10" ht="1.1499999999999999" customHeight="1" thickTop="1">
      <c r="A2414" s="67"/>
      <c r="B2414" s="52"/>
      <c r="C2414" s="52"/>
      <c r="D2414" s="52"/>
      <c r="E2414" s="52"/>
      <c r="F2414" s="52"/>
      <c r="G2414" s="52"/>
      <c r="H2414" s="52"/>
      <c r="I2414" s="52"/>
      <c r="J2414" s="68"/>
    </row>
    <row r="2415" spans="1:10" ht="18" customHeight="1">
      <c r="A2415" s="25" t="s">
        <v>710</v>
      </c>
      <c r="B2415" s="10" t="s">
        <v>56</v>
      </c>
      <c r="C2415" s="9" t="s">
        <v>57</v>
      </c>
      <c r="D2415" s="9" t="s">
        <v>1</v>
      </c>
      <c r="E2415" s="169" t="s">
        <v>908</v>
      </c>
      <c r="F2415" s="169"/>
      <c r="G2415" s="11" t="s">
        <v>58</v>
      </c>
      <c r="H2415" s="10" t="s">
        <v>59</v>
      </c>
      <c r="I2415" s="10" t="s">
        <v>60</v>
      </c>
      <c r="J2415" s="26" t="s">
        <v>2</v>
      </c>
    </row>
    <row r="2416" spans="1:10" ht="39" customHeight="1">
      <c r="A2416" s="29" t="s">
        <v>909</v>
      </c>
      <c r="B2416" s="16" t="s">
        <v>711</v>
      </c>
      <c r="C2416" s="15" t="s">
        <v>74</v>
      </c>
      <c r="D2416" s="15" t="s">
        <v>712</v>
      </c>
      <c r="E2416" s="170" t="s">
        <v>959</v>
      </c>
      <c r="F2416" s="170"/>
      <c r="G2416" s="17" t="s">
        <v>71</v>
      </c>
      <c r="H2416" s="41">
        <v>1</v>
      </c>
      <c r="I2416" s="18">
        <v>68.25</v>
      </c>
      <c r="J2416" s="55">
        <v>68.25</v>
      </c>
    </row>
    <row r="2417" spans="1:10" ht="25.9" customHeight="1">
      <c r="A2417" s="56" t="s">
        <v>911</v>
      </c>
      <c r="B2417" s="43" t="s">
        <v>1476</v>
      </c>
      <c r="C2417" s="42" t="s">
        <v>74</v>
      </c>
      <c r="D2417" s="42" t="s">
        <v>1477</v>
      </c>
      <c r="E2417" s="171" t="s">
        <v>917</v>
      </c>
      <c r="F2417" s="171"/>
      <c r="G2417" s="44" t="s">
        <v>918</v>
      </c>
      <c r="H2417" s="45">
        <v>0.22120000000000001</v>
      </c>
      <c r="I2417" s="46">
        <v>19.77</v>
      </c>
      <c r="J2417" s="57">
        <v>4.37</v>
      </c>
    </row>
    <row r="2418" spans="1:10" ht="25.9" customHeight="1">
      <c r="A2418" s="56" t="s">
        <v>911</v>
      </c>
      <c r="B2418" s="43" t="s">
        <v>975</v>
      </c>
      <c r="C2418" s="42" t="s">
        <v>74</v>
      </c>
      <c r="D2418" s="42" t="s">
        <v>976</v>
      </c>
      <c r="E2418" s="171" t="s">
        <v>917</v>
      </c>
      <c r="F2418" s="171"/>
      <c r="G2418" s="44" t="s">
        <v>918</v>
      </c>
      <c r="H2418" s="45">
        <v>0.22120000000000001</v>
      </c>
      <c r="I2418" s="46">
        <v>23.96</v>
      </c>
      <c r="J2418" s="57">
        <v>5.29</v>
      </c>
    </row>
    <row r="2419" spans="1:10" ht="24" customHeight="1">
      <c r="A2419" s="58" t="s">
        <v>921</v>
      </c>
      <c r="B2419" s="48" t="s">
        <v>1478</v>
      </c>
      <c r="C2419" s="47" t="s">
        <v>74</v>
      </c>
      <c r="D2419" s="47" t="s">
        <v>1479</v>
      </c>
      <c r="E2419" s="173" t="s">
        <v>924</v>
      </c>
      <c r="F2419" s="173"/>
      <c r="G2419" s="49" t="s">
        <v>71</v>
      </c>
      <c r="H2419" s="50">
        <v>1.06E-2</v>
      </c>
      <c r="I2419" s="51">
        <v>11.43</v>
      </c>
      <c r="J2419" s="59">
        <v>0.12</v>
      </c>
    </row>
    <row r="2420" spans="1:10" ht="25.9" customHeight="1">
      <c r="A2420" s="58" t="s">
        <v>921</v>
      </c>
      <c r="B2420" s="48" t="s">
        <v>1855</v>
      </c>
      <c r="C2420" s="47" t="s">
        <v>74</v>
      </c>
      <c r="D2420" s="47" t="s">
        <v>1856</v>
      </c>
      <c r="E2420" s="173" t="s">
        <v>924</v>
      </c>
      <c r="F2420" s="173"/>
      <c r="G2420" s="49" t="s">
        <v>71</v>
      </c>
      <c r="H2420" s="50">
        <v>1</v>
      </c>
      <c r="I2420" s="51">
        <v>58.47</v>
      </c>
      <c r="J2420" s="59">
        <v>58.47</v>
      </c>
    </row>
    <row r="2421" spans="1:10">
      <c r="A2421" s="60"/>
      <c r="B2421" s="61"/>
      <c r="C2421" s="61"/>
      <c r="D2421" s="61"/>
      <c r="E2421" s="61" t="s">
        <v>931</v>
      </c>
      <c r="F2421" s="62">
        <v>6.47</v>
      </c>
      <c r="G2421" s="61" t="s">
        <v>932</v>
      </c>
      <c r="H2421" s="62">
        <v>0</v>
      </c>
      <c r="I2421" s="61" t="s">
        <v>933</v>
      </c>
      <c r="J2421" s="63">
        <v>6.47</v>
      </c>
    </row>
    <row r="2422" spans="1:10">
      <c r="A2422" s="60"/>
      <c r="B2422" s="61"/>
      <c r="C2422" s="61"/>
      <c r="D2422" s="61"/>
      <c r="E2422" s="61" t="s">
        <v>934</v>
      </c>
      <c r="F2422" s="62">
        <v>21.32</v>
      </c>
      <c r="G2422" s="61"/>
      <c r="H2422" s="172" t="s">
        <v>935</v>
      </c>
      <c r="I2422" s="172"/>
      <c r="J2422" s="63">
        <v>89.57</v>
      </c>
    </row>
    <row r="2423" spans="1:10" ht="30" customHeight="1" thickBot="1">
      <c r="A2423" s="64"/>
      <c r="B2423" s="37"/>
      <c r="C2423" s="37"/>
      <c r="D2423" s="37"/>
      <c r="E2423" s="37"/>
      <c r="F2423" s="37"/>
      <c r="G2423" s="37" t="s">
        <v>936</v>
      </c>
      <c r="H2423" s="65">
        <v>23</v>
      </c>
      <c r="I2423" s="37" t="s">
        <v>937</v>
      </c>
      <c r="J2423" s="66">
        <v>2060.11</v>
      </c>
    </row>
    <row r="2424" spans="1:10" ht="1.1499999999999999" customHeight="1" thickTop="1">
      <c r="A2424" s="67"/>
      <c r="B2424" s="52"/>
      <c r="C2424" s="52"/>
      <c r="D2424" s="52"/>
      <c r="E2424" s="52"/>
      <c r="F2424" s="52"/>
      <c r="G2424" s="52"/>
      <c r="H2424" s="52"/>
      <c r="I2424" s="52"/>
      <c r="J2424" s="68"/>
    </row>
    <row r="2425" spans="1:10" ht="18" customHeight="1">
      <c r="A2425" s="25" t="s">
        <v>713</v>
      </c>
      <c r="B2425" s="10" t="s">
        <v>56</v>
      </c>
      <c r="C2425" s="9" t="s">
        <v>57</v>
      </c>
      <c r="D2425" s="9" t="s">
        <v>1</v>
      </c>
      <c r="E2425" s="169" t="s">
        <v>908</v>
      </c>
      <c r="F2425" s="169"/>
      <c r="G2425" s="11" t="s">
        <v>58</v>
      </c>
      <c r="H2425" s="10" t="s">
        <v>59</v>
      </c>
      <c r="I2425" s="10" t="s">
        <v>60</v>
      </c>
      <c r="J2425" s="26" t="s">
        <v>2</v>
      </c>
    </row>
    <row r="2426" spans="1:10" ht="39" customHeight="1">
      <c r="A2426" s="29" t="s">
        <v>909</v>
      </c>
      <c r="B2426" s="16" t="s">
        <v>711</v>
      </c>
      <c r="C2426" s="15" t="s">
        <v>74</v>
      </c>
      <c r="D2426" s="15" t="s">
        <v>712</v>
      </c>
      <c r="E2426" s="170" t="s">
        <v>959</v>
      </c>
      <c r="F2426" s="170"/>
      <c r="G2426" s="17" t="s">
        <v>71</v>
      </c>
      <c r="H2426" s="41">
        <v>1</v>
      </c>
      <c r="I2426" s="18">
        <v>68.25</v>
      </c>
      <c r="J2426" s="55">
        <v>68.25</v>
      </c>
    </row>
    <row r="2427" spans="1:10" ht="25.9" customHeight="1">
      <c r="A2427" s="56" t="s">
        <v>911</v>
      </c>
      <c r="B2427" s="43" t="s">
        <v>1476</v>
      </c>
      <c r="C2427" s="42" t="s">
        <v>74</v>
      </c>
      <c r="D2427" s="42" t="s">
        <v>1477</v>
      </c>
      <c r="E2427" s="171" t="s">
        <v>917</v>
      </c>
      <c r="F2427" s="171"/>
      <c r="G2427" s="44" t="s">
        <v>918</v>
      </c>
      <c r="H2427" s="45">
        <v>0.22120000000000001</v>
      </c>
      <c r="I2427" s="46">
        <v>19.77</v>
      </c>
      <c r="J2427" s="57">
        <v>4.37</v>
      </c>
    </row>
    <row r="2428" spans="1:10" ht="25.9" customHeight="1">
      <c r="A2428" s="56" t="s">
        <v>911</v>
      </c>
      <c r="B2428" s="43" t="s">
        <v>975</v>
      </c>
      <c r="C2428" s="42" t="s">
        <v>74</v>
      </c>
      <c r="D2428" s="42" t="s">
        <v>976</v>
      </c>
      <c r="E2428" s="171" t="s">
        <v>917</v>
      </c>
      <c r="F2428" s="171"/>
      <c r="G2428" s="44" t="s">
        <v>918</v>
      </c>
      <c r="H2428" s="45">
        <v>0.22120000000000001</v>
      </c>
      <c r="I2428" s="46">
        <v>23.96</v>
      </c>
      <c r="J2428" s="57">
        <v>5.29</v>
      </c>
    </row>
    <row r="2429" spans="1:10" ht="24" customHeight="1">
      <c r="A2429" s="58" t="s">
        <v>921</v>
      </c>
      <c r="B2429" s="48" t="s">
        <v>1478</v>
      </c>
      <c r="C2429" s="47" t="s">
        <v>74</v>
      </c>
      <c r="D2429" s="47" t="s">
        <v>1479</v>
      </c>
      <c r="E2429" s="173" t="s">
        <v>924</v>
      </c>
      <c r="F2429" s="173"/>
      <c r="G2429" s="49" t="s">
        <v>71</v>
      </c>
      <c r="H2429" s="50">
        <v>1.06E-2</v>
      </c>
      <c r="I2429" s="51">
        <v>11.43</v>
      </c>
      <c r="J2429" s="59">
        <v>0.12</v>
      </c>
    </row>
    <row r="2430" spans="1:10" ht="25.9" customHeight="1">
      <c r="A2430" s="58" t="s">
        <v>921</v>
      </c>
      <c r="B2430" s="48" t="s">
        <v>1855</v>
      </c>
      <c r="C2430" s="47" t="s">
        <v>74</v>
      </c>
      <c r="D2430" s="47" t="s">
        <v>1856</v>
      </c>
      <c r="E2430" s="173" t="s">
        <v>924</v>
      </c>
      <c r="F2430" s="173"/>
      <c r="G2430" s="49" t="s">
        <v>71</v>
      </c>
      <c r="H2430" s="50">
        <v>1</v>
      </c>
      <c r="I2430" s="51">
        <v>58.47</v>
      </c>
      <c r="J2430" s="59">
        <v>58.47</v>
      </c>
    </row>
    <row r="2431" spans="1:10">
      <c r="A2431" s="60"/>
      <c r="B2431" s="61"/>
      <c r="C2431" s="61"/>
      <c r="D2431" s="61"/>
      <c r="E2431" s="61" t="s">
        <v>931</v>
      </c>
      <c r="F2431" s="62">
        <v>6.47</v>
      </c>
      <c r="G2431" s="61" t="s">
        <v>932</v>
      </c>
      <c r="H2431" s="62">
        <v>0</v>
      </c>
      <c r="I2431" s="61" t="s">
        <v>933</v>
      </c>
      <c r="J2431" s="63">
        <v>6.47</v>
      </c>
    </row>
    <row r="2432" spans="1:10">
      <c r="A2432" s="60"/>
      <c r="B2432" s="61"/>
      <c r="C2432" s="61"/>
      <c r="D2432" s="61"/>
      <c r="E2432" s="61" t="s">
        <v>934</v>
      </c>
      <c r="F2432" s="62">
        <v>21.32</v>
      </c>
      <c r="G2432" s="61"/>
      <c r="H2432" s="172" t="s">
        <v>935</v>
      </c>
      <c r="I2432" s="172"/>
      <c r="J2432" s="63">
        <v>89.57</v>
      </c>
    </row>
    <row r="2433" spans="1:10" ht="30" customHeight="1" thickBot="1">
      <c r="A2433" s="64"/>
      <c r="B2433" s="37"/>
      <c r="C2433" s="37"/>
      <c r="D2433" s="37"/>
      <c r="E2433" s="37"/>
      <c r="F2433" s="37"/>
      <c r="G2433" s="37" t="s">
        <v>936</v>
      </c>
      <c r="H2433" s="65">
        <v>6</v>
      </c>
      <c r="I2433" s="37" t="s">
        <v>937</v>
      </c>
      <c r="J2433" s="66">
        <v>537.41999999999996</v>
      </c>
    </row>
    <row r="2434" spans="1:10" ht="1.1499999999999999" customHeight="1" thickTop="1">
      <c r="A2434" s="67"/>
      <c r="B2434" s="52"/>
      <c r="C2434" s="52"/>
      <c r="D2434" s="52"/>
      <c r="E2434" s="52"/>
      <c r="F2434" s="52"/>
      <c r="G2434" s="52"/>
      <c r="H2434" s="52"/>
      <c r="I2434" s="52"/>
      <c r="J2434" s="68"/>
    </row>
    <row r="2435" spans="1:10" ht="18" customHeight="1">
      <c r="A2435" s="25" t="s">
        <v>714</v>
      </c>
      <c r="B2435" s="10" t="s">
        <v>56</v>
      </c>
      <c r="C2435" s="9" t="s">
        <v>57</v>
      </c>
      <c r="D2435" s="9" t="s">
        <v>1</v>
      </c>
      <c r="E2435" s="169" t="s">
        <v>908</v>
      </c>
      <c r="F2435" s="169"/>
      <c r="G2435" s="11" t="s">
        <v>58</v>
      </c>
      <c r="H2435" s="10" t="s">
        <v>59</v>
      </c>
      <c r="I2435" s="10" t="s">
        <v>60</v>
      </c>
      <c r="J2435" s="26" t="s">
        <v>2</v>
      </c>
    </row>
    <row r="2436" spans="1:10" ht="25.9" customHeight="1">
      <c r="A2436" s="29" t="s">
        <v>909</v>
      </c>
      <c r="B2436" s="16" t="s">
        <v>715</v>
      </c>
      <c r="C2436" s="15" t="s">
        <v>74</v>
      </c>
      <c r="D2436" s="15" t="s">
        <v>716</v>
      </c>
      <c r="E2436" s="170" t="s">
        <v>959</v>
      </c>
      <c r="F2436" s="170"/>
      <c r="G2436" s="17" t="s">
        <v>71</v>
      </c>
      <c r="H2436" s="41">
        <v>1</v>
      </c>
      <c r="I2436" s="18">
        <v>15.99</v>
      </c>
      <c r="J2436" s="55">
        <v>15.99</v>
      </c>
    </row>
    <row r="2437" spans="1:10" ht="25.9" customHeight="1">
      <c r="A2437" s="56" t="s">
        <v>911</v>
      </c>
      <c r="B2437" s="43" t="s">
        <v>1476</v>
      </c>
      <c r="C2437" s="42" t="s">
        <v>74</v>
      </c>
      <c r="D2437" s="42" t="s">
        <v>1477</v>
      </c>
      <c r="E2437" s="171" t="s">
        <v>917</v>
      </c>
      <c r="F2437" s="171"/>
      <c r="G2437" s="44" t="s">
        <v>918</v>
      </c>
      <c r="H2437" s="45">
        <v>7.1900000000000006E-2</v>
      </c>
      <c r="I2437" s="46">
        <v>19.77</v>
      </c>
      <c r="J2437" s="57">
        <v>1.42</v>
      </c>
    </row>
    <row r="2438" spans="1:10" ht="25.9" customHeight="1">
      <c r="A2438" s="56" t="s">
        <v>911</v>
      </c>
      <c r="B2438" s="43" t="s">
        <v>975</v>
      </c>
      <c r="C2438" s="42" t="s">
        <v>74</v>
      </c>
      <c r="D2438" s="42" t="s">
        <v>976</v>
      </c>
      <c r="E2438" s="171" t="s">
        <v>917</v>
      </c>
      <c r="F2438" s="171"/>
      <c r="G2438" s="44" t="s">
        <v>918</v>
      </c>
      <c r="H2438" s="45">
        <v>7.1900000000000006E-2</v>
      </c>
      <c r="I2438" s="46">
        <v>23.96</v>
      </c>
      <c r="J2438" s="57">
        <v>1.72</v>
      </c>
    </row>
    <row r="2439" spans="1:10" ht="24" customHeight="1">
      <c r="A2439" s="58" t="s">
        <v>921</v>
      </c>
      <c r="B2439" s="48" t="s">
        <v>1478</v>
      </c>
      <c r="C2439" s="47" t="s">
        <v>74</v>
      </c>
      <c r="D2439" s="47" t="s">
        <v>1479</v>
      </c>
      <c r="E2439" s="173" t="s">
        <v>924</v>
      </c>
      <c r="F2439" s="173"/>
      <c r="G2439" s="49" t="s">
        <v>71</v>
      </c>
      <c r="H2439" s="50">
        <v>8.3999999999999995E-3</v>
      </c>
      <c r="I2439" s="51">
        <v>11.43</v>
      </c>
      <c r="J2439" s="59">
        <v>0.09</v>
      </c>
    </row>
    <row r="2440" spans="1:10" ht="25.9" customHeight="1">
      <c r="A2440" s="58" t="s">
        <v>921</v>
      </c>
      <c r="B2440" s="48" t="s">
        <v>1857</v>
      </c>
      <c r="C2440" s="47" t="s">
        <v>74</v>
      </c>
      <c r="D2440" s="47" t="s">
        <v>1858</v>
      </c>
      <c r="E2440" s="173" t="s">
        <v>924</v>
      </c>
      <c r="F2440" s="173"/>
      <c r="G2440" s="49" t="s">
        <v>71</v>
      </c>
      <c r="H2440" s="50">
        <v>1</v>
      </c>
      <c r="I2440" s="51">
        <v>12.76</v>
      </c>
      <c r="J2440" s="59">
        <v>12.76</v>
      </c>
    </row>
    <row r="2441" spans="1:10">
      <c r="A2441" s="60"/>
      <c r="B2441" s="61"/>
      <c r="C2441" s="61"/>
      <c r="D2441" s="61"/>
      <c r="E2441" s="61" t="s">
        <v>931</v>
      </c>
      <c r="F2441" s="62">
        <v>2.1</v>
      </c>
      <c r="G2441" s="61" t="s">
        <v>932</v>
      </c>
      <c r="H2441" s="62">
        <v>0</v>
      </c>
      <c r="I2441" s="61" t="s">
        <v>933</v>
      </c>
      <c r="J2441" s="63">
        <v>2.1</v>
      </c>
    </row>
    <row r="2442" spans="1:10">
      <c r="A2442" s="60"/>
      <c r="B2442" s="61"/>
      <c r="C2442" s="61"/>
      <c r="D2442" s="61"/>
      <c r="E2442" s="61" t="s">
        <v>934</v>
      </c>
      <c r="F2442" s="62">
        <v>4.99</v>
      </c>
      <c r="G2442" s="61"/>
      <c r="H2442" s="172" t="s">
        <v>935</v>
      </c>
      <c r="I2442" s="172"/>
      <c r="J2442" s="63">
        <v>20.98</v>
      </c>
    </row>
    <row r="2443" spans="1:10" ht="30" customHeight="1" thickBot="1">
      <c r="A2443" s="64"/>
      <c r="B2443" s="37"/>
      <c r="C2443" s="37"/>
      <c r="D2443" s="37"/>
      <c r="E2443" s="37"/>
      <c r="F2443" s="37"/>
      <c r="G2443" s="37" t="s">
        <v>936</v>
      </c>
      <c r="H2443" s="65">
        <v>1</v>
      </c>
      <c r="I2443" s="37" t="s">
        <v>937</v>
      </c>
      <c r="J2443" s="66">
        <v>20.98</v>
      </c>
    </row>
    <row r="2444" spans="1:10" ht="1.1499999999999999" customHeight="1" thickTop="1">
      <c r="A2444" s="67"/>
      <c r="B2444" s="52"/>
      <c r="C2444" s="52"/>
      <c r="D2444" s="52"/>
      <c r="E2444" s="52"/>
      <c r="F2444" s="52"/>
      <c r="G2444" s="52"/>
      <c r="H2444" s="52"/>
      <c r="I2444" s="52"/>
      <c r="J2444" s="68"/>
    </row>
    <row r="2445" spans="1:10" ht="18" customHeight="1">
      <c r="A2445" s="25" t="s">
        <v>717</v>
      </c>
      <c r="B2445" s="10" t="s">
        <v>56</v>
      </c>
      <c r="C2445" s="9" t="s">
        <v>57</v>
      </c>
      <c r="D2445" s="9" t="s">
        <v>1</v>
      </c>
      <c r="E2445" s="169" t="s">
        <v>908</v>
      </c>
      <c r="F2445" s="169"/>
      <c r="G2445" s="11" t="s">
        <v>58</v>
      </c>
      <c r="H2445" s="10" t="s">
        <v>59</v>
      </c>
      <c r="I2445" s="10" t="s">
        <v>60</v>
      </c>
      <c r="J2445" s="26" t="s">
        <v>2</v>
      </c>
    </row>
    <row r="2446" spans="1:10" ht="25.9" customHeight="1">
      <c r="A2446" s="29" t="s">
        <v>909</v>
      </c>
      <c r="B2446" s="16" t="s">
        <v>718</v>
      </c>
      <c r="C2446" s="15" t="s">
        <v>74</v>
      </c>
      <c r="D2446" s="15" t="s">
        <v>719</v>
      </c>
      <c r="E2446" s="170" t="s">
        <v>959</v>
      </c>
      <c r="F2446" s="170"/>
      <c r="G2446" s="17" t="s">
        <v>71</v>
      </c>
      <c r="H2446" s="41">
        <v>1</v>
      </c>
      <c r="I2446" s="18">
        <v>91.56</v>
      </c>
      <c r="J2446" s="55">
        <v>91.56</v>
      </c>
    </row>
    <row r="2447" spans="1:10" ht="25.9" customHeight="1">
      <c r="A2447" s="56" t="s">
        <v>911</v>
      </c>
      <c r="B2447" s="43" t="s">
        <v>1476</v>
      </c>
      <c r="C2447" s="42" t="s">
        <v>74</v>
      </c>
      <c r="D2447" s="42" t="s">
        <v>1477</v>
      </c>
      <c r="E2447" s="171" t="s">
        <v>917</v>
      </c>
      <c r="F2447" s="171"/>
      <c r="G2447" s="44" t="s">
        <v>918</v>
      </c>
      <c r="H2447" s="45">
        <v>0.18379999999999999</v>
      </c>
      <c r="I2447" s="46">
        <v>19.77</v>
      </c>
      <c r="J2447" s="57">
        <v>3.63</v>
      </c>
    </row>
    <row r="2448" spans="1:10" ht="25.9" customHeight="1">
      <c r="A2448" s="56" t="s">
        <v>911</v>
      </c>
      <c r="B2448" s="43" t="s">
        <v>975</v>
      </c>
      <c r="C2448" s="42" t="s">
        <v>74</v>
      </c>
      <c r="D2448" s="42" t="s">
        <v>976</v>
      </c>
      <c r="E2448" s="171" t="s">
        <v>917</v>
      </c>
      <c r="F2448" s="171"/>
      <c r="G2448" s="44" t="s">
        <v>918</v>
      </c>
      <c r="H2448" s="45">
        <v>0.18379999999999999</v>
      </c>
      <c r="I2448" s="46">
        <v>23.96</v>
      </c>
      <c r="J2448" s="57">
        <v>4.4000000000000004</v>
      </c>
    </row>
    <row r="2449" spans="1:10" ht="25.9" customHeight="1">
      <c r="A2449" s="58" t="s">
        <v>921</v>
      </c>
      <c r="B2449" s="48" t="s">
        <v>1859</v>
      </c>
      <c r="C2449" s="47" t="s">
        <v>74</v>
      </c>
      <c r="D2449" s="47" t="s">
        <v>1860</v>
      </c>
      <c r="E2449" s="173" t="s">
        <v>924</v>
      </c>
      <c r="F2449" s="173"/>
      <c r="G2449" s="49" t="s">
        <v>71</v>
      </c>
      <c r="H2449" s="50">
        <v>1</v>
      </c>
      <c r="I2449" s="51">
        <v>77.37</v>
      </c>
      <c r="J2449" s="59">
        <v>77.37</v>
      </c>
    </row>
    <row r="2450" spans="1:10" ht="24" customHeight="1">
      <c r="A2450" s="58" t="s">
        <v>921</v>
      </c>
      <c r="B2450" s="48" t="s">
        <v>1835</v>
      </c>
      <c r="C2450" s="47" t="s">
        <v>74</v>
      </c>
      <c r="D2450" s="47" t="s">
        <v>1836</v>
      </c>
      <c r="E2450" s="173" t="s">
        <v>924</v>
      </c>
      <c r="F2450" s="173"/>
      <c r="G2450" s="49" t="s">
        <v>71</v>
      </c>
      <c r="H2450" s="50">
        <v>0.15429999999999999</v>
      </c>
      <c r="I2450" s="51">
        <v>20.72</v>
      </c>
      <c r="J2450" s="59">
        <v>3.19</v>
      </c>
    </row>
    <row r="2451" spans="1:10" ht="25.9" customHeight="1">
      <c r="A2451" s="58" t="s">
        <v>921</v>
      </c>
      <c r="B2451" s="48" t="s">
        <v>1811</v>
      </c>
      <c r="C2451" s="47" t="s">
        <v>74</v>
      </c>
      <c r="D2451" s="47" t="s">
        <v>1812</v>
      </c>
      <c r="E2451" s="173" t="s">
        <v>924</v>
      </c>
      <c r="F2451" s="173"/>
      <c r="G2451" s="49" t="s">
        <v>71</v>
      </c>
      <c r="H2451" s="50">
        <v>4.1000000000000002E-2</v>
      </c>
      <c r="I2451" s="51">
        <v>71.92</v>
      </c>
      <c r="J2451" s="59">
        <v>2.94</v>
      </c>
    </row>
    <row r="2452" spans="1:10" ht="24" customHeight="1">
      <c r="A2452" s="58" t="s">
        <v>921</v>
      </c>
      <c r="B2452" s="48" t="s">
        <v>1797</v>
      </c>
      <c r="C2452" s="47" t="s">
        <v>74</v>
      </c>
      <c r="D2452" s="47" t="s">
        <v>1798</v>
      </c>
      <c r="E2452" s="173" t="s">
        <v>924</v>
      </c>
      <c r="F2452" s="173"/>
      <c r="G2452" s="49" t="s">
        <v>71</v>
      </c>
      <c r="H2452" s="50">
        <v>1.84E-2</v>
      </c>
      <c r="I2452" s="51">
        <v>1.68</v>
      </c>
      <c r="J2452" s="59">
        <v>0.03</v>
      </c>
    </row>
    <row r="2453" spans="1:10">
      <c r="A2453" s="60"/>
      <c r="B2453" s="61"/>
      <c r="C2453" s="61"/>
      <c r="D2453" s="61"/>
      <c r="E2453" s="61" t="s">
        <v>931</v>
      </c>
      <c r="F2453" s="62">
        <v>5.37</v>
      </c>
      <c r="G2453" s="61" t="s">
        <v>932</v>
      </c>
      <c r="H2453" s="62">
        <v>0</v>
      </c>
      <c r="I2453" s="61" t="s">
        <v>933</v>
      </c>
      <c r="J2453" s="63">
        <v>5.37</v>
      </c>
    </row>
    <row r="2454" spans="1:10">
      <c r="A2454" s="60"/>
      <c r="B2454" s="61"/>
      <c r="C2454" s="61"/>
      <c r="D2454" s="61"/>
      <c r="E2454" s="61" t="s">
        <v>934</v>
      </c>
      <c r="F2454" s="62">
        <v>28.61</v>
      </c>
      <c r="G2454" s="61"/>
      <c r="H2454" s="172" t="s">
        <v>935</v>
      </c>
      <c r="I2454" s="172"/>
      <c r="J2454" s="63">
        <v>120.17</v>
      </c>
    </row>
    <row r="2455" spans="1:10" ht="30" customHeight="1" thickBot="1">
      <c r="A2455" s="64"/>
      <c r="B2455" s="37"/>
      <c r="C2455" s="37"/>
      <c r="D2455" s="37"/>
      <c r="E2455" s="37"/>
      <c r="F2455" s="37"/>
      <c r="G2455" s="37" t="s">
        <v>936</v>
      </c>
      <c r="H2455" s="65">
        <v>1</v>
      </c>
      <c r="I2455" s="37" t="s">
        <v>937</v>
      </c>
      <c r="J2455" s="66">
        <v>120.17</v>
      </c>
    </row>
    <row r="2456" spans="1:10" ht="1.1499999999999999" customHeight="1" thickTop="1">
      <c r="A2456" s="67"/>
      <c r="B2456" s="52"/>
      <c r="C2456" s="52"/>
      <c r="D2456" s="52"/>
      <c r="E2456" s="52"/>
      <c r="F2456" s="52"/>
      <c r="G2456" s="52"/>
      <c r="H2456" s="52"/>
      <c r="I2456" s="52"/>
      <c r="J2456" s="68"/>
    </row>
    <row r="2457" spans="1:10" ht="18" customHeight="1">
      <c r="A2457" s="25" t="s">
        <v>720</v>
      </c>
      <c r="B2457" s="10" t="s">
        <v>56</v>
      </c>
      <c r="C2457" s="9" t="s">
        <v>57</v>
      </c>
      <c r="D2457" s="9" t="s">
        <v>1</v>
      </c>
      <c r="E2457" s="169" t="s">
        <v>908</v>
      </c>
      <c r="F2457" s="169"/>
      <c r="G2457" s="11" t="s">
        <v>58</v>
      </c>
      <c r="H2457" s="10" t="s">
        <v>59</v>
      </c>
      <c r="I2457" s="10" t="s">
        <v>60</v>
      </c>
      <c r="J2457" s="26" t="s">
        <v>2</v>
      </c>
    </row>
    <row r="2458" spans="1:10" ht="24" customHeight="1">
      <c r="A2458" s="29" t="s">
        <v>909</v>
      </c>
      <c r="B2458" s="16" t="s">
        <v>721</v>
      </c>
      <c r="C2458" s="15" t="s">
        <v>100</v>
      </c>
      <c r="D2458" s="15" t="s">
        <v>722</v>
      </c>
      <c r="E2458" s="170" t="s">
        <v>1200</v>
      </c>
      <c r="F2458" s="170"/>
      <c r="G2458" s="17" t="s">
        <v>208</v>
      </c>
      <c r="H2458" s="41">
        <v>1</v>
      </c>
      <c r="I2458" s="18">
        <v>5998.92</v>
      </c>
      <c r="J2458" s="55">
        <v>5998.92</v>
      </c>
    </row>
    <row r="2459" spans="1:10" ht="25.9" customHeight="1">
      <c r="A2459" s="56" t="s">
        <v>911</v>
      </c>
      <c r="B2459" s="43" t="s">
        <v>1861</v>
      </c>
      <c r="C2459" s="42" t="s">
        <v>100</v>
      </c>
      <c r="D2459" s="42" t="s">
        <v>1862</v>
      </c>
      <c r="E2459" s="171" t="s">
        <v>1200</v>
      </c>
      <c r="F2459" s="171"/>
      <c r="G2459" s="44" t="s">
        <v>1212</v>
      </c>
      <c r="H2459" s="45">
        <v>5</v>
      </c>
      <c r="I2459" s="46">
        <v>23.94</v>
      </c>
      <c r="J2459" s="57">
        <v>119.7</v>
      </c>
    </row>
    <row r="2460" spans="1:10" ht="25.9" customHeight="1">
      <c r="A2460" s="56" t="s">
        <v>911</v>
      </c>
      <c r="B2460" s="43" t="s">
        <v>1863</v>
      </c>
      <c r="C2460" s="42" t="s">
        <v>100</v>
      </c>
      <c r="D2460" s="42" t="s">
        <v>1864</v>
      </c>
      <c r="E2460" s="171" t="s">
        <v>1200</v>
      </c>
      <c r="F2460" s="171"/>
      <c r="G2460" s="44" t="s">
        <v>1212</v>
      </c>
      <c r="H2460" s="45">
        <v>5</v>
      </c>
      <c r="I2460" s="46">
        <v>19.329999999999998</v>
      </c>
      <c r="J2460" s="57">
        <v>96.65</v>
      </c>
    </row>
    <row r="2461" spans="1:10" ht="24" customHeight="1">
      <c r="A2461" s="58" t="s">
        <v>921</v>
      </c>
      <c r="B2461" s="48" t="s">
        <v>1865</v>
      </c>
      <c r="C2461" s="47" t="s">
        <v>100</v>
      </c>
      <c r="D2461" s="47" t="s">
        <v>1866</v>
      </c>
      <c r="E2461" s="173" t="s">
        <v>924</v>
      </c>
      <c r="F2461" s="173"/>
      <c r="G2461" s="49" t="s">
        <v>193</v>
      </c>
      <c r="H2461" s="50">
        <v>3</v>
      </c>
      <c r="I2461" s="51">
        <v>0.38</v>
      </c>
      <c r="J2461" s="59">
        <v>1.1399999999999999</v>
      </c>
    </row>
    <row r="2462" spans="1:10" ht="24" customHeight="1">
      <c r="A2462" s="58" t="s">
        <v>921</v>
      </c>
      <c r="B2462" s="48" t="s">
        <v>1867</v>
      </c>
      <c r="C2462" s="47" t="s">
        <v>100</v>
      </c>
      <c r="D2462" s="47" t="s">
        <v>1868</v>
      </c>
      <c r="E2462" s="173" t="s">
        <v>924</v>
      </c>
      <c r="F2462" s="173"/>
      <c r="G2462" s="49" t="s">
        <v>71</v>
      </c>
      <c r="H2462" s="50">
        <v>2</v>
      </c>
      <c r="I2462" s="51">
        <v>15.06</v>
      </c>
      <c r="J2462" s="59">
        <v>30.12</v>
      </c>
    </row>
    <row r="2463" spans="1:10" ht="24" customHeight="1">
      <c r="A2463" s="58" t="s">
        <v>921</v>
      </c>
      <c r="B2463" s="48" t="s">
        <v>1869</v>
      </c>
      <c r="C2463" s="47" t="s">
        <v>100</v>
      </c>
      <c r="D2463" s="47" t="s">
        <v>1870</v>
      </c>
      <c r="E2463" s="173" t="s">
        <v>924</v>
      </c>
      <c r="F2463" s="173"/>
      <c r="G2463" s="49" t="s">
        <v>71</v>
      </c>
      <c r="H2463" s="50">
        <v>2</v>
      </c>
      <c r="I2463" s="51">
        <v>11.03</v>
      </c>
      <c r="J2463" s="59">
        <v>22.06</v>
      </c>
    </row>
    <row r="2464" spans="1:10" ht="24" customHeight="1">
      <c r="A2464" s="58" t="s">
        <v>921</v>
      </c>
      <c r="B2464" s="48" t="s">
        <v>1871</v>
      </c>
      <c r="C2464" s="47" t="s">
        <v>100</v>
      </c>
      <c r="D2464" s="47" t="s">
        <v>722</v>
      </c>
      <c r="E2464" s="173" t="s">
        <v>924</v>
      </c>
      <c r="F2464" s="173"/>
      <c r="G2464" s="49" t="s">
        <v>71</v>
      </c>
      <c r="H2464" s="50">
        <v>1</v>
      </c>
      <c r="I2464" s="51">
        <v>3875.6</v>
      </c>
      <c r="J2464" s="59">
        <v>3875.6</v>
      </c>
    </row>
    <row r="2465" spans="1:10" ht="24" customHeight="1">
      <c r="A2465" s="58" t="s">
        <v>921</v>
      </c>
      <c r="B2465" s="48" t="s">
        <v>1872</v>
      </c>
      <c r="C2465" s="47" t="s">
        <v>100</v>
      </c>
      <c r="D2465" s="47" t="s">
        <v>1873</v>
      </c>
      <c r="E2465" s="173" t="s">
        <v>924</v>
      </c>
      <c r="F2465" s="173"/>
      <c r="G2465" s="49" t="s">
        <v>71</v>
      </c>
      <c r="H2465" s="50">
        <v>4</v>
      </c>
      <c r="I2465" s="51">
        <v>31.7</v>
      </c>
      <c r="J2465" s="59">
        <v>126.8</v>
      </c>
    </row>
    <row r="2466" spans="1:10" ht="24" customHeight="1">
      <c r="A2466" s="58" t="s">
        <v>921</v>
      </c>
      <c r="B2466" s="48" t="s">
        <v>1874</v>
      </c>
      <c r="C2466" s="47" t="s">
        <v>100</v>
      </c>
      <c r="D2466" s="47" t="s">
        <v>1875</v>
      </c>
      <c r="E2466" s="173" t="s">
        <v>924</v>
      </c>
      <c r="F2466" s="173"/>
      <c r="G2466" s="49" t="s">
        <v>193</v>
      </c>
      <c r="H2466" s="50">
        <v>5</v>
      </c>
      <c r="I2466" s="51">
        <v>345.37</v>
      </c>
      <c r="J2466" s="59">
        <v>1726.85</v>
      </c>
    </row>
    <row r="2467" spans="1:10">
      <c r="A2467" s="60"/>
      <c r="B2467" s="61"/>
      <c r="C2467" s="61"/>
      <c r="D2467" s="61"/>
      <c r="E2467" s="61" t="s">
        <v>931</v>
      </c>
      <c r="F2467" s="62">
        <v>144.14999999999998</v>
      </c>
      <c r="G2467" s="61" t="s">
        <v>932</v>
      </c>
      <c r="H2467" s="62">
        <v>0</v>
      </c>
      <c r="I2467" s="61" t="s">
        <v>933</v>
      </c>
      <c r="J2467" s="63">
        <v>144.14999999999998</v>
      </c>
    </row>
    <row r="2468" spans="1:10">
      <c r="A2468" s="60"/>
      <c r="B2468" s="61"/>
      <c r="C2468" s="61"/>
      <c r="D2468" s="61"/>
      <c r="E2468" s="61" t="s">
        <v>934</v>
      </c>
      <c r="F2468" s="62">
        <v>1874.66</v>
      </c>
      <c r="G2468" s="61"/>
      <c r="H2468" s="172" t="s">
        <v>935</v>
      </c>
      <c r="I2468" s="172"/>
      <c r="J2468" s="63">
        <v>7873.58</v>
      </c>
    </row>
    <row r="2469" spans="1:10" ht="30" customHeight="1" thickBot="1">
      <c r="A2469" s="64"/>
      <c r="B2469" s="37"/>
      <c r="C2469" s="37"/>
      <c r="D2469" s="37"/>
      <c r="E2469" s="37"/>
      <c r="F2469" s="37"/>
      <c r="G2469" s="37" t="s">
        <v>936</v>
      </c>
      <c r="H2469" s="65">
        <v>1</v>
      </c>
      <c r="I2469" s="37" t="s">
        <v>937</v>
      </c>
      <c r="J2469" s="66">
        <v>7873.58</v>
      </c>
    </row>
    <row r="2470" spans="1:10" ht="1.1499999999999999" customHeight="1" thickTop="1">
      <c r="A2470" s="67"/>
      <c r="B2470" s="52"/>
      <c r="C2470" s="52"/>
      <c r="D2470" s="52"/>
      <c r="E2470" s="52"/>
      <c r="F2470" s="52"/>
      <c r="G2470" s="52"/>
      <c r="H2470" s="52"/>
      <c r="I2470" s="52"/>
      <c r="J2470" s="68"/>
    </row>
    <row r="2471" spans="1:10" ht="18" customHeight="1">
      <c r="A2471" s="25" t="s">
        <v>723</v>
      </c>
      <c r="B2471" s="10" t="s">
        <v>56</v>
      </c>
      <c r="C2471" s="9" t="s">
        <v>57</v>
      </c>
      <c r="D2471" s="9" t="s">
        <v>1</v>
      </c>
      <c r="E2471" s="169" t="s">
        <v>908</v>
      </c>
      <c r="F2471" s="169"/>
      <c r="G2471" s="11" t="s">
        <v>58</v>
      </c>
      <c r="H2471" s="10" t="s">
        <v>59</v>
      </c>
      <c r="I2471" s="10" t="s">
        <v>60</v>
      </c>
      <c r="J2471" s="26" t="s">
        <v>2</v>
      </c>
    </row>
    <row r="2472" spans="1:10" ht="25.9" customHeight="1">
      <c r="A2472" s="29" t="s">
        <v>909</v>
      </c>
      <c r="B2472" s="16" t="s">
        <v>724</v>
      </c>
      <c r="C2472" s="15" t="s">
        <v>100</v>
      </c>
      <c r="D2472" s="15" t="s">
        <v>725</v>
      </c>
      <c r="E2472" s="170" t="s">
        <v>1200</v>
      </c>
      <c r="F2472" s="170"/>
      <c r="G2472" s="17" t="s">
        <v>208</v>
      </c>
      <c r="H2472" s="41">
        <v>1</v>
      </c>
      <c r="I2472" s="18">
        <v>19983.830000000002</v>
      </c>
      <c r="J2472" s="55">
        <v>19983.830000000002</v>
      </c>
    </row>
    <row r="2473" spans="1:10" ht="24" customHeight="1">
      <c r="A2473" s="56" t="s">
        <v>911</v>
      </c>
      <c r="B2473" s="43" t="s">
        <v>135</v>
      </c>
      <c r="C2473" s="42" t="s">
        <v>100</v>
      </c>
      <c r="D2473" s="42" t="s">
        <v>136</v>
      </c>
      <c r="E2473" s="171" t="s">
        <v>1200</v>
      </c>
      <c r="F2473" s="171"/>
      <c r="G2473" s="44" t="s">
        <v>133</v>
      </c>
      <c r="H2473" s="45">
        <v>0.65</v>
      </c>
      <c r="I2473" s="46">
        <v>79.760000000000005</v>
      </c>
      <c r="J2473" s="57">
        <v>51.84</v>
      </c>
    </row>
    <row r="2474" spans="1:10" ht="25.9" customHeight="1">
      <c r="A2474" s="56" t="s">
        <v>911</v>
      </c>
      <c r="B2474" s="43" t="s">
        <v>1876</v>
      </c>
      <c r="C2474" s="42" t="s">
        <v>100</v>
      </c>
      <c r="D2474" s="42" t="s">
        <v>1877</v>
      </c>
      <c r="E2474" s="171" t="s">
        <v>1200</v>
      </c>
      <c r="F2474" s="171"/>
      <c r="G2474" s="44" t="s">
        <v>133</v>
      </c>
      <c r="H2474" s="45">
        <v>3.1</v>
      </c>
      <c r="I2474" s="46">
        <v>3667.1</v>
      </c>
      <c r="J2474" s="57">
        <v>11368.01</v>
      </c>
    </row>
    <row r="2475" spans="1:10" ht="25.9" customHeight="1">
      <c r="A2475" s="56" t="s">
        <v>911</v>
      </c>
      <c r="B2475" s="43" t="s">
        <v>1878</v>
      </c>
      <c r="C2475" s="42" t="s">
        <v>100</v>
      </c>
      <c r="D2475" s="42" t="s">
        <v>1879</v>
      </c>
      <c r="E2475" s="171" t="s">
        <v>1200</v>
      </c>
      <c r="F2475" s="171"/>
      <c r="G2475" s="44" t="s">
        <v>133</v>
      </c>
      <c r="H2475" s="45">
        <v>0.65</v>
      </c>
      <c r="I2475" s="46">
        <v>126.85</v>
      </c>
      <c r="J2475" s="57">
        <v>82.45</v>
      </c>
    </row>
    <row r="2476" spans="1:10" ht="24" customHeight="1">
      <c r="A2476" s="56" t="s">
        <v>911</v>
      </c>
      <c r="B2476" s="43" t="s">
        <v>1880</v>
      </c>
      <c r="C2476" s="42" t="s">
        <v>100</v>
      </c>
      <c r="D2476" s="42" t="s">
        <v>1881</v>
      </c>
      <c r="E2476" s="171" t="s">
        <v>1200</v>
      </c>
      <c r="F2476" s="171"/>
      <c r="G2476" s="44" t="s">
        <v>66</v>
      </c>
      <c r="H2476" s="45">
        <v>11</v>
      </c>
      <c r="I2476" s="46">
        <v>106.11</v>
      </c>
      <c r="J2476" s="57">
        <v>1167.21</v>
      </c>
    </row>
    <row r="2477" spans="1:10" ht="24" customHeight="1">
      <c r="A2477" s="56" t="s">
        <v>911</v>
      </c>
      <c r="B2477" s="43" t="s">
        <v>258</v>
      </c>
      <c r="C2477" s="42" t="s">
        <v>100</v>
      </c>
      <c r="D2477" s="42" t="s">
        <v>259</v>
      </c>
      <c r="E2477" s="171" t="s">
        <v>1200</v>
      </c>
      <c r="F2477" s="171"/>
      <c r="G2477" s="44" t="s">
        <v>66</v>
      </c>
      <c r="H2477" s="45">
        <v>22</v>
      </c>
      <c r="I2477" s="46">
        <v>14.69</v>
      </c>
      <c r="J2477" s="57">
        <v>323.18</v>
      </c>
    </row>
    <row r="2478" spans="1:10" ht="25.9" customHeight="1">
      <c r="A2478" s="56" t="s">
        <v>911</v>
      </c>
      <c r="B2478" s="43" t="s">
        <v>294</v>
      </c>
      <c r="C2478" s="42" t="s">
        <v>100</v>
      </c>
      <c r="D2478" s="42" t="s">
        <v>295</v>
      </c>
      <c r="E2478" s="171" t="s">
        <v>1200</v>
      </c>
      <c r="F2478" s="171"/>
      <c r="G2478" s="44" t="s">
        <v>66</v>
      </c>
      <c r="H2478" s="45">
        <v>5</v>
      </c>
      <c r="I2478" s="46">
        <v>134.77000000000001</v>
      </c>
      <c r="J2478" s="57">
        <v>673.85</v>
      </c>
    </row>
    <row r="2479" spans="1:10" ht="24" customHeight="1">
      <c r="A2479" s="56" t="s">
        <v>911</v>
      </c>
      <c r="B2479" s="43" t="s">
        <v>1882</v>
      </c>
      <c r="C2479" s="42" t="s">
        <v>100</v>
      </c>
      <c r="D2479" s="42" t="s">
        <v>1883</v>
      </c>
      <c r="E2479" s="171" t="s">
        <v>1200</v>
      </c>
      <c r="F2479" s="171"/>
      <c r="G2479" s="44" t="s">
        <v>66</v>
      </c>
      <c r="H2479" s="45">
        <v>4</v>
      </c>
      <c r="I2479" s="46">
        <v>42.88</v>
      </c>
      <c r="J2479" s="57">
        <v>171.52</v>
      </c>
    </row>
    <row r="2480" spans="1:10" ht="24" customHeight="1">
      <c r="A2480" s="56" t="s">
        <v>911</v>
      </c>
      <c r="B2480" s="43" t="s">
        <v>264</v>
      </c>
      <c r="C2480" s="42" t="s">
        <v>100</v>
      </c>
      <c r="D2480" s="42" t="s">
        <v>265</v>
      </c>
      <c r="E2480" s="171" t="s">
        <v>1200</v>
      </c>
      <c r="F2480" s="171"/>
      <c r="G2480" s="44" t="s">
        <v>66</v>
      </c>
      <c r="H2480" s="45">
        <v>22</v>
      </c>
      <c r="I2480" s="46">
        <v>43.28</v>
      </c>
      <c r="J2480" s="57">
        <v>952.16</v>
      </c>
    </row>
    <row r="2481" spans="1:10" ht="24" customHeight="1">
      <c r="A2481" s="56" t="s">
        <v>911</v>
      </c>
      <c r="B2481" s="43" t="s">
        <v>1884</v>
      </c>
      <c r="C2481" s="42" t="s">
        <v>100</v>
      </c>
      <c r="D2481" s="42" t="s">
        <v>1885</v>
      </c>
      <c r="E2481" s="171" t="s">
        <v>1200</v>
      </c>
      <c r="F2481" s="171"/>
      <c r="G2481" s="44" t="s">
        <v>66</v>
      </c>
      <c r="H2481" s="45">
        <v>1.3</v>
      </c>
      <c r="I2481" s="46">
        <v>47.2</v>
      </c>
      <c r="J2481" s="57">
        <v>61.36</v>
      </c>
    </row>
    <row r="2482" spans="1:10" ht="25.9" customHeight="1">
      <c r="A2482" s="56" t="s">
        <v>911</v>
      </c>
      <c r="B2482" s="43" t="s">
        <v>1886</v>
      </c>
      <c r="C2482" s="42" t="s">
        <v>100</v>
      </c>
      <c r="D2482" s="42" t="s">
        <v>1887</v>
      </c>
      <c r="E2482" s="171" t="s">
        <v>1200</v>
      </c>
      <c r="F2482" s="171"/>
      <c r="G2482" s="44" t="s">
        <v>66</v>
      </c>
      <c r="H2482" s="45">
        <v>51</v>
      </c>
      <c r="I2482" s="46">
        <v>17.850000000000001</v>
      </c>
      <c r="J2482" s="57">
        <v>910.35</v>
      </c>
    </row>
    <row r="2483" spans="1:10" ht="25.9" customHeight="1">
      <c r="A2483" s="56" t="s">
        <v>911</v>
      </c>
      <c r="B2483" s="43" t="s">
        <v>1888</v>
      </c>
      <c r="C2483" s="42" t="s">
        <v>100</v>
      </c>
      <c r="D2483" s="42" t="s">
        <v>1889</v>
      </c>
      <c r="E2483" s="171" t="s">
        <v>1200</v>
      </c>
      <c r="F2483" s="171"/>
      <c r="G2483" s="44" t="s">
        <v>133</v>
      </c>
      <c r="H2483" s="45">
        <v>0.5</v>
      </c>
      <c r="I2483" s="46">
        <v>3406.5</v>
      </c>
      <c r="J2483" s="57">
        <v>1703.25</v>
      </c>
    </row>
    <row r="2484" spans="1:10" ht="25.9" customHeight="1">
      <c r="A2484" s="56" t="s">
        <v>911</v>
      </c>
      <c r="B2484" s="43" t="s">
        <v>1890</v>
      </c>
      <c r="C2484" s="42" t="s">
        <v>100</v>
      </c>
      <c r="D2484" s="42" t="s">
        <v>1891</v>
      </c>
      <c r="E2484" s="171" t="s">
        <v>1200</v>
      </c>
      <c r="F2484" s="171"/>
      <c r="G2484" s="44" t="s">
        <v>66</v>
      </c>
      <c r="H2484" s="45">
        <v>1.3</v>
      </c>
      <c r="I2484" s="46">
        <v>336.99</v>
      </c>
      <c r="J2484" s="57">
        <v>438.08</v>
      </c>
    </row>
    <row r="2485" spans="1:10" ht="24" customHeight="1">
      <c r="A2485" s="56" t="s">
        <v>911</v>
      </c>
      <c r="B2485" s="43" t="s">
        <v>1892</v>
      </c>
      <c r="C2485" s="42" t="s">
        <v>100</v>
      </c>
      <c r="D2485" s="42" t="s">
        <v>1893</v>
      </c>
      <c r="E2485" s="171" t="s">
        <v>1200</v>
      </c>
      <c r="F2485" s="171"/>
      <c r="G2485" s="44" t="s">
        <v>66</v>
      </c>
      <c r="H2485" s="45">
        <v>2</v>
      </c>
      <c r="I2485" s="46">
        <v>118.35</v>
      </c>
      <c r="J2485" s="57">
        <v>236.7</v>
      </c>
    </row>
    <row r="2486" spans="1:10" ht="25.9" customHeight="1">
      <c r="A2486" s="56" t="s">
        <v>911</v>
      </c>
      <c r="B2486" s="43" t="s">
        <v>255</v>
      </c>
      <c r="C2486" s="42" t="s">
        <v>100</v>
      </c>
      <c r="D2486" s="42" t="s">
        <v>256</v>
      </c>
      <c r="E2486" s="171" t="s">
        <v>1200</v>
      </c>
      <c r="F2486" s="171"/>
      <c r="G2486" s="44" t="s">
        <v>66</v>
      </c>
      <c r="H2486" s="45">
        <v>8</v>
      </c>
      <c r="I2486" s="46">
        <v>43.33</v>
      </c>
      <c r="J2486" s="57">
        <v>346.64</v>
      </c>
    </row>
    <row r="2487" spans="1:10" ht="24" customHeight="1">
      <c r="A2487" s="56" t="s">
        <v>911</v>
      </c>
      <c r="B2487" s="43" t="s">
        <v>272</v>
      </c>
      <c r="C2487" s="42" t="s">
        <v>100</v>
      </c>
      <c r="D2487" s="42" t="s">
        <v>273</v>
      </c>
      <c r="E2487" s="171" t="s">
        <v>1200</v>
      </c>
      <c r="F2487" s="171"/>
      <c r="G2487" s="44" t="s">
        <v>66</v>
      </c>
      <c r="H2487" s="45">
        <v>4</v>
      </c>
      <c r="I2487" s="46">
        <v>83.57</v>
      </c>
      <c r="J2487" s="57">
        <v>334.28</v>
      </c>
    </row>
    <row r="2488" spans="1:10" ht="24" customHeight="1">
      <c r="A2488" s="58" t="s">
        <v>921</v>
      </c>
      <c r="B2488" s="48" t="s">
        <v>1894</v>
      </c>
      <c r="C2488" s="47" t="s">
        <v>100</v>
      </c>
      <c r="D2488" s="47" t="s">
        <v>1895</v>
      </c>
      <c r="E2488" s="173" t="s">
        <v>924</v>
      </c>
      <c r="F2488" s="173"/>
      <c r="G2488" s="49" t="s">
        <v>193</v>
      </c>
      <c r="H2488" s="50">
        <v>5</v>
      </c>
      <c r="I2488" s="51">
        <v>232.59</v>
      </c>
      <c r="J2488" s="59">
        <v>1162.95</v>
      </c>
    </row>
    <row r="2489" spans="1:10">
      <c r="A2489" s="60"/>
      <c r="B2489" s="61"/>
      <c r="C2489" s="61"/>
      <c r="D2489" s="61"/>
      <c r="E2489" s="61" t="s">
        <v>931</v>
      </c>
      <c r="F2489" s="62">
        <v>5712.12</v>
      </c>
      <c r="G2489" s="61" t="s">
        <v>932</v>
      </c>
      <c r="H2489" s="62">
        <v>0</v>
      </c>
      <c r="I2489" s="61" t="s">
        <v>933</v>
      </c>
      <c r="J2489" s="63">
        <v>5712.12</v>
      </c>
    </row>
    <row r="2490" spans="1:10">
      <c r="A2490" s="60"/>
      <c r="B2490" s="61"/>
      <c r="C2490" s="61"/>
      <c r="D2490" s="61"/>
      <c r="E2490" s="61" t="s">
        <v>934</v>
      </c>
      <c r="F2490" s="62">
        <v>6244.94</v>
      </c>
      <c r="G2490" s="61"/>
      <c r="H2490" s="172" t="s">
        <v>935</v>
      </c>
      <c r="I2490" s="172"/>
      <c r="J2490" s="63">
        <v>26228.77</v>
      </c>
    </row>
    <row r="2491" spans="1:10" ht="30" customHeight="1" thickBot="1">
      <c r="A2491" s="64"/>
      <c r="B2491" s="37"/>
      <c r="C2491" s="37"/>
      <c r="D2491" s="37"/>
      <c r="E2491" s="37"/>
      <c r="F2491" s="37"/>
      <c r="G2491" s="37" t="s">
        <v>936</v>
      </c>
      <c r="H2491" s="65">
        <v>1</v>
      </c>
      <c r="I2491" s="37" t="s">
        <v>937</v>
      </c>
      <c r="J2491" s="66">
        <v>26228.77</v>
      </c>
    </row>
    <row r="2492" spans="1:10" ht="1.1499999999999999" customHeight="1" thickTop="1">
      <c r="A2492" s="67"/>
      <c r="B2492" s="52"/>
      <c r="C2492" s="52"/>
      <c r="D2492" s="52"/>
      <c r="E2492" s="52"/>
      <c r="F2492" s="52"/>
      <c r="G2492" s="52"/>
      <c r="H2492" s="52"/>
      <c r="I2492" s="52"/>
      <c r="J2492" s="68"/>
    </row>
    <row r="2493" spans="1:10" ht="24" customHeight="1">
      <c r="A2493" s="27" t="s">
        <v>34</v>
      </c>
      <c r="B2493" s="12"/>
      <c r="C2493" s="12"/>
      <c r="D2493" s="12" t="s">
        <v>35</v>
      </c>
      <c r="E2493" s="12"/>
      <c r="F2493" s="174"/>
      <c r="G2493" s="174"/>
      <c r="H2493" s="13"/>
      <c r="I2493" s="12"/>
      <c r="J2493" s="54">
        <v>140726.14000000001</v>
      </c>
    </row>
    <row r="2494" spans="1:10" ht="18" customHeight="1">
      <c r="A2494" s="25" t="s">
        <v>726</v>
      </c>
      <c r="B2494" s="10" t="s">
        <v>56</v>
      </c>
      <c r="C2494" s="9" t="s">
        <v>57</v>
      </c>
      <c r="D2494" s="9" t="s">
        <v>1</v>
      </c>
      <c r="E2494" s="169" t="s">
        <v>908</v>
      </c>
      <c r="F2494" s="169"/>
      <c r="G2494" s="11" t="s">
        <v>58</v>
      </c>
      <c r="H2494" s="10" t="s">
        <v>59</v>
      </c>
      <c r="I2494" s="10" t="s">
        <v>60</v>
      </c>
      <c r="J2494" s="26" t="s">
        <v>2</v>
      </c>
    </row>
    <row r="2495" spans="1:10" ht="39" customHeight="1">
      <c r="A2495" s="29" t="s">
        <v>909</v>
      </c>
      <c r="B2495" s="16" t="s">
        <v>727</v>
      </c>
      <c r="C2495" s="15" t="s">
        <v>74</v>
      </c>
      <c r="D2495" s="15" t="s">
        <v>728</v>
      </c>
      <c r="E2495" s="170" t="s">
        <v>959</v>
      </c>
      <c r="F2495" s="170"/>
      <c r="G2495" s="17" t="s">
        <v>193</v>
      </c>
      <c r="H2495" s="41">
        <v>1</v>
      </c>
      <c r="I2495" s="18">
        <v>19.97</v>
      </c>
      <c r="J2495" s="55">
        <v>19.97</v>
      </c>
    </row>
    <row r="2496" spans="1:10" ht="25.9" customHeight="1">
      <c r="A2496" s="56" t="s">
        <v>911</v>
      </c>
      <c r="B2496" s="43" t="s">
        <v>1476</v>
      </c>
      <c r="C2496" s="42" t="s">
        <v>74</v>
      </c>
      <c r="D2496" s="42" t="s">
        <v>1477</v>
      </c>
      <c r="E2496" s="171" t="s">
        <v>917</v>
      </c>
      <c r="F2496" s="171"/>
      <c r="G2496" s="44" t="s">
        <v>918</v>
      </c>
      <c r="H2496" s="45">
        <v>0.29299999999999998</v>
      </c>
      <c r="I2496" s="46">
        <v>19.77</v>
      </c>
      <c r="J2496" s="57">
        <v>5.79</v>
      </c>
    </row>
    <row r="2497" spans="1:10" ht="25.9" customHeight="1">
      <c r="A2497" s="56" t="s">
        <v>911</v>
      </c>
      <c r="B2497" s="43" t="s">
        <v>975</v>
      </c>
      <c r="C2497" s="42" t="s">
        <v>74</v>
      </c>
      <c r="D2497" s="42" t="s">
        <v>976</v>
      </c>
      <c r="E2497" s="171" t="s">
        <v>917</v>
      </c>
      <c r="F2497" s="171"/>
      <c r="G2497" s="44" t="s">
        <v>918</v>
      </c>
      <c r="H2497" s="45">
        <v>0.29299999999999998</v>
      </c>
      <c r="I2497" s="46">
        <v>23.96</v>
      </c>
      <c r="J2497" s="57">
        <v>7.02</v>
      </c>
    </row>
    <row r="2498" spans="1:10" ht="25.9" customHeight="1">
      <c r="A2498" s="58" t="s">
        <v>921</v>
      </c>
      <c r="B2498" s="48" t="s">
        <v>1896</v>
      </c>
      <c r="C2498" s="47" t="s">
        <v>74</v>
      </c>
      <c r="D2498" s="47" t="s">
        <v>1897</v>
      </c>
      <c r="E2498" s="173" t="s">
        <v>924</v>
      </c>
      <c r="F2498" s="173"/>
      <c r="G2498" s="49" t="s">
        <v>193</v>
      </c>
      <c r="H2498" s="50">
        <v>1.0548999999999999</v>
      </c>
      <c r="I2498" s="51">
        <v>6.77</v>
      </c>
      <c r="J2498" s="59">
        <v>7.14</v>
      </c>
    </row>
    <row r="2499" spans="1:10" ht="24" customHeight="1">
      <c r="A2499" s="58" t="s">
        <v>921</v>
      </c>
      <c r="B2499" s="48" t="s">
        <v>1797</v>
      </c>
      <c r="C2499" s="47" t="s">
        <v>74</v>
      </c>
      <c r="D2499" s="47" t="s">
        <v>1798</v>
      </c>
      <c r="E2499" s="173" t="s">
        <v>924</v>
      </c>
      <c r="F2499" s="173"/>
      <c r="G2499" s="49" t="s">
        <v>71</v>
      </c>
      <c r="H2499" s="50">
        <v>1.6299999999999999E-2</v>
      </c>
      <c r="I2499" s="51">
        <v>1.68</v>
      </c>
      <c r="J2499" s="59">
        <v>0.02</v>
      </c>
    </row>
    <row r="2500" spans="1:10">
      <c r="A2500" s="60"/>
      <c r="B2500" s="61"/>
      <c r="C2500" s="61"/>
      <c r="D2500" s="61"/>
      <c r="E2500" s="61" t="s">
        <v>931</v>
      </c>
      <c r="F2500" s="62">
        <v>8.57</v>
      </c>
      <c r="G2500" s="61" t="s">
        <v>932</v>
      </c>
      <c r="H2500" s="62">
        <v>0</v>
      </c>
      <c r="I2500" s="61" t="s">
        <v>933</v>
      </c>
      <c r="J2500" s="63">
        <v>8.57</v>
      </c>
    </row>
    <row r="2501" spans="1:10">
      <c r="A2501" s="60"/>
      <c r="B2501" s="61"/>
      <c r="C2501" s="61"/>
      <c r="D2501" s="61"/>
      <c r="E2501" s="61" t="s">
        <v>934</v>
      </c>
      <c r="F2501" s="62">
        <v>6.24</v>
      </c>
      <c r="G2501" s="61"/>
      <c r="H2501" s="172" t="s">
        <v>935</v>
      </c>
      <c r="I2501" s="172"/>
      <c r="J2501" s="63">
        <v>26.21</v>
      </c>
    </row>
    <row r="2502" spans="1:10" ht="30" customHeight="1" thickBot="1">
      <c r="A2502" s="64"/>
      <c r="B2502" s="37"/>
      <c r="C2502" s="37"/>
      <c r="D2502" s="37"/>
      <c r="E2502" s="37"/>
      <c r="F2502" s="37"/>
      <c r="G2502" s="37" t="s">
        <v>936</v>
      </c>
      <c r="H2502" s="65">
        <v>66.28</v>
      </c>
      <c r="I2502" s="37" t="s">
        <v>937</v>
      </c>
      <c r="J2502" s="66">
        <v>1737.19</v>
      </c>
    </row>
    <row r="2503" spans="1:10" ht="1.1499999999999999" customHeight="1" thickTop="1">
      <c r="A2503" s="67"/>
      <c r="B2503" s="52"/>
      <c r="C2503" s="52"/>
      <c r="D2503" s="52"/>
      <c r="E2503" s="52"/>
      <c r="F2503" s="52"/>
      <c r="G2503" s="52"/>
      <c r="H2503" s="52"/>
      <c r="I2503" s="52"/>
      <c r="J2503" s="68"/>
    </row>
    <row r="2504" spans="1:10" ht="18" customHeight="1">
      <c r="A2504" s="25" t="s">
        <v>729</v>
      </c>
      <c r="B2504" s="10" t="s">
        <v>56</v>
      </c>
      <c r="C2504" s="9" t="s">
        <v>57</v>
      </c>
      <c r="D2504" s="9" t="s">
        <v>1</v>
      </c>
      <c r="E2504" s="169" t="s">
        <v>908</v>
      </c>
      <c r="F2504" s="169"/>
      <c r="G2504" s="11" t="s">
        <v>58</v>
      </c>
      <c r="H2504" s="10" t="s">
        <v>59</v>
      </c>
      <c r="I2504" s="10" t="s">
        <v>60</v>
      </c>
      <c r="J2504" s="26" t="s">
        <v>2</v>
      </c>
    </row>
    <row r="2505" spans="1:10" ht="39" customHeight="1">
      <c r="A2505" s="29" t="s">
        <v>909</v>
      </c>
      <c r="B2505" s="16" t="s">
        <v>730</v>
      </c>
      <c r="C2505" s="15" t="s">
        <v>74</v>
      </c>
      <c r="D2505" s="15" t="s">
        <v>731</v>
      </c>
      <c r="E2505" s="170" t="s">
        <v>959</v>
      </c>
      <c r="F2505" s="170"/>
      <c r="G2505" s="17" t="s">
        <v>193</v>
      </c>
      <c r="H2505" s="41">
        <v>1</v>
      </c>
      <c r="I2505" s="18">
        <v>25.72</v>
      </c>
      <c r="J2505" s="55">
        <v>25.72</v>
      </c>
    </row>
    <row r="2506" spans="1:10" ht="25.9" customHeight="1">
      <c r="A2506" s="56" t="s">
        <v>911</v>
      </c>
      <c r="B2506" s="43" t="s">
        <v>1476</v>
      </c>
      <c r="C2506" s="42" t="s">
        <v>74</v>
      </c>
      <c r="D2506" s="42" t="s">
        <v>1477</v>
      </c>
      <c r="E2506" s="171" t="s">
        <v>917</v>
      </c>
      <c r="F2506" s="171"/>
      <c r="G2506" s="44" t="s">
        <v>918</v>
      </c>
      <c r="H2506" s="45">
        <v>0.31819999999999998</v>
      </c>
      <c r="I2506" s="46">
        <v>19.77</v>
      </c>
      <c r="J2506" s="57">
        <v>6.29</v>
      </c>
    </row>
    <row r="2507" spans="1:10" ht="25.9" customHeight="1">
      <c r="A2507" s="56" t="s">
        <v>911</v>
      </c>
      <c r="B2507" s="43" t="s">
        <v>975</v>
      </c>
      <c r="C2507" s="42" t="s">
        <v>74</v>
      </c>
      <c r="D2507" s="42" t="s">
        <v>976</v>
      </c>
      <c r="E2507" s="171" t="s">
        <v>917</v>
      </c>
      <c r="F2507" s="171"/>
      <c r="G2507" s="44" t="s">
        <v>918</v>
      </c>
      <c r="H2507" s="45">
        <v>0.31819999999999998</v>
      </c>
      <c r="I2507" s="46">
        <v>23.96</v>
      </c>
      <c r="J2507" s="57">
        <v>7.62</v>
      </c>
    </row>
    <row r="2508" spans="1:10" ht="25.9" customHeight="1">
      <c r="A2508" s="58" t="s">
        <v>921</v>
      </c>
      <c r="B2508" s="48" t="s">
        <v>1898</v>
      </c>
      <c r="C2508" s="47" t="s">
        <v>74</v>
      </c>
      <c r="D2508" s="47" t="s">
        <v>1899</v>
      </c>
      <c r="E2508" s="173" t="s">
        <v>924</v>
      </c>
      <c r="F2508" s="173"/>
      <c r="G2508" s="49" t="s">
        <v>193</v>
      </c>
      <c r="H2508" s="50">
        <v>1.0548999999999999</v>
      </c>
      <c r="I2508" s="51">
        <v>11.18</v>
      </c>
      <c r="J2508" s="59">
        <v>11.79</v>
      </c>
    </row>
    <row r="2509" spans="1:10" ht="24" customHeight="1">
      <c r="A2509" s="58" t="s">
        <v>921</v>
      </c>
      <c r="B2509" s="48" t="s">
        <v>1797</v>
      </c>
      <c r="C2509" s="47" t="s">
        <v>74</v>
      </c>
      <c r="D2509" s="47" t="s">
        <v>1798</v>
      </c>
      <c r="E2509" s="173" t="s">
        <v>924</v>
      </c>
      <c r="F2509" s="173"/>
      <c r="G2509" s="49" t="s">
        <v>71</v>
      </c>
      <c r="H2509" s="50">
        <v>1.77E-2</v>
      </c>
      <c r="I2509" s="51">
        <v>1.68</v>
      </c>
      <c r="J2509" s="59">
        <v>0.02</v>
      </c>
    </row>
    <row r="2510" spans="1:10">
      <c r="A2510" s="60"/>
      <c r="B2510" s="61"/>
      <c r="C2510" s="61"/>
      <c r="D2510" s="61"/>
      <c r="E2510" s="61" t="s">
        <v>931</v>
      </c>
      <c r="F2510" s="62">
        <v>9.31</v>
      </c>
      <c r="G2510" s="61" t="s">
        <v>932</v>
      </c>
      <c r="H2510" s="62">
        <v>0</v>
      </c>
      <c r="I2510" s="61" t="s">
        <v>933</v>
      </c>
      <c r="J2510" s="63">
        <v>9.31</v>
      </c>
    </row>
    <row r="2511" spans="1:10">
      <c r="A2511" s="60"/>
      <c r="B2511" s="61"/>
      <c r="C2511" s="61"/>
      <c r="D2511" s="61"/>
      <c r="E2511" s="61" t="s">
        <v>934</v>
      </c>
      <c r="F2511" s="62">
        <v>8.0299999999999994</v>
      </c>
      <c r="G2511" s="61"/>
      <c r="H2511" s="172" t="s">
        <v>935</v>
      </c>
      <c r="I2511" s="172"/>
      <c r="J2511" s="63">
        <v>33.75</v>
      </c>
    </row>
    <row r="2512" spans="1:10" ht="30" customHeight="1" thickBot="1">
      <c r="A2512" s="64"/>
      <c r="B2512" s="37"/>
      <c r="C2512" s="37"/>
      <c r="D2512" s="37"/>
      <c r="E2512" s="37"/>
      <c r="F2512" s="37"/>
      <c r="G2512" s="37" t="s">
        <v>936</v>
      </c>
      <c r="H2512" s="65">
        <v>70.650000000000006</v>
      </c>
      <c r="I2512" s="37" t="s">
        <v>937</v>
      </c>
      <c r="J2512" s="66">
        <v>2384.4299999999998</v>
      </c>
    </row>
    <row r="2513" spans="1:10" ht="1.1499999999999999" customHeight="1" thickTop="1">
      <c r="A2513" s="67"/>
      <c r="B2513" s="52"/>
      <c r="C2513" s="52"/>
      <c r="D2513" s="52"/>
      <c r="E2513" s="52"/>
      <c r="F2513" s="52"/>
      <c r="G2513" s="52"/>
      <c r="H2513" s="52"/>
      <c r="I2513" s="52"/>
      <c r="J2513" s="68"/>
    </row>
    <row r="2514" spans="1:10" ht="18" customHeight="1">
      <c r="A2514" s="25" t="s">
        <v>732</v>
      </c>
      <c r="B2514" s="10" t="s">
        <v>56</v>
      </c>
      <c r="C2514" s="9" t="s">
        <v>57</v>
      </c>
      <c r="D2514" s="9" t="s">
        <v>1</v>
      </c>
      <c r="E2514" s="169" t="s">
        <v>908</v>
      </c>
      <c r="F2514" s="169"/>
      <c r="G2514" s="11" t="s">
        <v>58</v>
      </c>
      <c r="H2514" s="10" t="s">
        <v>59</v>
      </c>
      <c r="I2514" s="10" t="s">
        <v>60</v>
      </c>
      <c r="J2514" s="26" t="s">
        <v>2</v>
      </c>
    </row>
    <row r="2515" spans="1:10" ht="39" customHeight="1">
      <c r="A2515" s="29" t="s">
        <v>909</v>
      </c>
      <c r="B2515" s="16" t="s">
        <v>733</v>
      </c>
      <c r="C2515" s="15" t="s">
        <v>74</v>
      </c>
      <c r="D2515" s="15" t="s">
        <v>734</v>
      </c>
      <c r="E2515" s="170" t="s">
        <v>959</v>
      </c>
      <c r="F2515" s="170"/>
      <c r="G2515" s="17" t="s">
        <v>193</v>
      </c>
      <c r="H2515" s="41">
        <v>1</v>
      </c>
      <c r="I2515" s="18">
        <v>32.159999999999997</v>
      </c>
      <c r="J2515" s="55">
        <v>32.159999999999997</v>
      </c>
    </row>
    <row r="2516" spans="1:10" ht="25.9" customHeight="1">
      <c r="A2516" s="56" t="s">
        <v>911</v>
      </c>
      <c r="B2516" s="43" t="s">
        <v>1476</v>
      </c>
      <c r="C2516" s="42" t="s">
        <v>74</v>
      </c>
      <c r="D2516" s="42" t="s">
        <v>1477</v>
      </c>
      <c r="E2516" s="171" t="s">
        <v>917</v>
      </c>
      <c r="F2516" s="171"/>
      <c r="G2516" s="44" t="s">
        <v>918</v>
      </c>
      <c r="H2516" s="45">
        <v>0.38129999999999997</v>
      </c>
      <c r="I2516" s="46">
        <v>19.77</v>
      </c>
      <c r="J2516" s="57">
        <v>7.53</v>
      </c>
    </row>
    <row r="2517" spans="1:10" ht="25.9" customHeight="1">
      <c r="A2517" s="56" t="s">
        <v>911</v>
      </c>
      <c r="B2517" s="43" t="s">
        <v>975</v>
      </c>
      <c r="C2517" s="42" t="s">
        <v>74</v>
      </c>
      <c r="D2517" s="42" t="s">
        <v>976</v>
      </c>
      <c r="E2517" s="171" t="s">
        <v>917</v>
      </c>
      <c r="F2517" s="171"/>
      <c r="G2517" s="44" t="s">
        <v>918</v>
      </c>
      <c r="H2517" s="45">
        <v>0.38129999999999997</v>
      </c>
      <c r="I2517" s="46">
        <v>23.96</v>
      </c>
      <c r="J2517" s="57">
        <v>9.1300000000000008</v>
      </c>
    </row>
    <row r="2518" spans="1:10" ht="25.9" customHeight="1">
      <c r="A2518" s="58" t="s">
        <v>921</v>
      </c>
      <c r="B2518" s="48" t="s">
        <v>1900</v>
      </c>
      <c r="C2518" s="47" t="s">
        <v>74</v>
      </c>
      <c r="D2518" s="47" t="s">
        <v>1901</v>
      </c>
      <c r="E2518" s="173" t="s">
        <v>924</v>
      </c>
      <c r="F2518" s="173"/>
      <c r="G2518" s="49" t="s">
        <v>193</v>
      </c>
      <c r="H2518" s="50">
        <v>1.0548999999999999</v>
      </c>
      <c r="I2518" s="51">
        <v>14.67</v>
      </c>
      <c r="J2518" s="59">
        <v>15.47</v>
      </c>
    </row>
    <row r="2519" spans="1:10" ht="24" customHeight="1">
      <c r="A2519" s="58" t="s">
        <v>921</v>
      </c>
      <c r="B2519" s="48" t="s">
        <v>1797</v>
      </c>
      <c r="C2519" s="47" t="s">
        <v>74</v>
      </c>
      <c r="D2519" s="47" t="s">
        <v>1798</v>
      </c>
      <c r="E2519" s="173" t="s">
        <v>924</v>
      </c>
      <c r="F2519" s="173"/>
      <c r="G2519" s="49" t="s">
        <v>71</v>
      </c>
      <c r="H2519" s="50">
        <v>2.12E-2</v>
      </c>
      <c r="I2519" s="51">
        <v>1.68</v>
      </c>
      <c r="J2519" s="59">
        <v>0.03</v>
      </c>
    </row>
    <row r="2520" spans="1:10">
      <c r="A2520" s="60"/>
      <c r="B2520" s="61"/>
      <c r="C2520" s="61"/>
      <c r="D2520" s="61"/>
      <c r="E2520" s="61" t="s">
        <v>931</v>
      </c>
      <c r="F2520" s="62">
        <v>11.16</v>
      </c>
      <c r="G2520" s="61" t="s">
        <v>932</v>
      </c>
      <c r="H2520" s="62">
        <v>0</v>
      </c>
      <c r="I2520" s="61" t="s">
        <v>933</v>
      </c>
      <c r="J2520" s="63">
        <v>11.16</v>
      </c>
    </row>
    <row r="2521" spans="1:10">
      <c r="A2521" s="60"/>
      <c r="B2521" s="61"/>
      <c r="C2521" s="61"/>
      <c r="D2521" s="61"/>
      <c r="E2521" s="61" t="s">
        <v>934</v>
      </c>
      <c r="F2521" s="62">
        <v>10.050000000000001</v>
      </c>
      <c r="G2521" s="61"/>
      <c r="H2521" s="172" t="s">
        <v>935</v>
      </c>
      <c r="I2521" s="172"/>
      <c r="J2521" s="63">
        <v>42.21</v>
      </c>
    </row>
    <row r="2522" spans="1:10" ht="30" customHeight="1" thickBot="1">
      <c r="A2522" s="64"/>
      <c r="B2522" s="37"/>
      <c r="C2522" s="37"/>
      <c r="D2522" s="37"/>
      <c r="E2522" s="37"/>
      <c r="F2522" s="37"/>
      <c r="G2522" s="37" t="s">
        <v>936</v>
      </c>
      <c r="H2522" s="65">
        <v>49.38</v>
      </c>
      <c r="I2522" s="37" t="s">
        <v>937</v>
      </c>
      <c r="J2522" s="66">
        <v>2084.3200000000002</v>
      </c>
    </row>
    <row r="2523" spans="1:10" ht="1.1499999999999999" customHeight="1" thickTop="1">
      <c r="A2523" s="67"/>
      <c r="B2523" s="52"/>
      <c r="C2523" s="52"/>
      <c r="D2523" s="52"/>
      <c r="E2523" s="52"/>
      <c r="F2523" s="52"/>
      <c r="G2523" s="52"/>
      <c r="H2523" s="52"/>
      <c r="I2523" s="52"/>
      <c r="J2523" s="68"/>
    </row>
    <row r="2524" spans="1:10" ht="18" customHeight="1">
      <c r="A2524" s="25" t="s">
        <v>735</v>
      </c>
      <c r="B2524" s="10" t="s">
        <v>56</v>
      </c>
      <c r="C2524" s="9" t="s">
        <v>57</v>
      </c>
      <c r="D2524" s="9" t="s">
        <v>1</v>
      </c>
      <c r="E2524" s="169" t="s">
        <v>908</v>
      </c>
      <c r="F2524" s="169"/>
      <c r="G2524" s="11" t="s">
        <v>58</v>
      </c>
      <c r="H2524" s="10" t="s">
        <v>59</v>
      </c>
      <c r="I2524" s="10" t="s">
        <v>60</v>
      </c>
      <c r="J2524" s="26" t="s">
        <v>2</v>
      </c>
    </row>
    <row r="2525" spans="1:10" ht="39" customHeight="1">
      <c r="A2525" s="29" t="s">
        <v>909</v>
      </c>
      <c r="B2525" s="16" t="s">
        <v>736</v>
      </c>
      <c r="C2525" s="15" t="s">
        <v>74</v>
      </c>
      <c r="D2525" s="15" t="s">
        <v>737</v>
      </c>
      <c r="E2525" s="170" t="s">
        <v>959</v>
      </c>
      <c r="F2525" s="170"/>
      <c r="G2525" s="17" t="s">
        <v>193</v>
      </c>
      <c r="H2525" s="41">
        <v>1</v>
      </c>
      <c r="I2525" s="18">
        <v>26.84</v>
      </c>
      <c r="J2525" s="55">
        <v>26.84</v>
      </c>
    </row>
    <row r="2526" spans="1:10" ht="25.9" customHeight="1">
      <c r="A2526" s="56" t="s">
        <v>911</v>
      </c>
      <c r="B2526" s="43" t="s">
        <v>1476</v>
      </c>
      <c r="C2526" s="42" t="s">
        <v>74</v>
      </c>
      <c r="D2526" s="42" t="s">
        <v>1477</v>
      </c>
      <c r="E2526" s="171" t="s">
        <v>917</v>
      </c>
      <c r="F2526" s="171"/>
      <c r="G2526" s="44" t="s">
        <v>918</v>
      </c>
      <c r="H2526" s="45">
        <v>0.23960000000000001</v>
      </c>
      <c r="I2526" s="46">
        <v>19.77</v>
      </c>
      <c r="J2526" s="57">
        <v>4.7300000000000004</v>
      </c>
    </row>
    <row r="2527" spans="1:10" ht="25.9" customHeight="1">
      <c r="A2527" s="56" t="s">
        <v>911</v>
      </c>
      <c r="B2527" s="43" t="s">
        <v>975</v>
      </c>
      <c r="C2527" s="42" t="s">
        <v>74</v>
      </c>
      <c r="D2527" s="42" t="s">
        <v>976</v>
      </c>
      <c r="E2527" s="171" t="s">
        <v>917</v>
      </c>
      <c r="F2527" s="171"/>
      <c r="G2527" s="44" t="s">
        <v>918</v>
      </c>
      <c r="H2527" s="45">
        <v>0.23960000000000001</v>
      </c>
      <c r="I2527" s="46">
        <v>23.96</v>
      </c>
      <c r="J2527" s="57">
        <v>5.74</v>
      </c>
    </row>
    <row r="2528" spans="1:10" ht="25.9" customHeight="1">
      <c r="A2528" s="58" t="s">
        <v>921</v>
      </c>
      <c r="B2528" s="48" t="s">
        <v>993</v>
      </c>
      <c r="C2528" s="47" t="s">
        <v>74</v>
      </c>
      <c r="D2528" s="47" t="s">
        <v>994</v>
      </c>
      <c r="E2528" s="173" t="s">
        <v>924</v>
      </c>
      <c r="F2528" s="173"/>
      <c r="G2528" s="49" t="s">
        <v>193</v>
      </c>
      <c r="H2528" s="50">
        <v>1.0548999999999999</v>
      </c>
      <c r="I2528" s="51">
        <v>15.5</v>
      </c>
      <c r="J2528" s="59">
        <v>16.350000000000001</v>
      </c>
    </row>
    <row r="2529" spans="1:10" ht="24" customHeight="1">
      <c r="A2529" s="58" t="s">
        <v>921</v>
      </c>
      <c r="B2529" s="48" t="s">
        <v>1797</v>
      </c>
      <c r="C2529" s="47" t="s">
        <v>74</v>
      </c>
      <c r="D2529" s="47" t="s">
        <v>1798</v>
      </c>
      <c r="E2529" s="173" t="s">
        <v>924</v>
      </c>
      <c r="F2529" s="173"/>
      <c r="G2529" s="49" t="s">
        <v>71</v>
      </c>
      <c r="H2529" s="50">
        <v>1.3299999999999999E-2</v>
      </c>
      <c r="I2529" s="51">
        <v>1.68</v>
      </c>
      <c r="J2529" s="59">
        <v>0.02</v>
      </c>
    </row>
    <row r="2530" spans="1:10">
      <c r="A2530" s="60"/>
      <c r="B2530" s="61"/>
      <c r="C2530" s="61"/>
      <c r="D2530" s="61"/>
      <c r="E2530" s="61" t="s">
        <v>931</v>
      </c>
      <c r="F2530" s="62">
        <v>7.01</v>
      </c>
      <c r="G2530" s="61" t="s">
        <v>932</v>
      </c>
      <c r="H2530" s="62">
        <v>0</v>
      </c>
      <c r="I2530" s="61" t="s">
        <v>933</v>
      </c>
      <c r="J2530" s="63">
        <v>7.01</v>
      </c>
    </row>
    <row r="2531" spans="1:10">
      <c r="A2531" s="60"/>
      <c r="B2531" s="61"/>
      <c r="C2531" s="61"/>
      <c r="D2531" s="61"/>
      <c r="E2531" s="61" t="s">
        <v>934</v>
      </c>
      <c r="F2531" s="62">
        <v>8.3800000000000008</v>
      </c>
      <c r="G2531" s="61"/>
      <c r="H2531" s="172" t="s">
        <v>935</v>
      </c>
      <c r="I2531" s="172"/>
      <c r="J2531" s="63">
        <v>35.22</v>
      </c>
    </row>
    <row r="2532" spans="1:10" ht="30" customHeight="1" thickBot="1">
      <c r="A2532" s="64"/>
      <c r="B2532" s="37"/>
      <c r="C2532" s="37"/>
      <c r="D2532" s="37"/>
      <c r="E2532" s="37"/>
      <c r="F2532" s="37"/>
      <c r="G2532" s="37" t="s">
        <v>936</v>
      </c>
      <c r="H2532" s="65">
        <v>263.33</v>
      </c>
      <c r="I2532" s="37" t="s">
        <v>937</v>
      </c>
      <c r="J2532" s="66">
        <v>9274.48</v>
      </c>
    </row>
    <row r="2533" spans="1:10" ht="1.1499999999999999" customHeight="1" thickTop="1">
      <c r="A2533" s="67"/>
      <c r="B2533" s="52"/>
      <c r="C2533" s="52"/>
      <c r="D2533" s="52"/>
      <c r="E2533" s="52"/>
      <c r="F2533" s="52"/>
      <c r="G2533" s="52"/>
      <c r="H2533" s="52"/>
      <c r="I2533" s="52"/>
      <c r="J2533" s="68"/>
    </row>
    <row r="2534" spans="1:10" ht="18" customHeight="1">
      <c r="A2534" s="25" t="s">
        <v>738</v>
      </c>
      <c r="B2534" s="10" t="s">
        <v>56</v>
      </c>
      <c r="C2534" s="9" t="s">
        <v>57</v>
      </c>
      <c r="D2534" s="9" t="s">
        <v>1</v>
      </c>
      <c r="E2534" s="169" t="s">
        <v>908</v>
      </c>
      <c r="F2534" s="169"/>
      <c r="G2534" s="11" t="s">
        <v>58</v>
      </c>
      <c r="H2534" s="10" t="s">
        <v>59</v>
      </c>
      <c r="I2534" s="10" t="s">
        <v>60</v>
      </c>
      <c r="J2534" s="26" t="s">
        <v>2</v>
      </c>
    </row>
    <row r="2535" spans="1:10" ht="52.15" customHeight="1">
      <c r="A2535" s="29" t="s">
        <v>909</v>
      </c>
      <c r="B2535" s="16" t="s">
        <v>739</v>
      </c>
      <c r="C2535" s="15" t="s">
        <v>74</v>
      </c>
      <c r="D2535" s="15" t="s">
        <v>740</v>
      </c>
      <c r="E2535" s="170" t="s">
        <v>959</v>
      </c>
      <c r="F2535" s="170"/>
      <c r="G2535" s="17" t="s">
        <v>71</v>
      </c>
      <c r="H2535" s="41">
        <v>1</v>
      </c>
      <c r="I2535" s="18">
        <v>10.82</v>
      </c>
      <c r="J2535" s="55">
        <v>10.82</v>
      </c>
    </row>
    <row r="2536" spans="1:10" ht="25.9" customHeight="1">
      <c r="A2536" s="56" t="s">
        <v>911</v>
      </c>
      <c r="B2536" s="43" t="s">
        <v>1476</v>
      </c>
      <c r="C2536" s="42" t="s">
        <v>74</v>
      </c>
      <c r="D2536" s="42" t="s">
        <v>1477</v>
      </c>
      <c r="E2536" s="171" t="s">
        <v>917</v>
      </c>
      <c r="F2536" s="171"/>
      <c r="G2536" s="44" t="s">
        <v>918</v>
      </c>
      <c r="H2536" s="45">
        <v>3.4299999999999997E-2</v>
      </c>
      <c r="I2536" s="46">
        <v>19.77</v>
      </c>
      <c r="J2536" s="57">
        <v>0.67</v>
      </c>
    </row>
    <row r="2537" spans="1:10" ht="25.9" customHeight="1">
      <c r="A2537" s="56" t="s">
        <v>911</v>
      </c>
      <c r="B2537" s="43" t="s">
        <v>975</v>
      </c>
      <c r="C2537" s="42" t="s">
        <v>74</v>
      </c>
      <c r="D2537" s="42" t="s">
        <v>976</v>
      </c>
      <c r="E2537" s="171" t="s">
        <v>917</v>
      </c>
      <c r="F2537" s="171"/>
      <c r="G2537" s="44" t="s">
        <v>918</v>
      </c>
      <c r="H2537" s="45">
        <v>3.4299999999999997E-2</v>
      </c>
      <c r="I2537" s="46">
        <v>23.96</v>
      </c>
      <c r="J2537" s="57">
        <v>0.82</v>
      </c>
    </row>
    <row r="2538" spans="1:10" ht="25.9" customHeight="1">
      <c r="A2538" s="58" t="s">
        <v>921</v>
      </c>
      <c r="B2538" s="48" t="s">
        <v>1902</v>
      </c>
      <c r="C2538" s="47" t="s">
        <v>74</v>
      </c>
      <c r="D2538" s="47" t="s">
        <v>1903</v>
      </c>
      <c r="E2538" s="173" t="s">
        <v>924</v>
      </c>
      <c r="F2538" s="173"/>
      <c r="G2538" s="49" t="s">
        <v>71</v>
      </c>
      <c r="H2538" s="50">
        <v>2</v>
      </c>
      <c r="I2538" s="51">
        <v>2.42</v>
      </c>
      <c r="J2538" s="59">
        <v>4.84</v>
      </c>
    </row>
    <row r="2539" spans="1:10" ht="25.9" customHeight="1">
      <c r="A2539" s="58" t="s">
        <v>921</v>
      </c>
      <c r="B2539" s="48" t="s">
        <v>1904</v>
      </c>
      <c r="C2539" s="47" t="s">
        <v>74</v>
      </c>
      <c r="D2539" s="47" t="s">
        <v>1905</v>
      </c>
      <c r="E2539" s="173" t="s">
        <v>924</v>
      </c>
      <c r="F2539" s="173"/>
      <c r="G2539" s="49" t="s">
        <v>71</v>
      </c>
      <c r="H2539" s="50">
        <v>1</v>
      </c>
      <c r="I2539" s="51">
        <v>3.18</v>
      </c>
      <c r="J2539" s="59">
        <v>3.18</v>
      </c>
    </row>
    <row r="2540" spans="1:10" ht="39" customHeight="1">
      <c r="A2540" s="58" t="s">
        <v>921</v>
      </c>
      <c r="B2540" s="48" t="s">
        <v>1906</v>
      </c>
      <c r="C2540" s="47" t="s">
        <v>74</v>
      </c>
      <c r="D2540" s="47" t="s">
        <v>1907</v>
      </c>
      <c r="E2540" s="173" t="s">
        <v>924</v>
      </c>
      <c r="F2540" s="173"/>
      <c r="G2540" s="49" t="s">
        <v>71</v>
      </c>
      <c r="H2540" s="50">
        <v>0.05</v>
      </c>
      <c r="I2540" s="51">
        <v>26.2</v>
      </c>
      <c r="J2540" s="59">
        <v>1.31</v>
      </c>
    </row>
    <row r="2541" spans="1:10">
      <c r="A2541" s="60"/>
      <c r="B2541" s="61"/>
      <c r="C2541" s="61"/>
      <c r="D2541" s="61"/>
      <c r="E2541" s="61" t="s">
        <v>931</v>
      </c>
      <c r="F2541" s="62">
        <v>1</v>
      </c>
      <c r="G2541" s="61" t="s">
        <v>932</v>
      </c>
      <c r="H2541" s="62">
        <v>0</v>
      </c>
      <c r="I2541" s="61" t="s">
        <v>933</v>
      </c>
      <c r="J2541" s="63">
        <v>1</v>
      </c>
    </row>
    <row r="2542" spans="1:10">
      <c r="A2542" s="60"/>
      <c r="B2542" s="61"/>
      <c r="C2542" s="61"/>
      <c r="D2542" s="61"/>
      <c r="E2542" s="61" t="s">
        <v>934</v>
      </c>
      <c r="F2542" s="62">
        <v>3.38</v>
      </c>
      <c r="G2542" s="61"/>
      <c r="H2542" s="172" t="s">
        <v>935</v>
      </c>
      <c r="I2542" s="172"/>
      <c r="J2542" s="63">
        <v>14.2</v>
      </c>
    </row>
    <row r="2543" spans="1:10" ht="30" customHeight="1" thickBot="1">
      <c r="A2543" s="64"/>
      <c r="B2543" s="37"/>
      <c r="C2543" s="37"/>
      <c r="D2543" s="37"/>
      <c r="E2543" s="37"/>
      <c r="F2543" s="37"/>
      <c r="G2543" s="37" t="s">
        <v>936</v>
      </c>
      <c r="H2543" s="65">
        <v>18</v>
      </c>
      <c r="I2543" s="37" t="s">
        <v>937</v>
      </c>
      <c r="J2543" s="66">
        <v>255.6</v>
      </c>
    </row>
    <row r="2544" spans="1:10" ht="1.1499999999999999" customHeight="1" thickTop="1">
      <c r="A2544" s="67"/>
      <c r="B2544" s="52"/>
      <c r="C2544" s="52"/>
      <c r="D2544" s="52"/>
      <c r="E2544" s="52"/>
      <c r="F2544" s="52"/>
      <c r="G2544" s="52"/>
      <c r="H2544" s="52"/>
      <c r="I2544" s="52"/>
      <c r="J2544" s="68"/>
    </row>
    <row r="2545" spans="1:10" ht="18" customHeight="1">
      <c r="A2545" s="25" t="s">
        <v>741</v>
      </c>
      <c r="B2545" s="10" t="s">
        <v>56</v>
      </c>
      <c r="C2545" s="9" t="s">
        <v>57</v>
      </c>
      <c r="D2545" s="9" t="s">
        <v>1</v>
      </c>
      <c r="E2545" s="169" t="s">
        <v>908</v>
      </c>
      <c r="F2545" s="169"/>
      <c r="G2545" s="11" t="s">
        <v>58</v>
      </c>
      <c r="H2545" s="10" t="s">
        <v>59</v>
      </c>
      <c r="I2545" s="10" t="s">
        <v>60</v>
      </c>
      <c r="J2545" s="26" t="s">
        <v>2</v>
      </c>
    </row>
    <row r="2546" spans="1:10" ht="52.15" customHeight="1">
      <c r="A2546" s="29" t="s">
        <v>909</v>
      </c>
      <c r="B2546" s="16" t="s">
        <v>742</v>
      </c>
      <c r="C2546" s="15" t="s">
        <v>74</v>
      </c>
      <c r="D2546" s="15" t="s">
        <v>743</v>
      </c>
      <c r="E2546" s="170" t="s">
        <v>959</v>
      </c>
      <c r="F2546" s="170"/>
      <c r="G2546" s="17" t="s">
        <v>71</v>
      </c>
      <c r="H2546" s="41">
        <v>1</v>
      </c>
      <c r="I2546" s="18">
        <v>9.4499999999999993</v>
      </c>
      <c r="J2546" s="55">
        <v>9.4499999999999993</v>
      </c>
    </row>
    <row r="2547" spans="1:10" ht="25.9" customHeight="1">
      <c r="A2547" s="56" t="s">
        <v>911</v>
      </c>
      <c r="B2547" s="43" t="s">
        <v>1476</v>
      </c>
      <c r="C2547" s="42" t="s">
        <v>74</v>
      </c>
      <c r="D2547" s="42" t="s">
        <v>1477</v>
      </c>
      <c r="E2547" s="171" t="s">
        <v>917</v>
      </c>
      <c r="F2547" s="171"/>
      <c r="G2547" s="44" t="s">
        <v>918</v>
      </c>
      <c r="H2547" s="45">
        <v>0.127</v>
      </c>
      <c r="I2547" s="46">
        <v>19.77</v>
      </c>
      <c r="J2547" s="57">
        <v>2.5099999999999998</v>
      </c>
    </row>
    <row r="2548" spans="1:10" ht="25.9" customHeight="1">
      <c r="A2548" s="56" t="s">
        <v>911</v>
      </c>
      <c r="B2548" s="43" t="s">
        <v>975</v>
      </c>
      <c r="C2548" s="42" t="s">
        <v>74</v>
      </c>
      <c r="D2548" s="42" t="s">
        <v>976</v>
      </c>
      <c r="E2548" s="171" t="s">
        <v>917</v>
      </c>
      <c r="F2548" s="171"/>
      <c r="G2548" s="44" t="s">
        <v>918</v>
      </c>
      <c r="H2548" s="45">
        <v>0.127</v>
      </c>
      <c r="I2548" s="46">
        <v>23.96</v>
      </c>
      <c r="J2548" s="57">
        <v>3.04</v>
      </c>
    </row>
    <row r="2549" spans="1:10" ht="24" customHeight="1">
      <c r="A2549" s="58" t="s">
        <v>921</v>
      </c>
      <c r="B2549" s="48" t="s">
        <v>1807</v>
      </c>
      <c r="C2549" s="47" t="s">
        <v>74</v>
      </c>
      <c r="D2549" s="47" t="s">
        <v>1808</v>
      </c>
      <c r="E2549" s="173" t="s">
        <v>924</v>
      </c>
      <c r="F2549" s="173"/>
      <c r="G2549" s="49" t="s">
        <v>71</v>
      </c>
      <c r="H2549" s="50">
        <v>9.9000000000000008E-3</v>
      </c>
      <c r="I2549" s="51">
        <v>63.47</v>
      </c>
      <c r="J2549" s="59">
        <v>0.62</v>
      </c>
    </row>
    <row r="2550" spans="1:10" ht="25.9" customHeight="1">
      <c r="A2550" s="58" t="s">
        <v>921</v>
      </c>
      <c r="B2550" s="48" t="s">
        <v>1908</v>
      </c>
      <c r="C2550" s="47" t="s">
        <v>74</v>
      </c>
      <c r="D2550" s="47" t="s">
        <v>1909</v>
      </c>
      <c r="E2550" s="173" t="s">
        <v>924</v>
      </c>
      <c r="F2550" s="173"/>
      <c r="G2550" s="49" t="s">
        <v>71</v>
      </c>
      <c r="H2550" s="50">
        <v>1</v>
      </c>
      <c r="I2550" s="51">
        <v>2.2000000000000002</v>
      </c>
      <c r="J2550" s="59">
        <v>2.2000000000000002</v>
      </c>
    </row>
    <row r="2551" spans="1:10" ht="25.9" customHeight="1">
      <c r="A2551" s="58" t="s">
        <v>921</v>
      </c>
      <c r="B2551" s="48" t="s">
        <v>1811</v>
      </c>
      <c r="C2551" s="47" t="s">
        <v>74</v>
      </c>
      <c r="D2551" s="47" t="s">
        <v>1812</v>
      </c>
      <c r="E2551" s="173" t="s">
        <v>924</v>
      </c>
      <c r="F2551" s="173"/>
      <c r="G2551" s="49" t="s">
        <v>71</v>
      </c>
      <c r="H2551" s="50">
        <v>1.4999999999999999E-2</v>
      </c>
      <c r="I2551" s="51">
        <v>71.92</v>
      </c>
      <c r="J2551" s="59">
        <v>1.07</v>
      </c>
    </row>
    <row r="2552" spans="1:10" ht="24" customHeight="1">
      <c r="A2552" s="58" t="s">
        <v>921</v>
      </c>
      <c r="B2552" s="48" t="s">
        <v>1797</v>
      </c>
      <c r="C2552" s="47" t="s">
        <v>74</v>
      </c>
      <c r="D2552" s="47" t="s">
        <v>1798</v>
      </c>
      <c r="E2552" s="173" t="s">
        <v>924</v>
      </c>
      <c r="F2552" s="173"/>
      <c r="G2552" s="49" t="s">
        <v>71</v>
      </c>
      <c r="H2552" s="50">
        <v>7.1000000000000004E-3</v>
      </c>
      <c r="I2552" s="51">
        <v>1.68</v>
      </c>
      <c r="J2552" s="59">
        <v>0.01</v>
      </c>
    </row>
    <row r="2553" spans="1:10">
      <c r="A2553" s="60"/>
      <c r="B2553" s="61"/>
      <c r="C2553" s="61"/>
      <c r="D2553" s="61"/>
      <c r="E2553" s="61" t="s">
        <v>931</v>
      </c>
      <c r="F2553" s="62">
        <v>3.71</v>
      </c>
      <c r="G2553" s="61" t="s">
        <v>932</v>
      </c>
      <c r="H2553" s="62">
        <v>0</v>
      </c>
      <c r="I2553" s="61" t="s">
        <v>933</v>
      </c>
      <c r="J2553" s="63">
        <v>3.71</v>
      </c>
    </row>
    <row r="2554" spans="1:10">
      <c r="A2554" s="60"/>
      <c r="B2554" s="61"/>
      <c r="C2554" s="61"/>
      <c r="D2554" s="61"/>
      <c r="E2554" s="61" t="s">
        <v>934</v>
      </c>
      <c r="F2554" s="62">
        <v>2.95</v>
      </c>
      <c r="G2554" s="61"/>
      <c r="H2554" s="172" t="s">
        <v>935</v>
      </c>
      <c r="I2554" s="172"/>
      <c r="J2554" s="63">
        <v>12.4</v>
      </c>
    </row>
    <row r="2555" spans="1:10" ht="30" customHeight="1" thickBot="1">
      <c r="A2555" s="64"/>
      <c r="B2555" s="37"/>
      <c r="C2555" s="37"/>
      <c r="D2555" s="37"/>
      <c r="E2555" s="37"/>
      <c r="F2555" s="37"/>
      <c r="G2555" s="37" t="s">
        <v>936</v>
      </c>
      <c r="H2555" s="65">
        <v>30</v>
      </c>
      <c r="I2555" s="37" t="s">
        <v>937</v>
      </c>
      <c r="J2555" s="66">
        <v>372</v>
      </c>
    </row>
    <row r="2556" spans="1:10" ht="1.1499999999999999" customHeight="1" thickTop="1">
      <c r="A2556" s="67"/>
      <c r="B2556" s="52"/>
      <c r="C2556" s="52"/>
      <c r="D2556" s="52"/>
      <c r="E2556" s="52"/>
      <c r="F2556" s="52"/>
      <c r="G2556" s="52"/>
      <c r="H2556" s="52"/>
      <c r="I2556" s="52"/>
      <c r="J2556" s="68"/>
    </row>
    <row r="2557" spans="1:10" ht="18" customHeight="1">
      <c r="A2557" s="25" t="s">
        <v>744</v>
      </c>
      <c r="B2557" s="10" t="s">
        <v>56</v>
      </c>
      <c r="C2557" s="9" t="s">
        <v>57</v>
      </c>
      <c r="D2557" s="9" t="s">
        <v>1</v>
      </c>
      <c r="E2557" s="169" t="s">
        <v>908</v>
      </c>
      <c r="F2557" s="169"/>
      <c r="G2557" s="11" t="s">
        <v>58</v>
      </c>
      <c r="H2557" s="10" t="s">
        <v>59</v>
      </c>
      <c r="I2557" s="10" t="s">
        <v>60</v>
      </c>
      <c r="J2557" s="26" t="s">
        <v>2</v>
      </c>
    </row>
    <row r="2558" spans="1:10" ht="52.15" customHeight="1">
      <c r="A2558" s="29" t="s">
        <v>909</v>
      </c>
      <c r="B2558" s="16" t="s">
        <v>745</v>
      </c>
      <c r="C2558" s="15" t="s">
        <v>74</v>
      </c>
      <c r="D2558" s="15" t="s">
        <v>746</v>
      </c>
      <c r="E2558" s="170" t="s">
        <v>959</v>
      </c>
      <c r="F2558" s="170"/>
      <c r="G2558" s="17" t="s">
        <v>71</v>
      </c>
      <c r="H2558" s="41">
        <v>1</v>
      </c>
      <c r="I2558" s="18">
        <v>9.68</v>
      </c>
      <c r="J2558" s="55">
        <v>9.68</v>
      </c>
    </row>
    <row r="2559" spans="1:10" ht="25.9" customHeight="1">
      <c r="A2559" s="56" t="s">
        <v>911</v>
      </c>
      <c r="B2559" s="43" t="s">
        <v>1476</v>
      </c>
      <c r="C2559" s="42" t="s">
        <v>74</v>
      </c>
      <c r="D2559" s="42" t="s">
        <v>1477</v>
      </c>
      <c r="E2559" s="171" t="s">
        <v>917</v>
      </c>
      <c r="F2559" s="171"/>
      <c r="G2559" s="44" t="s">
        <v>918</v>
      </c>
      <c r="H2559" s="45">
        <v>0.127</v>
      </c>
      <c r="I2559" s="46">
        <v>19.77</v>
      </c>
      <c r="J2559" s="57">
        <v>2.5099999999999998</v>
      </c>
    </row>
    <row r="2560" spans="1:10" ht="25.9" customHeight="1">
      <c r="A2560" s="56" t="s">
        <v>911</v>
      </c>
      <c r="B2560" s="43" t="s">
        <v>975</v>
      </c>
      <c r="C2560" s="42" t="s">
        <v>74</v>
      </c>
      <c r="D2560" s="42" t="s">
        <v>976</v>
      </c>
      <c r="E2560" s="171" t="s">
        <v>917</v>
      </c>
      <c r="F2560" s="171"/>
      <c r="G2560" s="44" t="s">
        <v>918</v>
      </c>
      <c r="H2560" s="45">
        <v>0.127</v>
      </c>
      <c r="I2560" s="46">
        <v>23.96</v>
      </c>
      <c r="J2560" s="57">
        <v>3.04</v>
      </c>
    </row>
    <row r="2561" spans="1:10" ht="24" customHeight="1">
      <c r="A2561" s="58" t="s">
        <v>921</v>
      </c>
      <c r="B2561" s="48" t="s">
        <v>1807</v>
      </c>
      <c r="C2561" s="47" t="s">
        <v>74</v>
      </c>
      <c r="D2561" s="47" t="s">
        <v>1808</v>
      </c>
      <c r="E2561" s="173" t="s">
        <v>924</v>
      </c>
      <c r="F2561" s="173"/>
      <c r="G2561" s="49" t="s">
        <v>71</v>
      </c>
      <c r="H2561" s="50">
        <v>9.9000000000000008E-3</v>
      </c>
      <c r="I2561" s="51">
        <v>63.47</v>
      </c>
      <c r="J2561" s="59">
        <v>0.62</v>
      </c>
    </row>
    <row r="2562" spans="1:10" ht="25.9" customHeight="1">
      <c r="A2562" s="58" t="s">
        <v>921</v>
      </c>
      <c r="B2562" s="48" t="s">
        <v>1910</v>
      </c>
      <c r="C2562" s="47" t="s">
        <v>74</v>
      </c>
      <c r="D2562" s="47" t="s">
        <v>1911</v>
      </c>
      <c r="E2562" s="173" t="s">
        <v>924</v>
      </c>
      <c r="F2562" s="173"/>
      <c r="G2562" s="49" t="s">
        <v>71</v>
      </c>
      <c r="H2562" s="50">
        <v>1</v>
      </c>
      <c r="I2562" s="51">
        <v>2.4300000000000002</v>
      </c>
      <c r="J2562" s="59">
        <v>2.4300000000000002</v>
      </c>
    </row>
    <row r="2563" spans="1:10" ht="25.9" customHeight="1">
      <c r="A2563" s="58" t="s">
        <v>921</v>
      </c>
      <c r="B2563" s="48" t="s">
        <v>1811</v>
      </c>
      <c r="C2563" s="47" t="s">
        <v>74</v>
      </c>
      <c r="D2563" s="47" t="s">
        <v>1812</v>
      </c>
      <c r="E2563" s="173" t="s">
        <v>924</v>
      </c>
      <c r="F2563" s="173"/>
      <c r="G2563" s="49" t="s">
        <v>71</v>
      </c>
      <c r="H2563" s="50">
        <v>1.4999999999999999E-2</v>
      </c>
      <c r="I2563" s="51">
        <v>71.92</v>
      </c>
      <c r="J2563" s="59">
        <v>1.07</v>
      </c>
    </row>
    <row r="2564" spans="1:10" ht="24" customHeight="1">
      <c r="A2564" s="58" t="s">
        <v>921</v>
      </c>
      <c r="B2564" s="48" t="s">
        <v>1797</v>
      </c>
      <c r="C2564" s="47" t="s">
        <v>74</v>
      </c>
      <c r="D2564" s="47" t="s">
        <v>1798</v>
      </c>
      <c r="E2564" s="173" t="s">
        <v>924</v>
      </c>
      <c r="F2564" s="173"/>
      <c r="G2564" s="49" t="s">
        <v>71</v>
      </c>
      <c r="H2564" s="50">
        <v>7.1000000000000004E-3</v>
      </c>
      <c r="I2564" s="51">
        <v>1.68</v>
      </c>
      <c r="J2564" s="59">
        <v>0.01</v>
      </c>
    </row>
    <row r="2565" spans="1:10">
      <c r="A2565" s="60"/>
      <c r="B2565" s="61"/>
      <c r="C2565" s="61"/>
      <c r="D2565" s="61"/>
      <c r="E2565" s="61" t="s">
        <v>931</v>
      </c>
      <c r="F2565" s="62">
        <v>3.71</v>
      </c>
      <c r="G2565" s="61" t="s">
        <v>932</v>
      </c>
      <c r="H2565" s="62">
        <v>0</v>
      </c>
      <c r="I2565" s="61" t="s">
        <v>933</v>
      </c>
      <c r="J2565" s="63">
        <v>3.71</v>
      </c>
    </row>
    <row r="2566" spans="1:10">
      <c r="A2566" s="60"/>
      <c r="B2566" s="61"/>
      <c r="C2566" s="61"/>
      <c r="D2566" s="61"/>
      <c r="E2566" s="61" t="s">
        <v>934</v>
      </c>
      <c r="F2566" s="62">
        <v>3.02</v>
      </c>
      <c r="G2566" s="61"/>
      <c r="H2566" s="172" t="s">
        <v>935</v>
      </c>
      <c r="I2566" s="172"/>
      <c r="J2566" s="63">
        <v>12.7</v>
      </c>
    </row>
    <row r="2567" spans="1:10" ht="30" customHeight="1" thickBot="1">
      <c r="A2567" s="64"/>
      <c r="B2567" s="37"/>
      <c r="C2567" s="37"/>
      <c r="D2567" s="37"/>
      <c r="E2567" s="37"/>
      <c r="F2567" s="37"/>
      <c r="G2567" s="37" t="s">
        <v>936</v>
      </c>
      <c r="H2567" s="65">
        <v>5</v>
      </c>
      <c r="I2567" s="37" t="s">
        <v>937</v>
      </c>
      <c r="J2567" s="66">
        <v>63.5</v>
      </c>
    </row>
    <row r="2568" spans="1:10" ht="1.1499999999999999" customHeight="1" thickTop="1">
      <c r="A2568" s="67"/>
      <c r="B2568" s="52"/>
      <c r="C2568" s="52"/>
      <c r="D2568" s="52"/>
      <c r="E2568" s="52"/>
      <c r="F2568" s="52"/>
      <c r="G2568" s="52"/>
      <c r="H2568" s="52"/>
      <c r="I2568" s="52"/>
      <c r="J2568" s="68"/>
    </row>
    <row r="2569" spans="1:10" ht="18" customHeight="1">
      <c r="A2569" s="25" t="s">
        <v>747</v>
      </c>
      <c r="B2569" s="10" t="s">
        <v>56</v>
      </c>
      <c r="C2569" s="9" t="s">
        <v>57</v>
      </c>
      <c r="D2569" s="9" t="s">
        <v>1</v>
      </c>
      <c r="E2569" s="169" t="s">
        <v>908</v>
      </c>
      <c r="F2569" s="169"/>
      <c r="G2569" s="11" t="s">
        <v>58</v>
      </c>
      <c r="H2569" s="10" t="s">
        <v>59</v>
      </c>
      <c r="I2569" s="10" t="s">
        <v>60</v>
      </c>
      <c r="J2569" s="26" t="s">
        <v>2</v>
      </c>
    </row>
    <row r="2570" spans="1:10" ht="52.15" customHeight="1">
      <c r="A2570" s="29" t="s">
        <v>909</v>
      </c>
      <c r="B2570" s="16" t="s">
        <v>748</v>
      </c>
      <c r="C2570" s="15" t="s">
        <v>74</v>
      </c>
      <c r="D2570" s="15" t="s">
        <v>749</v>
      </c>
      <c r="E2570" s="170" t="s">
        <v>959</v>
      </c>
      <c r="F2570" s="170"/>
      <c r="G2570" s="17" t="s">
        <v>71</v>
      </c>
      <c r="H2570" s="41">
        <v>1</v>
      </c>
      <c r="I2570" s="18">
        <v>16.11</v>
      </c>
      <c r="J2570" s="55">
        <v>16.11</v>
      </c>
    </row>
    <row r="2571" spans="1:10" ht="25.9" customHeight="1">
      <c r="A2571" s="56" t="s">
        <v>911</v>
      </c>
      <c r="B2571" s="43" t="s">
        <v>1476</v>
      </c>
      <c r="C2571" s="42" t="s">
        <v>74</v>
      </c>
      <c r="D2571" s="42" t="s">
        <v>1477</v>
      </c>
      <c r="E2571" s="171" t="s">
        <v>917</v>
      </c>
      <c r="F2571" s="171"/>
      <c r="G2571" s="44" t="s">
        <v>918</v>
      </c>
      <c r="H2571" s="45">
        <v>0.13789999999999999</v>
      </c>
      <c r="I2571" s="46">
        <v>19.77</v>
      </c>
      <c r="J2571" s="57">
        <v>2.72</v>
      </c>
    </row>
    <row r="2572" spans="1:10" ht="25.9" customHeight="1">
      <c r="A2572" s="56" t="s">
        <v>911</v>
      </c>
      <c r="B2572" s="43" t="s">
        <v>975</v>
      </c>
      <c r="C2572" s="42" t="s">
        <v>74</v>
      </c>
      <c r="D2572" s="42" t="s">
        <v>976</v>
      </c>
      <c r="E2572" s="171" t="s">
        <v>917</v>
      </c>
      <c r="F2572" s="171"/>
      <c r="G2572" s="44" t="s">
        <v>918</v>
      </c>
      <c r="H2572" s="45">
        <v>0.13789999999999999</v>
      </c>
      <c r="I2572" s="46">
        <v>23.96</v>
      </c>
      <c r="J2572" s="57">
        <v>3.3</v>
      </c>
    </row>
    <row r="2573" spans="1:10" ht="25.9" customHeight="1">
      <c r="A2573" s="58" t="s">
        <v>921</v>
      </c>
      <c r="B2573" s="48" t="s">
        <v>1902</v>
      </c>
      <c r="C2573" s="47" t="s">
        <v>74</v>
      </c>
      <c r="D2573" s="47" t="s">
        <v>1903</v>
      </c>
      <c r="E2573" s="173" t="s">
        <v>924</v>
      </c>
      <c r="F2573" s="173"/>
      <c r="G2573" s="49" t="s">
        <v>71</v>
      </c>
      <c r="H2573" s="50">
        <v>2</v>
      </c>
      <c r="I2573" s="51">
        <v>2.42</v>
      </c>
      <c r="J2573" s="59">
        <v>4.84</v>
      </c>
    </row>
    <row r="2574" spans="1:10" ht="25.9" customHeight="1">
      <c r="A2574" s="58" t="s">
        <v>921</v>
      </c>
      <c r="B2574" s="48" t="s">
        <v>1912</v>
      </c>
      <c r="C2574" s="47" t="s">
        <v>74</v>
      </c>
      <c r="D2574" s="47" t="s">
        <v>1913</v>
      </c>
      <c r="E2574" s="173" t="s">
        <v>924</v>
      </c>
      <c r="F2574" s="173"/>
      <c r="G2574" s="49" t="s">
        <v>71</v>
      </c>
      <c r="H2574" s="50">
        <v>1</v>
      </c>
      <c r="I2574" s="51">
        <v>3.94</v>
      </c>
      <c r="J2574" s="59">
        <v>3.94</v>
      </c>
    </row>
    <row r="2575" spans="1:10" ht="39" customHeight="1">
      <c r="A2575" s="58" t="s">
        <v>921</v>
      </c>
      <c r="B2575" s="48" t="s">
        <v>1906</v>
      </c>
      <c r="C2575" s="47" t="s">
        <v>74</v>
      </c>
      <c r="D2575" s="47" t="s">
        <v>1907</v>
      </c>
      <c r="E2575" s="173" t="s">
        <v>924</v>
      </c>
      <c r="F2575" s="173"/>
      <c r="G2575" s="49" t="s">
        <v>71</v>
      </c>
      <c r="H2575" s="50">
        <v>0.05</v>
      </c>
      <c r="I2575" s="51">
        <v>26.2</v>
      </c>
      <c r="J2575" s="59">
        <v>1.31</v>
      </c>
    </row>
    <row r="2576" spans="1:10">
      <c r="A2576" s="60"/>
      <c r="B2576" s="61"/>
      <c r="C2576" s="61"/>
      <c r="D2576" s="61"/>
      <c r="E2576" s="61" t="s">
        <v>931</v>
      </c>
      <c r="F2576" s="62">
        <v>4.03</v>
      </c>
      <c r="G2576" s="61" t="s">
        <v>932</v>
      </c>
      <c r="H2576" s="62">
        <v>0</v>
      </c>
      <c r="I2576" s="61" t="s">
        <v>933</v>
      </c>
      <c r="J2576" s="63">
        <v>4.03</v>
      </c>
    </row>
    <row r="2577" spans="1:10">
      <c r="A2577" s="60"/>
      <c r="B2577" s="61"/>
      <c r="C2577" s="61"/>
      <c r="D2577" s="61"/>
      <c r="E2577" s="61" t="s">
        <v>934</v>
      </c>
      <c r="F2577" s="62">
        <v>5.03</v>
      </c>
      <c r="G2577" s="61"/>
      <c r="H2577" s="172" t="s">
        <v>935</v>
      </c>
      <c r="I2577" s="172"/>
      <c r="J2577" s="63">
        <v>21.14</v>
      </c>
    </row>
    <row r="2578" spans="1:10" ht="30" customHeight="1" thickBot="1">
      <c r="A2578" s="64"/>
      <c r="B2578" s="37"/>
      <c r="C2578" s="37"/>
      <c r="D2578" s="37"/>
      <c r="E2578" s="37"/>
      <c r="F2578" s="37"/>
      <c r="G2578" s="37" t="s">
        <v>936</v>
      </c>
      <c r="H2578" s="65">
        <v>20</v>
      </c>
      <c r="I2578" s="37" t="s">
        <v>937</v>
      </c>
      <c r="J2578" s="66">
        <v>422.8</v>
      </c>
    </row>
    <row r="2579" spans="1:10" ht="1.1499999999999999" customHeight="1" thickTop="1">
      <c r="A2579" s="67"/>
      <c r="B2579" s="52"/>
      <c r="C2579" s="52"/>
      <c r="D2579" s="52"/>
      <c r="E2579" s="52"/>
      <c r="F2579" s="52"/>
      <c r="G2579" s="52"/>
      <c r="H2579" s="52"/>
      <c r="I2579" s="52"/>
      <c r="J2579" s="68"/>
    </row>
    <row r="2580" spans="1:10" ht="18" customHeight="1">
      <c r="A2580" s="25" t="s">
        <v>750</v>
      </c>
      <c r="B2580" s="10" t="s">
        <v>56</v>
      </c>
      <c r="C2580" s="9" t="s">
        <v>57</v>
      </c>
      <c r="D2580" s="9" t="s">
        <v>1</v>
      </c>
      <c r="E2580" s="169" t="s">
        <v>908</v>
      </c>
      <c r="F2580" s="169"/>
      <c r="G2580" s="11" t="s">
        <v>58</v>
      </c>
      <c r="H2580" s="10" t="s">
        <v>59</v>
      </c>
      <c r="I2580" s="10" t="s">
        <v>60</v>
      </c>
      <c r="J2580" s="26" t="s">
        <v>2</v>
      </c>
    </row>
    <row r="2581" spans="1:10" ht="52.15" customHeight="1">
      <c r="A2581" s="29" t="s">
        <v>909</v>
      </c>
      <c r="B2581" s="16" t="s">
        <v>748</v>
      </c>
      <c r="C2581" s="15" t="s">
        <v>74</v>
      </c>
      <c r="D2581" s="15" t="s">
        <v>749</v>
      </c>
      <c r="E2581" s="170" t="s">
        <v>959</v>
      </c>
      <c r="F2581" s="170"/>
      <c r="G2581" s="17" t="s">
        <v>71</v>
      </c>
      <c r="H2581" s="41">
        <v>1</v>
      </c>
      <c r="I2581" s="18">
        <v>16.11</v>
      </c>
      <c r="J2581" s="55">
        <v>16.11</v>
      </c>
    </row>
    <row r="2582" spans="1:10" ht="25.9" customHeight="1">
      <c r="A2582" s="56" t="s">
        <v>911</v>
      </c>
      <c r="B2582" s="43" t="s">
        <v>1476</v>
      </c>
      <c r="C2582" s="42" t="s">
        <v>74</v>
      </c>
      <c r="D2582" s="42" t="s">
        <v>1477</v>
      </c>
      <c r="E2582" s="171" t="s">
        <v>917</v>
      </c>
      <c r="F2582" s="171"/>
      <c r="G2582" s="44" t="s">
        <v>918</v>
      </c>
      <c r="H2582" s="45">
        <v>0.13789999999999999</v>
      </c>
      <c r="I2582" s="46">
        <v>19.77</v>
      </c>
      <c r="J2582" s="57">
        <v>2.72</v>
      </c>
    </row>
    <row r="2583" spans="1:10" ht="25.9" customHeight="1">
      <c r="A2583" s="56" t="s">
        <v>911</v>
      </c>
      <c r="B2583" s="43" t="s">
        <v>975</v>
      </c>
      <c r="C2583" s="42" t="s">
        <v>74</v>
      </c>
      <c r="D2583" s="42" t="s">
        <v>976</v>
      </c>
      <c r="E2583" s="171" t="s">
        <v>917</v>
      </c>
      <c r="F2583" s="171"/>
      <c r="G2583" s="44" t="s">
        <v>918</v>
      </c>
      <c r="H2583" s="45">
        <v>0.13789999999999999</v>
      </c>
      <c r="I2583" s="46">
        <v>23.96</v>
      </c>
      <c r="J2583" s="57">
        <v>3.3</v>
      </c>
    </row>
    <row r="2584" spans="1:10" ht="25.9" customHeight="1">
      <c r="A2584" s="58" t="s">
        <v>921</v>
      </c>
      <c r="B2584" s="48" t="s">
        <v>1902</v>
      </c>
      <c r="C2584" s="47" t="s">
        <v>74</v>
      </c>
      <c r="D2584" s="47" t="s">
        <v>1903</v>
      </c>
      <c r="E2584" s="173" t="s">
        <v>924</v>
      </c>
      <c r="F2584" s="173"/>
      <c r="G2584" s="49" t="s">
        <v>71</v>
      </c>
      <c r="H2584" s="50">
        <v>2</v>
      </c>
      <c r="I2584" s="51">
        <v>2.42</v>
      </c>
      <c r="J2584" s="59">
        <v>4.84</v>
      </c>
    </row>
    <row r="2585" spans="1:10" ht="25.9" customHeight="1">
      <c r="A2585" s="58" t="s">
        <v>921</v>
      </c>
      <c r="B2585" s="48" t="s">
        <v>1912</v>
      </c>
      <c r="C2585" s="47" t="s">
        <v>74</v>
      </c>
      <c r="D2585" s="47" t="s">
        <v>1913</v>
      </c>
      <c r="E2585" s="173" t="s">
        <v>924</v>
      </c>
      <c r="F2585" s="173"/>
      <c r="G2585" s="49" t="s">
        <v>71</v>
      </c>
      <c r="H2585" s="50">
        <v>1</v>
      </c>
      <c r="I2585" s="51">
        <v>3.94</v>
      </c>
      <c r="J2585" s="59">
        <v>3.94</v>
      </c>
    </row>
    <row r="2586" spans="1:10" ht="39" customHeight="1">
      <c r="A2586" s="58" t="s">
        <v>921</v>
      </c>
      <c r="B2586" s="48" t="s">
        <v>1906</v>
      </c>
      <c r="C2586" s="47" t="s">
        <v>74</v>
      </c>
      <c r="D2586" s="47" t="s">
        <v>1907</v>
      </c>
      <c r="E2586" s="173" t="s">
        <v>924</v>
      </c>
      <c r="F2586" s="173"/>
      <c r="G2586" s="49" t="s">
        <v>71</v>
      </c>
      <c r="H2586" s="50">
        <v>0.05</v>
      </c>
      <c r="I2586" s="51">
        <v>26.2</v>
      </c>
      <c r="J2586" s="59">
        <v>1.31</v>
      </c>
    </row>
    <row r="2587" spans="1:10">
      <c r="A2587" s="60"/>
      <c r="B2587" s="61"/>
      <c r="C2587" s="61"/>
      <c r="D2587" s="61"/>
      <c r="E2587" s="61" t="s">
        <v>931</v>
      </c>
      <c r="F2587" s="62">
        <v>4.03</v>
      </c>
      <c r="G2587" s="61" t="s">
        <v>932</v>
      </c>
      <c r="H2587" s="62">
        <v>0</v>
      </c>
      <c r="I2587" s="61" t="s">
        <v>933</v>
      </c>
      <c r="J2587" s="63">
        <v>4.03</v>
      </c>
    </row>
    <row r="2588" spans="1:10">
      <c r="A2588" s="60"/>
      <c r="B2588" s="61"/>
      <c r="C2588" s="61"/>
      <c r="D2588" s="61"/>
      <c r="E2588" s="61" t="s">
        <v>934</v>
      </c>
      <c r="F2588" s="62">
        <v>5.03</v>
      </c>
      <c r="G2588" s="61"/>
      <c r="H2588" s="172" t="s">
        <v>935</v>
      </c>
      <c r="I2588" s="172"/>
      <c r="J2588" s="63">
        <v>21.14</v>
      </c>
    </row>
    <row r="2589" spans="1:10" ht="30" customHeight="1" thickBot="1">
      <c r="A2589" s="64"/>
      <c r="B2589" s="37"/>
      <c r="C2589" s="37"/>
      <c r="D2589" s="37"/>
      <c r="E2589" s="37"/>
      <c r="F2589" s="37"/>
      <c r="G2589" s="37" t="s">
        <v>936</v>
      </c>
      <c r="H2589" s="65">
        <v>20</v>
      </c>
      <c r="I2589" s="37" t="s">
        <v>937</v>
      </c>
      <c r="J2589" s="66">
        <v>422.8</v>
      </c>
    </row>
    <row r="2590" spans="1:10" ht="1.1499999999999999" customHeight="1" thickTop="1">
      <c r="A2590" s="67"/>
      <c r="B2590" s="52"/>
      <c r="C2590" s="52"/>
      <c r="D2590" s="52"/>
      <c r="E2590" s="52"/>
      <c r="F2590" s="52"/>
      <c r="G2590" s="52"/>
      <c r="H2590" s="52"/>
      <c r="I2590" s="52"/>
      <c r="J2590" s="68"/>
    </row>
    <row r="2591" spans="1:10" ht="18" customHeight="1">
      <c r="A2591" s="25" t="s">
        <v>751</v>
      </c>
      <c r="B2591" s="10" t="s">
        <v>56</v>
      </c>
      <c r="C2591" s="9" t="s">
        <v>57</v>
      </c>
      <c r="D2591" s="9" t="s">
        <v>1</v>
      </c>
      <c r="E2591" s="169" t="s">
        <v>908</v>
      </c>
      <c r="F2591" s="169"/>
      <c r="G2591" s="11" t="s">
        <v>58</v>
      </c>
      <c r="H2591" s="10" t="s">
        <v>59</v>
      </c>
      <c r="I2591" s="10" t="s">
        <v>60</v>
      </c>
      <c r="J2591" s="26" t="s">
        <v>2</v>
      </c>
    </row>
    <row r="2592" spans="1:10" ht="52.15" customHeight="1">
      <c r="A2592" s="29" t="s">
        <v>909</v>
      </c>
      <c r="B2592" s="16" t="s">
        <v>752</v>
      </c>
      <c r="C2592" s="15" t="s">
        <v>74</v>
      </c>
      <c r="D2592" s="15" t="s">
        <v>753</v>
      </c>
      <c r="E2592" s="170" t="s">
        <v>959</v>
      </c>
      <c r="F2592" s="170"/>
      <c r="G2592" s="17" t="s">
        <v>71</v>
      </c>
      <c r="H2592" s="41">
        <v>1</v>
      </c>
      <c r="I2592" s="18">
        <v>12.47</v>
      </c>
      <c r="J2592" s="55">
        <v>12.47</v>
      </c>
    </row>
    <row r="2593" spans="1:10" ht="25.9" customHeight="1">
      <c r="A2593" s="56" t="s">
        <v>911</v>
      </c>
      <c r="B2593" s="43" t="s">
        <v>1476</v>
      </c>
      <c r="C2593" s="42" t="s">
        <v>74</v>
      </c>
      <c r="D2593" s="42" t="s">
        <v>1477</v>
      </c>
      <c r="E2593" s="171" t="s">
        <v>917</v>
      </c>
      <c r="F2593" s="171"/>
      <c r="G2593" s="44" t="s">
        <v>918</v>
      </c>
      <c r="H2593" s="45">
        <v>0.127</v>
      </c>
      <c r="I2593" s="46">
        <v>19.77</v>
      </c>
      <c r="J2593" s="57">
        <v>2.5099999999999998</v>
      </c>
    </row>
    <row r="2594" spans="1:10" ht="25.9" customHeight="1">
      <c r="A2594" s="56" t="s">
        <v>911</v>
      </c>
      <c r="B2594" s="43" t="s">
        <v>975</v>
      </c>
      <c r="C2594" s="42" t="s">
        <v>74</v>
      </c>
      <c r="D2594" s="42" t="s">
        <v>976</v>
      </c>
      <c r="E2594" s="171" t="s">
        <v>917</v>
      </c>
      <c r="F2594" s="171"/>
      <c r="G2594" s="44" t="s">
        <v>918</v>
      </c>
      <c r="H2594" s="45">
        <v>0.127</v>
      </c>
      <c r="I2594" s="46">
        <v>23.96</v>
      </c>
      <c r="J2594" s="57">
        <v>3.04</v>
      </c>
    </row>
    <row r="2595" spans="1:10" ht="24" customHeight="1">
      <c r="A2595" s="58" t="s">
        <v>921</v>
      </c>
      <c r="B2595" s="48" t="s">
        <v>1807</v>
      </c>
      <c r="C2595" s="47" t="s">
        <v>74</v>
      </c>
      <c r="D2595" s="47" t="s">
        <v>1808</v>
      </c>
      <c r="E2595" s="173" t="s">
        <v>924</v>
      </c>
      <c r="F2595" s="173"/>
      <c r="G2595" s="49" t="s">
        <v>71</v>
      </c>
      <c r="H2595" s="50">
        <v>9.9000000000000008E-3</v>
      </c>
      <c r="I2595" s="51">
        <v>63.47</v>
      </c>
      <c r="J2595" s="59">
        <v>0.62</v>
      </c>
    </row>
    <row r="2596" spans="1:10" ht="25.9" customHeight="1">
      <c r="A2596" s="58" t="s">
        <v>921</v>
      </c>
      <c r="B2596" s="48" t="s">
        <v>1914</v>
      </c>
      <c r="C2596" s="47" t="s">
        <v>74</v>
      </c>
      <c r="D2596" s="47" t="s">
        <v>1915</v>
      </c>
      <c r="E2596" s="173" t="s">
        <v>924</v>
      </c>
      <c r="F2596" s="173"/>
      <c r="G2596" s="49" t="s">
        <v>71</v>
      </c>
      <c r="H2596" s="50">
        <v>1</v>
      </c>
      <c r="I2596" s="51">
        <v>5.22</v>
      </c>
      <c r="J2596" s="59">
        <v>5.22</v>
      </c>
    </row>
    <row r="2597" spans="1:10" ht="25.9" customHeight="1">
      <c r="A2597" s="58" t="s">
        <v>921</v>
      </c>
      <c r="B2597" s="48" t="s">
        <v>1811</v>
      </c>
      <c r="C2597" s="47" t="s">
        <v>74</v>
      </c>
      <c r="D2597" s="47" t="s">
        <v>1812</v>
      </c>
      <c r="E2597" s="173" t="s">
        <v>924</v>
      </c>
      <c r="F2597" s="173"/>
      <c r="G2597" s="49" t="s">
        <v>71</v>
      </c>
      <c r="H2597" s="50">
        <v>1.4999999999999999E-2</v>
      </c>
      <c r="I2597" s="51">
        <v>71.92</v>
      </c>
      <c r="J2597" s="59">
        <v>1.07</v>
      </c>
    </row>
    <row r="2598" spans="1:10" ht="24" customHeight="1">
      <c r="A2598" s="58" t="s">
        <v>921</v>
      </c>
      <c r="B2598" s="48" t="s">
        <v>1797</v>
      </c>
      <c r="C2598" s="47" t="s">
        <v>74</v>
      </c>
      <c r="D2598" s="47" t="s">
        <v>1798</v>
      </c>
      <c r="E2598" s="173" t="s">
        <v>924</v>
      </c>
      <c r="F2598" s="173"/>
      <c r="G2598" s="49" t="s">
        <v>71</v>
      </c>
      <c r="H2598" s="50">
        <v>7.1000000000000004E-3</v>
      </c>
      <c r="I2598" s="51">
        <v>1.68</v>
      </c>
      <c r="J2598" s="59">
        <v>0.01</v>
      </c>
    </row>
    <row r="2599" spans="1:10">
      <c r="A2599" s="60"/>
      <c r="B2599" s="61"/>
      <c r="C2599" s="61"/>
      <c r="D2599" s="61"/>
      <c r="E2599" s="61" t="s">
        <v>931</v>
      </c>
      <c r="F2599" s="62">
        <v>3.71</v>
      </c>
      <c r="G2599" s="61" t="s">
        <v>932</v>
      </c>
      <c r="H2599" s="62">
        <v>0</v>
      </c>
      <c r="I2599" s="61" t="s">
        <v>933</v>
      </c>
      <c r="J2599" s="63">
        <v>3.71</v>
      </c>
    </row>
    <row r="2600" spans="1:10">
      <c r="A2600" s="60"/>
      <c r="B2600" s="61"/>
      <c r="C2600" s="61"/>
      <c r="D2600" s="61"/>
      <c r="E2600" s="61" t="s">
        <v>934</v>
      </c>
      <c r="F2600" s="62">
        <v>3.89</v>
      </c>
      <c r="G2600" s="61"/>
      <c r="H2600" s="172" t="s">
        <v>935</v>
      </c>
      <c r="I2600" s="172"/>
      <c r="J2600" s="63">
        <v>16.36</v>
      </c>
    </row>
    <row r="2601" spans="1:10" ht="30" customHeight="1" thickBot="1">
      <c r="A2601" s="64"/>
      <c r="B2601" s="37"/>
      <c r="C2601" s="37"/>
      <c r="D2601" s="37"/>
      <c r="E2601" s="37"/>
      <c r="F2601" s="37"/>
      <c r="G2601" s="37" t="s">
        <v>936</v>
      </c>
      <c r="H2601" s="65">
        <v>35</v>
      </c>
      <c r="I2601" s="37" t="s">
        <v>937</v>
      </c>
      <c r="J2601" s="66">
        <v>572.6</v>
      </c>
    </row>
    <row r="2602" spans="1:10" ht="1.1499999999999999" customHeight="1" thickTop="1">
      <c r="A2602" s="67"/>
      <c r="B2602" s="52"/>
      <c r="C2602" s="52"/>
      <c r="D2602" s="52"/>
      <c r="E2602" s="52"/>
      <c r="F2602" s="52"/>
      <c r="G2602" s="52"/>
      <c r="H2602" s="52"/>
      <c r="I2602" s="52"/>
      <c r="J2602" s="68"/>
    </row>
    <row r="2603" spans="1:10" ht="18" customHeight="1">
      <c r="A2603" s="25" t="s">
        <v>754</v>
      </c>
      <c r="B2603" s="10" t="s">
        <v>56</v>
      </c>
      <c r="C2603" s="9" t="s">
        <v>57</v>
      </c>
      <c r="D2603" s="9" t="s">
        <v>1</v>
      </c>
      <c r="E2603" s="169" t="s">
        <v>908</v>
      </c>
      <c r="F2603" s="169"/>
      <c r="G2603" s="11" t="s">
        <v>58</v>
      </c>
      <c r="H2603" s="10" t="s">
        <v>59</v>
      </c>
      <c r="I2603" s="10" t="s">
        <v>60</v>
      </c>
      <c r="J2603" s="26" t="s">
        <v>2</v>
      </c>
    </row>
    <row r="2604" spans="1:10" ht="52.15" customHeight="1">
      <c r="A2604" s="29" t="s">
        <v>909</v>
      </c>
      <c r="B2604" s="16" t="s">
        <v>755</v>
      </c>
      <c r="C2604" s="15" t="s">
        <v>74</v>
      </c>
      <c r="D2604" s="15" t="s">
        <v>756</v>
      </c>
      <c r="E2604" s="170" t="s">
        <v>959</v>
      </c>
      <c r="F2604" s="170"/>
      <c r="G2604" s="17" t="s">
        <v>71</v>
      </c>
      <c r="H2604" s="41">
        <v>1</v>
      </c>
      <c r="I2604" s="18">
        <v>44.23</v>
      </c>
      <c r="J2604" s="55">
        <v>44.23</v>
      </c>
    </row>
    <row r="2605" spans="1:10" ht="25.9" customHeight="1">
      <c r="A2605" s="56" t="s">
        <v>911</v>
      </c>
      <c r="B2605" s="43" t="s">
        <v>1476</v>
      </c>
      <c r="C2605" s="42" t="s">
        <v>74</v>
      </c>
      <c r="D2605" s="42" t="s">
        <v>1477</v>
      </c>
      <c r="E2605" s="171" t="s">
        <v>917</v>
      </c>
      <c r="F2605" s="171"/>
      <c r="G2605" s="44" t="s">
        <v>918</v>
      </c>
      <c r="H2605" s="45">
        <v>0.19259999999999999</v>
      </c>
      <c r="I2605" s="46">
        <v>19.77</v>
      </c>
      <c r="J2605" s="57">
        <v>3.8</v>
      </c>
    </row>
    <row r="2606" spans="1:10" ht="25.9" customHeight="1">
      <c r="A2606" s="56" t="s">
        <v>911</v>
      </c>
      <c r="B2606" s="43" t="s">
        <v>975</v>
      </c>
      <c r="C2606" s="42" t="s">
        <v>74</v>
      </c>
      <c r="D2606" s="42" t="s">
        <v>976</v>
      </c>
      <c r="E2606" s="171" t="s">
        <v>917</v>
      </c>
      <c r="F2606" s="171"/>
      <c r="G2606" s="44" t="s">
        <v>918</v>
      </c>
      <c r="H2606" s="45">
        <v>0.19259999999999999</v>
      </c>
      <c r="I2606" s="46">
        <v>23.96</v>
      </c>
      <c r="J2606" s="57">
        <v>4.6100000000000003</v>
      </c>
    </row>
    <row r="2607" spans="1:10" ht="25.9" customHeight="1">
      <c r="A2607" s="58" t="s">
        <v>921</v>
      </c>
      <c r="B2607" s="48" t="s">
        <v>1916</v>
      </c>
      <c r="C2607" s="47" t="s">
        <v>74</v>
      </c>
      <c r="D2607" s="47" t="s">
        <v>1917</v>
      </c>
      <c r="E2607" s="173" t="s">
        <v>924</v>
      </c>
      <c r="F2607" s="173"/>
      <c r="G2607" s="49" t="s">
        <v>71</v>
      </c>
      <c r="H2607" s="50">
        <v>2</v>
      </c>
      <c r="I2607" s="51">
        <v>4.28</v>
      </c>
      <c r="J2607" s="59">
        <v>8.56</v>
      </c>
    </row>
    <row r="2608" spans="1:10" ht="25.9" customHeight="1">
      <c r="A2608" s="58" t="s">
        <v>921</v>
      </c>
      <c r="B2608" s="48" t="s">
        <v>1918</v>
      </c>
      <c r="C2608" s="47" t="s">
        <v>74</v>
      </c>
      <c r="D2608" s="47" t="s">
        <v>1919</v>
      </c>
      <c r="E2608" s="173" t="s">
        <v>924</v>
      </c>
      <c r="F2608" s="173"/>
      <c r="G2608" s="49" t="s">
        <v>71</v>
      </c>
      <c r="H2608" s="50">
        <v>1</v>
      </c>
      <c r="I2608" s="51">
        <v>24.25</v>
      </c>
      <c r="J2608" s="59">
        <v>24.25</v>
      </c>
    </row>
    <row r="2609" spans="1:10" ht="39" customHeight="1">
      <c r="A2609" s="58" t="s">
        <v>921</v>
      </c>
      <c r="B2609" s="48" t="s">
        <v>1906</v>
      </c>
      <c r="C2609" s="47" t="s">
        <v>74</v>
      </c>
      <c r="D2609" s="47" t="s">
        <v>1907</v>
      </c>
      <c r="E2609" s="173" t="s">
        <v>924</v>
      </c>
      <c r="F2609" s="173"/>
      <c r="G2609" s="49" t="s">
        <v>71</v>
      </c>
      <c r="H2609" s="50">
        <v>0.115</v>
      </c>
      <c r="I2609" s="51">
        <v>26.2</v>
      </c>
      <c r="J2609" s="59">
        <v>3.01</v>
      </c>
    </row>
    <row r="2610" spans="1:10">
      <c r="A2610" s="60"/>
      <c r="B2610" s="61"/>
      <c r="C2610" s="61"/>
      <c r="D2610" s="61"/>
      <c r="E2610" s="61" t="s">
        <v>931</v>
      </c>
      <c r="F2610" s="62">
        <v>5.63</v>
      </c>
      <c r="G2610" s="61" t="s">
        <v>932</v>
      </c>
      <c r="H2610" s="62">
        <v>0</v>
      </c>
      <c r="I2610" s="61" t="s">
        <v>933</v>
      </c>
      <c r="J2610" s="63">
        <v>5.63</v>
      </c>
    </row>
    <row r="2611" spans="1:10">
      <c r="A2611" s="60"/>
      <c r="B2611" s="61"/>
      <c r="C2611" s="61"/>
      <c r="D2611" s="61"/>
      <c r="E2611" s="61" t="s">
        <v>934</v>
      </c>
      <c r="F2611" s="62">
        <v>13.82</v>
      </c>
      <c r="G2611" s="61"/>
      <c r="H2611" s="172" t="s">
        <v>935</v>
      </c>
      <c r="I2611" s="172"/>
      <c r="J2611" s="63">
        <v>58.05</v>
      </c>
    </row>
    <row r="2612" spans="1:10" ht="30" customHeight="1" thickBot="1">
      <c r="A2612" s="64"/>
      <c r="B2612" s="37"/>
      <c r="C2612" s="37"/>
      <c r="D2612" s="37"/>
      <c r="E2612" s="37"/>
      <c r="F2612" s="37"/>
      <c r="G2612" s="37" t="s">
        <v>936</v>
      </c>
      <c r="H2612" s="65">
        <v>19</v>
      </c>
      <c r="I2612" s="37" t="s">
        <v>937</v>
      </c>
      <c r="J2612" s="66">
        <v>1102.95</v>
      </c>
    </row>
    <row r="2613" spans="1:10" ht="1.1499999999999999" customHeight="1" thickTop="1">
      <c r="A2613" s="67"/>
      <c r="B2613" s="52"/>
      <c r="C2613" s="52"/>
      <c r="D2613" s="52"/>
      <c r="E2613" s="52"/>
      <c r="F2613" s="52"/>
      <c r="G2613" s="52"/>
      <c r="H2613" s="52"/>
      <c r="I2613" s="52"/>
      <c r="J2613" s="68"/>
    </row>
    <row r="2614" spans="1:10" ht="18" customHeight="1">
      <c r="A2614" s="25" t="s">
        <v>757</v>
      </c>
      <c r="B2614" s="10" t="s">
        <v>56</v>
      </c>
      <c r="C2614" s="9" t="s">
        <v>57</v>
      </c>
      <c r="D2614" s="9" t="s">
        <v>1</v>
      </c>
      <c r="E2614" s="169" t="s">
        <v>908</v>
      </c>
      <c r="F2614" s="169"/>
      <c r="G2614" s="11" t="s">
        <v>58</v>
      </c>
      <c r="H2614" s="10" t="s">
        <v>59</v>
      </c>
      <c r="I2614" s="10" t="s">
        <v>60</v>
      </c>
      <c r="J2614" s="26" t="s">
        <v>2</v>
      </c>
    </row>
    <row r="2615" spans="1:10" ht="24" customHeight="1">
      <c r="A2615" s="29" t="s">
        <v>909</v>
      </c>
      <c r="B2615" s="16" t="s">
        <v>758</v>
      </c>
      <c r="C2615" s="15" t="s">
        <v>402</v>
      </c>
      <c r="D2615" s="15" t="s">
        <v>759</v>
      </c>
      <c r="E2615" s="170" t="s">
        <v>1920</v>
      </c>
      <c r="F2615" s="170"/>
      <c r="G2615" s="17" t="s">
        <v>71</v>
      </c>
      <c r="H2615" s="41">
        <v>1</v>
      </c>
      <c r="I2615" s="18">
        <v>69.8</v>
      </c>
      <c r="J2615" s="55">
        <v>69.8</v>
      </c>
    </row>
    <row r="2616" spans="1:10" ht="25.9" customHeight="1">
      <c r="A2616" s="56" t="s">
        <v>911</v>
      </c>
      <c r="B2616" s="43" t="s">
        <v>1476</v>
      </c>
      <c r="C2616" s="42" t="s">
        <v>74</v>
      </c>
      <c r="D2616" s="42" t="s">
        <v>1477</v>
      </c>
      <c r="E2616" s="171" t="s">
        <v>917</v>
      </c>
      <c r="F2616" s="171"/>
      <c r="G2616" s="44" t="s">
        <v>918</v>
      </c>
      <c r="H2616" s="45">
        <v>0.68400000000000005</v>
      </c>
      <c r="I2616" s="46">
        <v>19.77</v>
      </c>
      <c r="J2616" s="57">
        <v>13.52</v>
      </c>
    </row>
    <row r="2617" spans="1:10" ht="25.9" customHeight="1">
      <c r="A2617" s="56" t="s">
        <v>911</v>
      </c>
      <c r="B2617" s="43" t="s">
        <v>975</v>
      </c>
      <c r="C2617" s="42" t="s">
        <v>74</v>
      </c>
      <c r="D2617" s="42" t="s">
        <v>976</v>
      </c>
      <c r="E2617" s="171" t="s">
        <v>917</v>
      </c>
      <c r="F2617" s="171"/>
      <c r="G2617" s="44" t="s">
        <v>918</v>
      </c>
      <c r="H2617" s="45">
        <v>0.68400000000000005</v>
      </c>
      <c r="I2617" s="46">
        <v>23.96</v>
      </c>
      <c r="J2617" s="57">
        <v>16.38</v>
      </c>
    </row>
    <row r="2618" spans="1:10" ht="24" customHeight="1">
      <c r="A2618" s="58" t="s">
        <v>921</v>
      </c>
      <c r="B2618" s="48" t="s">
        <v>1921</v>
      </c>
      <c r="C2618" s="47" t="s">
        <v>402</v>
      </c>
      <c r="D2618" s="47" t="s">
        <v>762</v>
      </c>
      <c r="E2618" s="173" t="s">
        <v>924</v>
      </c>
      <c r="F2618" s="173"/>
      <c r="G2618" s="49" t="s">
        <v>71</v>
      </c>
      <c r="H2618" s="50">
        <v>1</v>
      </c>
      <c r="I2618" s="51">
        <v>39.9</v>
      </c>
      <c r="J2618" s="59">
        <v>39.9</v>
      </c>
    </row>
    <row r="2619" spans="1:10">
      <c r="A2619" s="60"/>
      <c r="B2619" s="61"/>
      <c r="C2619" s="61"/>
      <c r="D2619" s="61"/>
      <c r="E2619" s="61" t="s">
        <v>931</v>
      </c>
      <c r="F2619" s="62">
        <v>20.03</v>
      </c>
      <c r="G2619" s="61" t="s">
        <v>932</v>
      </c>
      <c r="H2619" s="62">
        <v>0</v>
      </c>
      <c r="I2619" s="61" t="s">
        <v>933</v>
      </c>
      <c r="J2619" s="63">
        <v>20.03</v>
      </c>
    </row>
    <row r="2620" spans="1:10">
      <c r="A2620" s="60"/>
      <c r="B2620" s="61"/>
      <c r="C2620" s="61"/>
      <c r="D2620" s="61"/>
      <c r="E2620" s="61" t="s">
        <v>934</v>
      </c>
      <c r="F2620" s="62">
        <v>21.81</v>
      </c>
      <c r="G2620" s="61"/>
      <c r="H2620" s="172" t="s">
        <v>935</v>
      </c>
      <c r="I2620" s="172"/>
      <c r="J2620" s="63">
        <v>91.61</v>
      </c>
    </row>
    <row r="2621" spans="1:10" ht="30" customHeight="1" thickBot="1">
      <c r="A2621" s="64"/>
      <c r="B2621" s="37"/>
      <c r="C2621" s="37"/>
      <c r="D2621" s="37"/>
      <c r="E2621" s="37"/>
      <c r="F2621" s="37"/>
      <c r="G2621" s="37" t="s">
        <v>936</v>
      </c>
      <c r="H2621" s="65">
        <v>30</v>
      </c>
      <c r="I2621" s="37" t="s">
        <v>937</v>
      </c>
      <c r="J2621" s="66">
        <v>2748.3</v>
      </c>
    </row>
    <row r="2622" spans="1:10" ht="1.1499999999999999" customHeight="1" thickTop="1">
      <c r="A2622" s="67"/>
      <c r="B2622" s="52"/>
      <c r="C2622" s="52"/>
      <c r="D2622" s="52"/>
      <c r="E2622" s="52"/>
      <c r="F2622" s="52"/>
      <c r="G2622" s="52"/>
      <c r="H2622" s="52"/>
      <c r="I2622" s="52"/>
      <c r="J2622" s="68"/>
    </row>
    <row r="2623" spans="1:10" ht="18" customHeight="1">
      <c r="A2623" s="25" t="s">
        <v>760</v>
      </c>
      <c r="B2623" s="10" t="s">
        <v>56</v>
      </c>
      <c r="C2623" s="9" t="s">
        <v>57</v>
      </c>
      <c r="D2623" s="9" t="s">
        <v>1</v>
      </c>
      <c r="E2623" s="169" t="s">
        <v>908</v>
      </c>
      <c r="F2623" s="169"/>
      <c r="G2623" s="11" t="s">
        <v>58</v>
      </c>
      <c r="H2623" s="10" t="s">
        <v>59</v>
      </c>
      <c r="I2623" s="10" t="s">
        <v>60</v>
      </c>
      <c r="J2623" s="26" t="s">
        <v>2</v>
      </c>
    </row>
    <row r="2624" spans="1:10" ht="24" customHeight="1">
      <c r="A2624" s="29" t="s">
        <v>909</v>
      </c>
      <c r="B2624" s="16" t="s">
        <v>761</v>
      </c>
      <c r="C2624" s="15" t="s">
        <v>402</v>
      </c>
      <c r="D2624" s="15" t="s">
        <v>762</v>
      </c>
      <c r="E2624" s="170" t="s">
        <v>1922</v>
      </c>
      <c r="F2624" s="170"/>
      <c r="G2624" s="17" t="s">
        <v>71</v>
      </c>
      <c r="H2624" s="41">
        <v>1</v>
      </c>
      <c r="I2624" s="18">
        <v>80.650000000000006</v>
      </c>
      <c r="J2624" s="55">
        <v>80.650000000000006</v>
      </c>
    </row>
    <row r="2625" spans="1:10" ht="25.9" customHeight="1">
      <c r="A2625" s="56" t="s">
        <v>911</v>
      </c>
      <c r="B2625" s="43" t="s">
        <v>1476</v>
      </c>
      <c r="C2625" s="42" t="s">
        <v>74</v>
      </c>
      <c r="D2625" s="42" t="s">
        <v>1477</v>
      </c>
      <c r="E2625" s="171" t="s">
        <v>917</v>
      </c>
      <c r="F2625" s="171"/>
      <c r="G2625" s="44" t="s">
        <v>918</v>
      </c>
      <c r="H2625" s="45">
        <v>0.81699999999999995</v>
      </c>
      <c r="I2625" s="46">
        <v>19.77</v>
      </c>
      <c r="J2625" s="57">
        <v>16.149999999999999</v>
      </c>
    </row>
    <row r="2626" spans="1:10" ht="25.9" customHeight="1">
      <c r="A2626" s="56" t="s">
        <v>911</v>
      </c>
      <c r="B2626" s="43" t="s">
        <v>975</v>
      </c>
      <c r="C2626" s="42" t="s">
        <v>74</v>
      </c>
      <c r="D2626" s="42" t="s">
        <v>976</v>
      </c>
      <c r="E2626" s="171" t="s">
        <v>917</v>
      </c>
      <c r="F2626" s="171"/>
      <c r="G2626" s="44" t="s">
        <v>918</v>
      </c>
      <c r="H2626" s="45">
        <v>0.81699999999999995</v>
      </c>
      <c r="I2626" s="46">
        <v>23.96</v>
      </c>
      <c r="J2626" s="57">
        <v>19.57</v>
      </c>
    </row>
    <row r="2627" spans="1:10" ht="24" customHeight="1">
      <c r="A2627" s="58" t="s">
        <v>921</v>
      </c>
      <c r="B2627" s="48" t="s">
        <v>1923</v>
      </c>
      <c r="C2627" s="47" t="s">
        <v>402</v>
      </c>
      <c r="D2627" s="47" t="s">
        <v>1924</v>
      </c>
      <c r="E2627" s="173" t="s">
        <v>924</v>
      </c>
      <c r="F2627" s="173"/>
      <c r="G2627" s="49" t="s">
        <v>71</v>
      </c>
      <c r="H2627" s="50">
        <v>0.08</v>
      </c>
      <c r="I2627" s="51">
        <v>15.19</v>
      </c>
      <c r="J2627" s="59">
        <v>1.21</v>
      </c>
    </row>
    <row r="2628" spans="1:10" ht="24" customHeight="1">
      <c r="A2628" s="58" t="s">
        <v>921</v>
      </c>
      <c r="B2628" s="48" t="s">
        <v>1925</v>
      </c>
      <c r="C2628" s="47" t="s">
        <v>402</v>
      </c>
      <c r="D2628" s="47" t="s">
        <v>1926</v>
      </c>
      <c r="E2628" s="173" t="s">
        <v>924</v>
      </c>
      <c r="F2628" s="173"/>
      <c r="G2628" s="49" t="s">
        <v>71</v>
      </c>
      <c r="H2628" s="50">
        <v>0.4</v>
      </c>
      <c r="I2628" s="51">
        <v>9.57</v>
      </c>
      <c r="J2628" s="59">
        <v>3.82</v>
      </c>
    </row>
    <row r="2629" spans="1:10" ht="24" customHeight="1">
      <c r="A2629" s="58" t="s">
        <v>921</v>
      </c>
      <c r="B2629" s="48" t="s">
        <v>1921</v>
      </c>
      <c r="C2629" s="47" t="s">
        <v>402</v>
      </c>
      <c r="D2629" s="47" t="s">
        <v>762</v>
      </c>
      <c r="E2629" s="173" t="s">
        <v>924</v>
      </c>
      <c r="F2629" s="173"/>
      <c r="G2629" s="49" t="s">
        <v>71</v>
      </c>
      <c r="H2629" s="50">
        <v>1</v>
      </c>
      <c r="I2629" s="51">
        <v>39.9</v>
      </c>
      <c r="J2629" s="59">
        <v>39.9</v>
      </c>
    </row>
    <row r="2630" spans="1:10">
      <c r="A2630" s="60"/>
      <c r="B2630" s="61"/>
      <c r="C2630" s="61"/>
      <c r="D2630" s="61"/>
      <c r="E2630" s="61" t="s">
        <v>931</v>
      </c>
      <c r="F2630" s="62">
        <v>23.92</v>
      </c>
      <c r="G2630" s="61" t="s">
        <v>932</v>
      </c>
      <c r="H2630" s="62">
        <v>0</v>
      </c>
      <c r="I2630" s="61" t="s">
        <v>933</v>
      </c>
      <c r="J2630" s="63">
        <v>23.92</v>
      </c>
    </row>
    <row r="2631" spans="1:10">
      <c r="A2631" s="60"/>
      <c r="B2631" s="61"/>
      <c r="C2631" s="61"/>
      <c r="D2631" s="61"/>
      <c r="E2631" s="61" t="s">
        <v>934</v>
      </c>
      <c r="F2631" s="62">
        <v>25.2</v>
      </c>
      <c r="G2631" s="61"/>
      <c r="H2631" s="172" t="s">
        <v>935</v>
      </c>
      <c r="I2631" s="172"/>
      <c r="J2631" s="63">
        <v>105.85</v>
      </c>
    </row>
    <row r="2632" spans="1:10" ht="30" customHeight="1" thickBot="1">
      <c r="A2632" s="64"/>
      <c r="B2632" s="37"/>
      <c r="C2632" s="37"/>
      <c r="D2632" s="37"/>
      <c r="E2632" s="37"/>
      <c r="F2632" s="37"/>
      <c r="G2632" s="37" t="s">
        <v>936</v>
      </c>
      <c r="H2632" s="65">
        <v>46</v>
      </c>
      <c r="I2632" s="37" t="s">
        <v>937</v>
      </c>
      <c r="J2632" s="66">
        <v>4869.1000000000004</v>
      </c>
    </row>
    <row r="2633" spans="1:10" ht="1.1499999999999999" customHeight="1" thickTop="1">
      <c r="A2633" s="67"/>
      <c r="B2633" s="52"/>
      <c r="C2633" s="52"/>
      <c r="D2633" s="52"/>
      <c r="E2633" s="52"/>
      <c r="F2633" s="52"/>
      <c r="G2633" s="52"/>
      <c r="H2633" s="52"/>
      <c r="I2633" s="52"/>
      <c r="J2633" s="68"/>
    </row>
    <row r="2634" spans="1:10" ht="18" customHeight="1">
      <c r="A2634" s="25" t="s">
        <v>763</v>
      </c>
      <c r="B2634" s="10" t="s">
        <v>56</v>
      </c>
      <c r="C2634" s="9" t="s">
        <v>57</v>
      </c>
      <c r="D2634" s="9" t="s">
        <v>1</v>
      </c>
      <c r="E2634" s="169" t="s">
        <v>908</v>
      </c>
      <c r="F2634" s="169"/>
      <c r="G2634" s="11" t="s">
        <v>58</v>
      </c>
      <c r="H2634" s="10" t="s">
        <v>59</v>
      </c>
      <c r="I2634" s="10" t="s">
        <v>60</v>
      </c>
      <c r="J2634" s="26" t="s">
        <v>2</v>
      </c>
    </row>
    <row r="2635" spans="1:10" ht="52.15" customHeight="1">
      <c r="A2635" s="29" t="s">
        <v>909</v>
      </c>
      <c r="B2635" s="16" t="s">
        <v>764</v>
      </c>
      <c r="C2635" s="15" t="s">
        <v>74</v>
      </c>
      <c r="D2635" s="15" t="s">
        <v>765</v>
      </c>
      <c r="E2635" s="170" t="s">
        <v>959</v>
      </c>
      <c r="F2635" s="170"/>
      <c r="G2635" s="17" t="s">
        <v>71</v>
      </c>
      <c r="H2635" s="41">
        <v>1</v>
      </c>
      <c r="I2635" s="18">
        <v>84.34</v>
      </c>
      <c r="J2635" s="55">
        <v>84.34</v>
      </c>
    </row>
    <row r="2636" spans="1:10" ht="25.9" customHeight="1">
      <c r="A2636" s="56" t="s">
        <v>911</v>
      </c>
      <c r="B2636" s="43" t="s">
        <v>1476</v>
      </c>
      <c r="C2636" s="42" t="s">
        <v>74</v>
      </c>
      <c r="D2636" s="42" t="s">
        <v>1477</v>
      </c>
      <c r="E2636" s="171" t="s">
        <v>917</v>
      </c>
      <c r="F2636" s="171"/>
      <c r="G2636" s="44" t="s">
        <v>918</v>
      </c>
      <c r="H2636" s="45">
        <v>0.42309999999999998</v>
      </c>
      <c r="I2636" s="46">
        <v>19.77</v>
      </c>
      <c r="J2636" s="57">
        <v>8.36</v>
      </c>
    </row>
    <row r="2637" spans="1:10" ht="25.9" customHeight="1">
      <c r="A2637" s="56" t="s">
        <v>911</v>
      </c>
      <c r="B2637" s="43" t="s">
        <v>975</v>
      </c>
      <c r="C2637" s="42" t="s">
        <v>74</v>
      </c>
      <c r="D2637" s="42" t="s">
        <v>976</v>
      </c>
      <c r="E2637" s="171" t="s">
        <v>917</v>
      </c>
      <c r="F2637" s="171"/>
      <c r="G2637" s="44" t="s">
        <v>918</v>
      </c>
      <c r="H2637" s="45">
        <v>0.42309999999999998</v>
      </c>
      <c r="I2637" s="46">
        <v>23.96</v>
      </c>
      <c r="J2637" s="57">
        <v>10.130000000000001</v>
      </c>
    </row>
    <row r="2638" spans="1:10" ht="24" customHeight="1">
      <c r="A2638" s="58" t="s">
        <v>921</v>
      </c>
      <c r="B2638" s="48" t="s">
        <v>1807</v>
      </c>
      <c r="C2638" s="47" t="s">
        <v>74</v>
      </c>
      <c r="D2638" s="47" t="s">
        <v>1808</v>
      </c>
      <c r="E2638" s="173" t="s">
        <v>924</v>
      </c>
      <c r="F2638" s="173"/>
      <c r="G2638" s="49" t="s">
        <v>71</v>
      </c>
      <c r="H2638" s="50">
        <v>2.92E-2</v>
      </c>
      <c r="I2638" s="51">
        <v>63.47</v>
      </c>
      <c r="J2638" s="59">
        <v>1.85</v>
      </c>
    </row>
    <row r="2639" spans="1:10" ht="25.9" customHeight="1">
      <c r="A2639" s="58" t="s">
        <v>921</v>
      </c>
      <c r="B2639" s="48" t="s">
        <v>1927</v>
      </c>
      <c r="C2639" s="47" t="s">
        <v>74</v>
      </c>
      <c r="D2639" s="47" t="s">
        <v>1928</v>
      </c>
      <c r="E2639" s="173" t="s">
        <v>924</v>
      </c>
      <c r="F2639" s="173"/>
      <c r="G2639" s="49" t="s">
        <v>71</v>
      </c>
      <c r="H2639" s="50">
        <v>1</v>
      </c>
      <c r="I2639" s="51">
        <v>60.82</v>
      </c>
      <c r="J2639" s="59">
        <v>60.82</v>
      </c>
    </row>
    <row r="2640" spans="1:10" ht="25.9" customHeight="1">
      <c r="A2640" s="58" t="s">
        <v>921</v>
      </c>
      <c r="B2640" s="48" t="s">
        <v>1811</v>
      </c>
      <c r="C2640" s="47" t="s">
        <v>74</v>
      </c>
      <c r="D2640" s="47" t="s">
        <v>1812</v>
      </c>
      <c r="E2640" s="173" t="s">
        <v>924</v>
      </c>
      <c r="F2640" s="173"/>
      <c r="G2640" s="49" t="s">
        <v>71</v>
      </c>
      <c r="H2640" s="50">
        <v>4.3999999999999997E-2</v>
      </c>
      <c r="I2640" s="51">
        <v>71.92</v>
      </c>
      <c r="J2640" s="59">
        <v>3.16</v>
      </c>
    </row>
    <row r="2641" spans="1:10" ht="24" customHeight="1">
      <c r="A2641" s="58" t="s">
        <v>921</v>
      </c>
      <c r="B2641" s="48" t="s">
        <v>1797</v>
      </c>
      <c r="C2641" s="47" t="s">
        <v>74</v>
      </c>
      <c r="D2641" s="47" t="s">
        <v>1798</v>
      </c>
      <c r="E2641" s="173" t="s">
        <v>924</v>
      </c>
      <c r="F2641" s="173"/>
      <c r="G2641" s="49" t="s">
        <v>71</v>
      </c>
      <c r="H2641" s="50">
        <v>1.54E-2</v>
      </c>
      <c r="I2641" s="51">
        <v>1.68</v>
      </c>
      <c r="J2641" s="59">
        <v>0.02</v>
      </c>
    </row>
    <row r="2642" spans="1:10">
      <c r="A2642" s="60"/>
      <c r="B2642" s="61"/>
      <c r="C2642" s="61"/>
      <c r="D2642" s="61"/>
      <c r="E2642" s="61" t="s">
        <v>931</v>
      </c>
      <c r="F2642" s="62">
        <v>12.38</v>
      </c>
      <c r="G2642" s="61" t="s">
        <v>932</v>
      </c>
      <c r="H2642" s="62">
        <v>0</v>
      </c>
      <c r="I2642" s="61" t="s">
        <v>933</v>
      </c>
      <c r="J2642" s="63">
        <v>12.38</v>
      </c>
    </row>
    <row r="2643" spans="1:10">
      <c r="A2643" s="60"/>
      <c r="B2643" s="61"/>
      <c r="C2643" s="61"/>
      <c r="D2643" s="61"/>
      <c r="E2643" s="61" t="s">
        <v>934</v>
      </c>
      <c r="F2643" s="62">
        <v>26.35</v>
      </c>
      <c r="G2643" s="61"/>
      <c r="H2643" s="172" t="s">
        <v>935</v>
      </c>
      <c r="I2643" s="172"/>
      <c r="J2643" s="63">
        <v>110.69</v>
      </c>
    </row>
    <row r="2644" spans="1:10" ht="30" customHeight="1" thickBot="1">
      <c r="A2644" s="64"/>
      <c r="B2644" s="37"/>
      <c r="C2644" s="37"/>
      <c r="D2644" s="37"/>
      <c r="E2644" s="37"/>
      <c r="F2644" s="37"/>
      <c r="G2644" s="37" t="s">
        <v>936</v>
      </c>
      <c r="H2644" s="65">
        <v>15</v>
      </c>
      <c r="I2644" s="37" t="s">
        <v>937</v>
      </c>
      <c r="J2644" s="66">
        <v>1660.35</v>
      </c>
    </row>
    <row r="2645" spans="1:10" ht="1.1499999999999999" customHeight="1" thickTop="1">
      <c r="A2645" s="67"/>
      <c r="B2645" s="52"/>
      <c r="C2645" s="52"/>
      <c r="D2645" s="52"/>
      <c r="E2645" s="52"/>
      <c r="F2645" s="52"/>
      <c r="G2645" s="52"/>
      <c r="H2645" s="52"/>
      <c r="I2645" s="52"/>
      <c r="J2645" s="68"/>
    </row>
    <row r="2646" spans="1:10" ht="18" customHeight="1">
      <c r="A2646" s="25" t="s">
        <v>766</v>
      </c>
      <c r="B2646" s="10" t="s">
        <v>56</v>
      </c>
      <c r="C2646" s="9" t="s">
        <v>57</v>
      </c>
      <c r="D2646" s="9" t="s">
        <v>1</v>
      </c>
      <c r="E2646" s="169" t="s">
        <v>908</v>
      </c>
      <c r="F2646" s="169"/>
      <c r="G2646" s="11" t="s">
        <v>58</v>
      </c>
      <c r="H2646" s="10" t="s">
        <v>59</v>
      </c>
      <c r="I2646" s="10" t="s">
        <v>60</v>
      </c>
      <c r="J2646" s="26" t="s">
        <v>2</v>
      </c>
    </row>
    <row r="2647" spans="1:10" ht="39" customHeight="1">
      <c r="A2647" s="29" t="s">
        <v>909</v>
      </c>
      <c r="B2647" s="16" t="s">
        <v>767</v>
      </c>
      <c r="C2647" s="15" t="s">
        <v>74</v>
      </c>
      <c r="D2647" s="15" t="s">
        <v>768</v>
      </c>
      <c r="E2647" s="170" t="s">
        <v>959</v>
      </c>
      <c r="F2647" s="170"/>
      <c r="G2647" s="17" t="s">
        <v>71</v>
      </c>
      <c r="H2647" s="41">
        <v>1</v>
      </c>
      <c r="I2647" s="18">
        <v>109.87</v>
      </c>
      <c r="J2647" s="55">
        <v>109.87</v>
      </c>
    </row>
    <row r="2648" spans="1:10" ht="25.9" customHeight="1">
      <c r="A2648" s="56" t="s">
        <v>911</v>
      </c>
      <c r="B2648" s="43" t="s">
        <v>1476</v>
      </c>
      <c r="C2648" s="42" t="s">
        <v>74</v>
      </c>
      <c r="D2648" s="42" t="s">
        <v>1477</v>
      </c>
      <c r="E2648" s="171" t="s">
        <v>917</v>
      </c>
      <c r="F2648" s="171"/>
      <c r="G2648" s="44" t="s">
        <v>918</v>
      </c>
      <c r="H2648" s="45">
        <v>0.47770000000000001</v>
      </c>
      <c r="I2648" s="46">
        <v>19.77</v>
      </c>
      <c r="J2648" s="57">
        <v>9.44</v>
      </c>
    </row>
    <row r="2649" spans="1:10" ht="25.9" customHeight="1">
      <c r="A2649" s="56" t="s">
        <v>911</v>
      </c>
      <c r="B2649" s="43" t="s">
        <v>975</v>
      </c>
      <c r="C2649" s="42" t="s">
        <v>74</v>
      </c>
      <c r="D2649" s="42" t="s">
        <v>976</v>
      </c>
      <c r="E2649" s="171" t="s">
        <v>917</v>
      </c>
      <c r="F2649" s="171"/>
      <c r="G2649" s="44" t="s">
        <v>918</v>
      </c>
      <c r="H2649" s="45">
        <v>0.47770000000000001</v>
      </c>
      <c r="I2649" s="46">
        <v>23.96</v>
      </c>
      <c r="J2649" s="57">
        <v>11.44</v>
      </c>
    </row>
    <row r="2650" spans="1:10" ht="24" customHeight="1">
      <c r="A2650" s="58" t="s">
        <v>921</v>
      </c>
      <c r="B2650" s="48" t="s">
        <v>1807</v>
      </c>
      <c r="C2650" s="47" t="s">
        <v>74</v>
      </c>
      <c r="D2650" s="47" t="s">
        <v>1808</v>
      </c>
      <c r="E2650" s="173" t="s">
        <v>924</v>
      </c>
      <c r="F2650" s="173"/>
      <c r="G2650" s="49" t="s">
        <v>71</v>
      </c>
      <c r="H2650" s="50">
        <v>6.6799999999999998E-2</v>
      </c>
      <c r="I2650" s="51">
        <v>63.47</v>
      </c>
      <c r="J2650" s="59">
        <v>4.2300000000000004</v>
      </c>
    </row>
    <row r="2651" spans="1:10" ht="25.9" customHeight="1">
      <c r="A2651" s="58" t="s">
        <v>921</v>
      </c>
      <c r="B2651" s="48" t="s">
        <v>1929</v>
      </c>
      <c r="C2651" s="47" t="s">
        <v>74</v>
      </c>
      <c r="D2651" s="47" t="s">
        <v>1930</v>
      </c>
      <c r="E2651" s="173" t="s">
        <v>924</v>
      </c>
      <c r="F2651" s="173"/>
      <c r="G2651" s="49" t="s">
        <v>71</v>
      </c>
      <c r="H2651" s="50">
        <v>1</v>
      </c>
      <c r="I2651" s="51">
        <v>77.260000000000005</v>
      </c>
      <c r="J2651" s="59">
        <v>77.260000000000005</v>
      </c>
    </row>
    <row r="2652" spans="1:10" ht="25.9" customHeight="1">
      <c r="A2652" s="58" t="s">
        <v>921</v>
      </c>
      <c r="B2652" s="48" t="s">
        <v>1811</v>
      </c>
      <c r="C2652" s="47" t="s">
        <v>74</v>
      </c>
      <c r="D2652" s="47" t="s">
        <v>1812</v>
      </c>
      <c r="E2652" s="173" t="s">
        <v>924</v>
      </c>
      <c r="F2652" s="173"/>
      <c r="G2652" s="49" t="s">
        <v>71</v>
      </c>
      <c r="H2652" s="50">
        <v>0.104</v>
      </c>
      <c r="I2652" s="51">
        <v>71.92</v>
      </c>
      <c r="J2652" s="59">
        <v>7.47</v>
      </c>
    </row>
    <row r="2653" spans="1:10" ht="24" customHeight="1">
      <c r="A2653" s="58" t="s">
        <v>921</v>
      </c>
      <c r="B2653" s="48" t="s">
        <v>1797</v>
      </c>
      <c r="C2653" s="47" t="s">
        <v>74</v>
      </c>
      <c r="D2653" s="47" t="s">
        <v>1798</v>
      </c>
      <c r="E2653" s="173" t="s">
        <v>924</v>
      </c>
      <c r="F2653" s="173"/>
      <c r="G2653" s="49" t="s">
        <v>71</v>
      </c>
      <c r="H2653" s="50">
        <v>1.84E-2</v>
      </c>
      <c r="I2653" s="51">
        <v>1.68</v>
      </c>
      <c r="J2653" s="59">
        <v>0.03</v>
      </c>
    </row>
    <row r="2654" spans="1:10">
      <c r="A2654" s="60"/>
      <c r="B2654" s="61"/>
      <c r="C2654" s="61"/>
      <c r="D2654" s="61"/>
      <c r="E2654" s="61" t="s">
        <v>931</v>
      </c>
      <c r="F2654" s="62">
        <v>13.98</v>
      </c>
      <c r="G2654" s="61" t="s">
        <v>932</v>
      </c>
      <c r="H2654" s="62">
        <v>0</v>
      </c>
      <c r="I2654" s="61" t="s">
        <v>933</v>
      </c>
      <c r="J2654" s="63">
        <v>13.98</v>
      </c>
    </row>
    <row r="2655" spans="1:10">
      <c r="A2655" s="60"/>
      <c r="B2655" s="61"/>
      <c r="C2655" s="61"/>
      <c r="D2655" s="61"/>
      <c r="E2655" s="61" t="s">
        <v>934</v>
      </c>
      <c r="F2655" s="62">
        <v>34.33</v>
      </c>
      <c r="G2655" s="61"/>
      <c r="H2655" s="172" t="s">
        <v>935</v>
      </c>
      <c r="I2655" s="172"/>
      <c r="J2655" s="63">
        <v>144.19999999999999</v>
      </c>
    </row>
    <row r="2656" spans="1:10" ht="30" customHeight="1" thickBot="1">
      <c r="A2656" s="64"/>
      <c r="B2656" s="37"/>
      <c r="C2656" s="37"/>
      <c r="D2656" s="37"/>
      <c r="E2656" s="37"/>
      <c r="F2656" s="37"/>
      <c r="G2656" s="37" t="s">
        <v>936</v>
      </c>
      <c r="H2656" s="65">
        <v>5</v>
      </c>
      <c r="I2656" s="37" t="s">
        <v>937</v>
      </c>
      <c r="J2656" s="66">
        <v>721</v>
      </c>
    </row>
    <row r="2657" spans="1:10" ht="1.1499999999999999" customHeight="1" thickTop="1">
      <c r="A2657" s="67"/>
      <c r="B2657" s="52"/>
      <c r="C2657" s="52"/>
      <c r="D2657" s="52"/>
      <c r="E2657" s="52"/>
      <c r="F2657" s="52"/>
      <c r="G2657" s="52"/>
      <c r="H2657" s="52"/>
      <c r="I2657" s="52"/>
      <c r="J2657" s="68"/>
    </row>
    <row r="2658" spans="1:10" ht="18" customHeight="1">
      <c r="A2658" s="25" t="s">
        <v>769</v>
      </c>
      <c r="B2658" s="10" t="s">
        <v>56</v>
      </c>
      <c r="C2658" s="9" t="s">
        <v>57</v>
      </c>
      <c r="D2658" s="9" t="s">
        <v>1</v>
      </c>
      <c r="E2658" s="169" t="s">
        <v>908</v>
      </c>
      <c r="F2658" s="169"/>
      <c r="G2658" s="11" t="s">
        <v>58</v>
      </c>
      <c r="H2658" s="10" t="s">
        <v>59</v>
      </c>
      <c r="I2658" s="10" t="s">
        <v>60</v>
      </c>
      <c r="J2658" s="26" t="s">
        <v>2</v>
      </c>
    </row>
    <row r="2659" spans="1:10" ht="39" customHeight="1">
      <c r="A2659" s="29" t="s">
        <v>909</v>
      </c>
      <c r="B2659" s="16" t="s">
        <v>770</v>
      </c>
      <c r="C2659" s="15" t="s">
        <v>74</v>
      </c>
      <c r="D2659" s="15" t="s">
        <v>771</v>
      </c>
      <c r="E2659" s="170" t="s">
        <v>959</v>
      </c>
      <c r="F2659" s="170"/>
      <c r="G2659" s="17" t="s">
        <v>71</v>
      </c>
      <c r="H2659" s="41">
        <v>1</v>
      </c>
      <c r="I2659" s="18">
        <v>19.46</v>
      </c>
      <c r="J2659" s="55">
        <v>19.46</v>
      </c>
    </row>
    <row r="2660" spans="1:10" ht="25.9" customHeight="1">
      <c r="A2660" s="56" t="s">
        <v>911</v>
      </c>
      <c r="B2660" s="43" t="s">
        <v>1476</v>
      </c>
      <c r="C2660" s="42" t="s">
        <v>74</v>
      </c>
      <c r="D2660" s="42" t="s">
        <v>1477</v>
      </c>
      <c r="E2660" s="171" t="s">
        <v>917</v>
      </c>
      <c r="F2660" s="171"/>
      <c r="G2660" s="44" t="s">
        <v>918</v>
      </c>
      <c r="H2660" s="45">
        <v>0.16520000000000001</v>
      </c>
      <c r="I2660" s="46">
        <v>19.77</v>
      </c>
      <c r="J2660" s="57">
        <v>3.26</v>
      </c>
    </row>
    <row r="2661" spans="1:10" ht="25.9" customHeight="1">
      <c r="A2661" s="56" t="s">
        <v>911</v>
      </c>
      <c r="B2661" s="43" t="s">
        <v>975</v>
      </c>
      <c r="C2661" s="42" t="s">
        <v>74</v>
      </c>
      <c r="D2661" s="42" t="s">
        <v>976</v>
      </c>
      <c r="E2661" s="171" t="s">
        <v>917</v>
      </c>
      <c r="F2661" s="171"/>
      <c r="G2661" s="44" t="s">
        <v>918</v>
      </c>
      <c r="H2661" s="45">
        <v>0.16520000000000001</v>
      </c>
      <c r="I2661" s="46">
        <v>23.96</v>
      </c>
      <c r="J2661" s="57">
        <v>3.95</v>
      </c>
    </row>
    <row r="2662" spans="1:10" ht="24" customHeight="1">
      <c r="A2662" s="58" t="s">
        <v>921</v>
      </c>
      <c r="B2662" s="48" t="s">
        <v>1807</v>
      </c>
      <c r="C2662" s="47" t="s">
        <v>74</v>
      </c>
      <c r="D2662" s="47" t="s">
        <v>1808</v>
      </c>
      <c r="E2662" s="173" t="s">
        <v>924</v>
      </c>
      <c r="F2662" s="173"/>
      <c r="G2662" s="49" t="s">
        <v>71</v>
      </c>
      <c r="H2662" s="50">
        <v>4.8999999999999998E-3</v>
      </c>
      <c r="I2662" s="51">
        <v>63.47</v>
      </c>
      <c r="J2662" s="59">
        <v>0.31</v>
      </c>
    </row>
    <row r="2663" spans="1:10" ht="25.9" customHeight="1">
      <c r="A2663" s="58" t="s">
        <v>921</v>
      </c>
      <c r="B2663" s="48" t="s">
        <v>1931</v>
      </c>
      <c r="C2663" s="47" t="s">
        <v>74</v>
      </c>
      <c r="D2663" s="47" t="s">
        <v>1932</v>
      </c>
      <c r="E2663" s="173" t="s">
        <v>924</v>
      </c>
      <c r="F2663" s="173"/>
      <c r="G2663" s="49" t="s">
        <v>71</v>
      </c>
      <c r="H2663" s="50">
        <v>1</v>
      </c>
      <c r="I2663" s="51">
        <v>11.35</v>
      </c>
      <c r="J2663" s="59">
        <v>11.35</v>
      </c>
    </row>
    <row r="2664" spans="1:10" ht="25.9" customHeight="1">
      <c r="A2664" s="58" t="s">
        <v>921</v>
      </c>
      <c r="B2664" s="48" t="s">
        <v>1811</v>
      </c>
      <c r="C2664" s="47" t="s">
        <v>74</v>
      </c>
      <c r="D2664" s="47" t="s">
        <v>1812</v>
      </c>
      <c r="E2664" s="173" t="s">
        <v>924</v>
      </c>
      <c r="F2664" s="173"/>
      <c r="G2664" s="49" t="s">
        <v>71</v>
      </c>
      <c r="H2664" s="50">
        <v>7.4999999999999997E-3</v>
      </c>
      <c r="I2664" s="51">
        <v>71.92</v>
      </c>
      <c r="J2664" s="59">
        <v>0.53</v>
      </c>
    </row>
    <row r="2665" spans="1:10" ht="24" customHeight="1">
      <c r="A2665" s="58" t="s">
        <v>921</v>
      </c>
      <c r="B2665" s="48" t="s">
        <v>1797</v>
      </c>
      <c r="C2665" s="47" t="s">
        <v>74</v>
      </c>
      <c r="D2665" s="47" t="s">
        <v>1798</v>
      </c>
      <c r="E2665" s="173" t="s">
        <v>924</v>
      </c>
      <c r="F2665" s="173"/>
      <c r="G2665" s="49" t="s">
        <v>71</v>
      </c>
      <c r="H2665" s="50">
        <v>3.5999999999999997E-2</v>
      </c>
      <c r="I2665" s="51">
        <v>1.68</v>
      </c>
      <c r="J2665" s="59">
        <v>0.06</v>
      </c>
    </row>
    <row r="2666" spans="1:10">
      <c r="A2666" s="60"/>
      <c r="B2666" s="61"/>
      <c r="C2666" s="61"/>
      <c r="D2666" s="61"/>
      <c r="E2666" s="61" t="s">
        <v>931</v>
      </c>
      <c r="F2666" s="62">
        <v>4.83</v>
      </c>
      <c r="G2666" s="61" t="s">
        <v>932</v>
      </c>
      <c r="H2666" s="62">
        <v>0</v>
      </c>
      <c r="I2666" s="61" t="s">
        <v>933</v>
      </c>
      <c r="J2666" s="63">
        <v>4.83</v>
      </c>
    </row>
    <row r="2667" spans="1:10">
      <c r="A2667" s="60"/>
      <c r="B2667" s="61"/>
      <c r="C2667" s="61"/>
      <c r="D2667" s="61"/>
      <c r="E2667" s="61" t="s">
        <v>934</v>
      </c>
      <c r="F2667" s="62">
        <v>6.08</v>
      </c>
      <c r="G2667" s="61"/>
      <c r="H2667" s="172" t="s">
        <v>935</v>
      </c>
      <c r="I2667" s="172"/>
      <c r="J2667" s="63">
        <v>25.54</v>
      </c>
    </row>
    <row r="2668" spans="1:10" ht="30" customHeight="1" thickBot="1">
      <c r="A2668" s="64"/>
      <c r="B2668" s="37"/>
      <c r="C2668" s="37"/>
      <c r="D2668" s="37"/>
      <c r="E2668" s="37"/>
      <c r="F2668" s="37"/>
      <c r="G2668" s="37" t="s">
        <v>936</v>
      </c>
      <c r="H2668" s="65">
        <v>5</v>
      </c>
      <c r="I2668" s="37" t="s">
        <v>937</v>
      </c>
      <c r="J2668" s="66">
        <v>127.7</v>
      </c>
    </row>
    <row r="2669" spans="1:10" ht="1.1499999999999999" customHeight="1" thickTop="1">
      <c r="A2669" s="67"/>
      <c r="B2669" s="52"/>
      <c r="C2669" s="52"/>
      <c r="D2669" s="52"/>
      <c r="E2669" s="52"/>
      <c r="F2669" s="52"/>
      <c r="G2669" s="52"/>
      <c r="H2669" s="52"/>
      <c r="I2669" s="52"/>
      <c r="J2669" s="68"/>
    </row>
    <row r="2670" spans="1:10" ht="18" customHeight="1">
      <c r="A2670" s="25" t="s">
        <v>772</v>
      </c>
      <c r="B2670" s="10" t="s">
        <v>56</v>
      </c>
      <c r="C2670" s="9" t="s">
        <v>57</v>
      </c>
      <c r="D2670" s="9" t="s">
        <v>1</v>
      </c>
      <c r="E2670" s="169" t="s">
        <v>908</v>
      </c>
      <c r="F2670" s="169"/>
      <c r="G2670" s="11" t="s">
        <v>58</v>
      </c>
      <c r="H2670" s="10" t="s">
        <v>59</v>
      </c>
      <c r="I2670" s="10" t="s">
        <v>60</v>
      </c>
      <c r="J2670" s="26" t="s">
        <v>2</v>
      </c>
    </row>
    <row r="2671" spans="1:10" ht="24" customHeight="1">
      <c r="A2671" s="29" t="s">
        <v>909</v>
      </c>
      <c r="B2671" s="16" t="s">
        <v>490</v>
      </c>
      <c r="C2671" s="15" t="s">
        <v>69</v>
      </c>
      <c r="D2671" s="15" t="s">
        <v>773</v>
      </c>
      <c r="E2671" s="170" t="s">
        <v>1638</v>
      </c>
      <c r="F2671" s="170"/>
      <c r="G2671" s="17" t="s">
        <v>66</v>
      </c>
      <c r="H2671" s="41">
        <v>1</v>
      </c>
      <c r="I2671" s="18">
        <v>256.89</v>
      </c>
      <c r="J2671" s="55">
        <v>256.89</v>
      </c>
    </row>
    <row r="2672" spans="1:10" ht="24" customHeight="1">
      <c r="A2672" s="58" t="s">
        <v>921</v>
      </c>
      <c r="B2672" s="48" t="s">
        <v>1639</v>
      </c>
      <c r="C2672" s="47" t="s">
        <v>69</v>
      </c>
      <c r="D2672" s="47" t="s">
        <v>1640</v>
      </c>
      <c r="E2672" s="173" t="s">
        <v>924</v>
      </c>
      <c r="F2672" s="173"/>
      <c r="G2672" s="49" t="s">
        <v>133</v>
      </c>
      <c r="H2672" s="50">
        <v>9.9000000000000005E-2</v>
      </c>
      <c r="I2672" s="51">
        <v>83.58</v>
      </c>
      <c r="J2672" s="59">
        <v>8.27</v>
      </c>
    </row>
    <row r="2673" spans="1:10" ht="24" customHeight="1">
      <c r="A2673" s="58" t="s">
        <v>921</v>
      </c>
      <c r="B2673" s="48" t="s">
        <v>1641</v>
      </c>
      <c r="C2673" s="47" t="s">
        <v>69</v>
      </c>
      <c r="D2673" s="47" t="s">
        <v>1642</v>
      </c>
      <c r="E2673" s="173" t="s">
        <v>924</v>
      </c>
      <c r="F2673" s="173"/>
      <c r="G2673" s="49" t="s">
        <v>157</v>
      </c>
      <c r="H2673" s="50">
        <v>10</v>
      </c>
      <c r="I2673" s="51">
        <v>0.96</v>
      </c>
      <c r="J2673" s="59">
        <v>9.6</v>
      </c>
    </row>
    <row r="2674" spans="1:10" ht="24" customHeight="1">
      <c r="A2674" s="58" t="s">
        <v>921</v>
      </c>
      <c r="B2674" s="48" t="s">
        <v>1309</v>
      </c>
      <c r="C2674" s="47" t="s">
        <v>69</v>
      </c>
      <c r="D2674" s="47" t="s">
        <v>1310</v>
      </c>
      <c r="E2674" s="173" t="s">
        <v>924</v>
      </c>
      <c r="F2674" s="173"/>
      <c r="G2674" s="49" t="s">
        <v>157</v>
      </c>
      <c r="H2674" s="50">
        <v>18</v>
      </c>
      <c r="I2674" s="51">
        <v>0.71</v>
      </c>
      <c r="J2674" s="59">
        <v>12.78</v>
      </c>
    </row>
    <row r="2675" spans="1:10" ht="24" customHeight="1">
      <c r="A2675" s="58" t="s">
        <v>921</v>
      </c>
      <c r="B2675" s="48" t="s">
        <v>1643</v>
      </c>
      <c r="C2675" s="47" t="s">
        <v>69</v>
      </c>
      <c r="D2675" s="47" t="s">
        <v>1644</v>
      </c>
      <c r="E2675" s="173" t="s">
        <v>924</v>
      </c>
      <c r="F2675" s="173"/>
      <c r="G2675" s="49" t="s">
        <v>71</v>
      </c>
      <c r="H2675" s="50">
        <v>159</v>
      </c>
      <c r="I2675" s="51">
        <v>0.47</v>
      </c>
      <c r="J2675" s="59">
        <v>74.73</v>
      </c>
    </row>
    <row r="2676" spans="1:10" ht="24" customHeight="1">
      <c r="A2676" s="58" t="s">
        <v>921</v>
      </c>
      <c r="B2676" s="48" t="s">
        <v>1313</v>
      </c>
      <c r="C2676" s="47" t="s">
        <v>69</v>
      </c>
      <c r="D2676" s="47" t="s">
        <v>1314</v>
      </c>
      <c r="E2676" s="173" t="s">
        <v>1180</v>
      </c>
      <c r="F2676" s="173"/>
      <c r="G2676" s="49" t="s">
        <v>918</v>
      </c>
      <c r="H2676" s="50">
        <v>3.2</v>
      </c>
      <c r="I2676" s="51">
        <v>24.16</v>
      </c>
      <c r="J2676" s="59">
        <v>77.31</v>
      </c>
    </row>
    <row r="2677" spans="1:10" ht="24" customHeight="1">
      <c r="A2677" s="58" t="s">
        <v>921</v>
      </c>
      <c r="B2677" s="48" t="s">
        <v>1187</v>
      </c>
      <c r="C2677" s="47" t="s">
        <v>69</v>
      </c>
      <c r="D2677" s="47" t="s">
        <v>1188</v>
      </c>
      <c r="E2677" s="173" t="s">
        <v>1180</v>
      </c>
      <c r="F2677" s="173"/>
      <c r="G2677" s="49" t="s">
        <v>918</v>
      </c>
      <c r="H2677" s="50">
        <v>4.0199999999999996</v>
      </c>
      <c r="I2677" s="51">
        <v>18.46</v>
      </c>
      <c r="J2677" s="59">
        <v>74.2</v>
      </c>
    </row>
    <row r="2678" spans="1:10">
      <c r="A2678" s="60"/>
      <c r="B2678" s="61"/>
      <c r="C2678" s="61"/>
      <c r="D2678" s="61"/>
      <c r="E2678" s="61" t="s">
        <v>931</v>
      </c>
      <c r="F2678" s="62">
        <v>151.51</v>
      </c>
      <c r="G2678" s="61" t="s">
        <v>932</v>
      </c>
      <c r="H2678" s="62">
        <v>0</v>
      </c>
      <c r="I2678" s="61" t="s">
        <v>933</v>
      </c>
      <c r="J2678" s="63">
        <v>151.51</v>
      </c>
    </row>
    <row r="2679" spans="1:10">
      <c r="A2679" s="60"/>
      <c r="B2679" s="61"/>
      <c r="C2679" s="61"/>
      <c r="D2679" s="61"/>
      <c r="E2679" s="61" t="s">
        <v>934</v>
      </c>
      <c r="F2679" s="62">
        <v>80.27</v>
      </c>
      <c r="G2679" s="61"/>
      <c r="H2679" s="172" t="s">
        <v>935</v>
      </c>
      <c r="I2679" s="172"/>
      <c r="J2679" s="63">
        <v>337.16</v>
      </c>
    </row>
    <row r="2680" spans="1:10" ht="30" customHeight="1" thickBot="1">
      <c r="A2680" s="64"/>
      <c r="B2680" s="37"/>
      <c r="C2680" s="37"/>
      <c r="D2680" s="37"/>
      <c r="E2680" s="37"/>
      <c r="F2680" s="37"/>
      <c r="G2680" s="37" t="s">
        <v>936</v>
      </c>
      <c r="H2680" s="65">
        <v>17</v>
      </c>
      <c r="I2680" s="37" t="s">
        <v>937</v>
      </c>
      <c r="J2680" s="66">
        <v>5731.72</v>
      </c>
    </row>
    <row r="2681" spans="1:10" ht="1.1499999999999999" customHeight="1" thickTop="1">
      <c r="A2681" s="67"/>
      <c r="B2681" s="52"/>
      <c r="C2681" s="52"/>
      <c r="D2681" s="52"/>
      <c r="E2681" s="52"/>
      <c r="F2681" s="52"/>
      <c r="G2681" s="52"/>
      <c r="H2681" s="52"/>
      <c r="I2681" s="52"/>
      <c r="J2681" s="68"/>
    </row>
    <row r="2682" spans="1:10" ht="18" customHeight="1">
      <c r="A2682" s="25" t="s">
        <v>774</v>
      </c>
      <c r="B2682" s="10" t="s">
        <v>56</v>
      </c>
      <c r="C2682" s="9" t="s">
        <v>57</v>
      </c>
      <c r="D2682" s="9" t="s">
        <v>1</v>
      </c>
      <c r="E2682" s="169" t="s">
        <v>908</v>
      </c>
      <c r="F2682" s="169"/>
      <c r="G2682" s="11" t="s">
        <v>58</v>
      </c>
      <c r="H2682" s="10" t="s">
        <v>59</v>
      </c>
      <c r="I2682" s="10" t="s">
        <v>60</v>
      </c>
      <c r="J2682" s="26" t="s">
        <v>2</v>
      </c>
    </row>
    <row r="2683" spans="1:10" ht="25.9" customHeight="1">
      <c r="A2683" s="29" t="s">
        <v>909</v>
      </c>
      <c r="B2683" s="16" t="s">
        <v>775</v>
      </c>
      <c r="C2683" s="15" t="s">
        <v>321</v>
      </c>
      <c r="D2683" s="15" t="s">
        <v>776</v>
      </c>
      <c r="E2683" s="170" t="s">
        <v>1933</v>
      </c>
      <c r="F2683" s="170"/>
      <c r="G2683" s="17" t="s">
        <v>208</v>
      </c>
      <c r="H2683" s="41">
        <v>1</v>
      </c>
      <c r="I2683" s="18">
        <v>27058.91</v>
      </c>
      <c r="J2683" s="55">
        <v>27058.91</v>
      </c>
    </row>
    <row r="2684" spans="1:10" ht="39" customHeight="1">
      <c r="A2684" s="56" t="s">
        <v>911</v>
      </c>
      <c r="B2684" s="43" t="s">
        <v>1934</v>
      </c>
      <c r="C2684" s="42" t="s">
        <v>321</v>
      </c>
      <c r="D2684" s="42" t="s">
        <v>1935</v>
      </c>
      <c r="E2684" s="171" t="s">
        <v>1936</v>
      </c>
      <c r="F2684" s="171"/>
      <c r="G2684" s="44" t="s">
        <v>66</v>
      </c>
      <c r="H2684" s="45">
        <v>61.68</v>
      </c>
      <c r="I2684" s="46">
        <v>181.8</v>
      </c>
      <c r="J2684" s="57">
        <v>11213.42</v>
      </c>
    </row>
    <row r="2685" spans="1:10" ht="39" customHeight="1">
      <c r="A2685" s="56" t="s">
        <v>911</v>
      </c>
      <c r="B2685" s="43" t="s">
        <v>1937</v>
      </c>
      <c r="C2685" s="42" t="s">
        <v>321</v>
      </c>
      <c r="D2685" s="42" t="s">
        <v>1938</v>
      </c>
      <c r="E2685" s="171" t="s">
        <v>1939</v>
      </c>
      <c r="F2685" s="171"/>
      <c r="G2685" s="44" t="s">
        <v>243</v>
      </c>
      <c r="H2685" s="45">
        <v>514</v>
      </c>
      <c r="I2685" s="46">
        <v>12.35</v>
      </c>
      <c r="J2685" s="57">
        <v>6347.9</v>
      </c>
    </row>
    <row r="2686" spans="1:10" ht="25.9" customHeight="1">
      <c r="A2686" s="56" t="s">
        <v>911</v>
      </c>
      <c r="B2686" s="43" t="s">
        <v>1940</v>
      </c>
      <c r="C2686" s="42" t="s">
        <v>321</v>
      </c>
      <c r="D2686" s="42" t="s">
        <v>1941</v>
      </c>
      <c r="E2686" s="171" t="s">
        <v>1942</v>
      </c>
      <c r="F2686" s="171"/>
      <c r="G2686" s="44" t="s">
        <v>133</v>
      </c>
      <c r="H2686" s="45">
        <v>74.52</v>
      </c>
      <c r="I2686" s="46">
        <v>46.89</v>
      </c>
      <c r="J2686" s="57">
        <v>3494.24</v>
      </c>
    </row>
    <row r="2687" spans="1:10" ht="24" customHeight="1">
      <c r="A2687" s="56" t="s">
        <v>911</v>
      </c>
      <c r="B2687" s="43" t="s">
        <v>1943</v>
      </c>
      <c r="C2687" s="42" t="s">
        <v>321</v>
      </c>
      <c r="D2687" s="42" t="s">
        <v>1944</v>
      </c>
      <c r="E2687" s="171" t="s">
        <v>1945</v>
      </c>
      <c r="F2687" s="171"/>
      <c r="G2687" s="44" t="s">
        <v>133</v>
      </c>
      <c r="H2687" s="45">
        <v>34.020000000000003</v>
      </c>
      <c r="I2687" s="46">
        <v>15.63</v>
      </c>
      <c r="J2687" s="57">
        <v>531.73</v>
      </c>
    </row>
    <row r="2688" spans="1:10" ht="25.9" customHeight="1">
      <c r="A2688" s="56" t="s">
        <v>911</v>
      </c>
      <c r="B2688" s="43" t="s">
        <v>1946</v>
      </c>
      <c r="C2688" s="42" t="s">
        <v>321</v>
      </c>
      <c r="D2688" s="42" t="s">
        <v>1947</v>
      </c>
      <c r="E2688" s="171" t="s">
        <v>1948</v>
      </c>
      <c r="F2688" s="171"/>
      <c r="G2688" s="44" t="s">
        <v>133</v>
      </c>
      <c r="H2688" s="45">
        <v>5.14</v>
      </c>
      <c r="I2688" s="46">
        <v>818.21</v>
      </c>
      <c r="J2688" s="57">
        <v>4205.59</v>
      </c>
    </row>
    <row r="2689" spans="1:10" ht="25.9" customHeight="1">
      <c r="A2689" s="56" t="s">
        <v>911</v>
      </c>
      <c r="B2689" s="43" t="s">
        <v>1949</v>
      </c>
      <c r="C2689" s="42" t="s">
        <v>321</v>
      </c>
      <c r="D2689" s="42" t="s">
        <v>1950</v>
      </c>
      <c r="E2689" s="171" t="s">
        <v>1951</v>
      </c>
      <c r="F2689" s="171"/>
      <c r="G2689" s="44" t="s">
        <v>133</v>
      </c>
      <c r="H2689" s="45">
        <v>40.5</v>
      </c>
      <c r="I2689" s="46">
        <v>31.26</v>
      </c>
      <c r="J2689" s="57">
        <v>1266.03</v>
      </c>
    </row>
    <row r="2690" spans="1:10">
      <c r="A2690" s="60"/>
      <c r="B2690" s="61"/>
      <c r="C2690" s="61"/>
      <c r="D2690" s="61"/>
      <c r="E2690" s="61" t="s">
        <v>931</v>
      </c>
      <c r="F2690" s="62">
        <v>7659.94</v>
      </c>
      <c r="G2690" s="61" t="s">
        <v>932</v>
      </c>
      <c r="H2690" s="62">
        <v>0</v>
      </c>
      <c r="I2690" s="61" t="s">
        <v>933</v>
      </c>
      <c r="J2690" s="63">
        <v>7659.94</v>
      </c>
    </row>
    <row r="2691" spans="1:10">
      <c r="A2691" s="60"/>
      <c r="B2691" s="61"/>
      <c r="C2691" s="61"/>
      <c r="D2691" s="61"/>
      <c r="E2691" s="61" t="s">
        <v>934</v>
      </c>
      <c r="F2691" s="62">
        <v>8455.9</v>
      </c>
      <c r="G2691" s="61"/>
      <c r="H2691" s="172" t="s">
        <v>935</v>
      </c>
      <c r="I2691" s="172"/>
      <c r="J2691" s="63">
        <v>35514.81</v>
      </c>
    </row>
    <row r="2692" spans="1:10" ht="30" customHeight="1" thickBot="1">
      <c r="A2692" s="64"/>
      <c r="B2692" s="37"/>
      <c r="C2692" s="37"/>
      <c r="D2692" s="37"/>
      <c r="E2692" s="37"/>
      <c r="F2692" s="37"/>
      <c r="G2692" s="37" t="s">
        <v>936</v>
      </c>
      <c r="H2692" s="65">
        <v>1</v>
      </c>
      <c r="I2692" s="37" t="s">
        <v>937</v>
      </c>
      <c r="J2692" s="66">
        <v>35514.81</v>
      </c>
    </row>
    <row r="2693" spans="1:10" ht="1.1499999999999999" customHeight="1" thickTop="1">
      <c r="A2693" s="67"/>
      <c r="B2693" s="52"/>
      <c r="C2693" s="52"/>
      <c r="D2693" s="52"/>
      <c r="E2693" s="52"/>
      <c r="F2693" s="52"/>
      <c r="G2693" s="52"/>
      <c r="H2693" s="52"/>
      <c r="I2693" s="52"/>
      <c r="J2693" s="68"/>
    </row>
    <row r="2694" spans="1:10" ht="18" customHeight="1">
      <c r="A2694" s="25" t="s">
        <v>777</v>
      </c>
      <c r="B2694" s="10" t="s">
        <v>56</v>
      </c>
      <c r="C2694" s="9" t="s">
        <v>57</v>
      </c>
      <c r="D2694" s="9" t="s">
        <v>1</v>
      </c>
      <c r="E2694" s="169" t="s">
        <v>908</v>
      </c>
      <c r="F2694" s="169"/>
      <c r="G2694" s="11" t="s">
        <v>58</v>
      </c>
      <c r="H2694" s="10" t="s">
        <v>59</v>
      </c>
      <c r="I2694" s="10" t="s">
        <v>60</v>
      </c>
      <c r="J2694" s="26" t="s">
        <v>2</v>
      </c>
    </row>
    <row r="2695" spans="1:10" ht="25.9" customHeight="1">
      <c r="A2695" s="29" t="s">
        <v>909</v>
      </c>
      <c r="B2695" s="16" t="s">
        <v>778</v>
      </c>
      <c r="C2695" s="15" t="s">
        <v>321</v>
      </c>
      <c r="D2695" s="15" t="s">
        <v>779</v>
      </c>
      <c r="E2695" s="170" t="s">
        <v>1952</v>
      </c>
      <c r="F2695" s="170"/>
      <c r="G2695" s="17" t="s">
        <v>208</v>
      </c>
      <c r="H2695" s="41">
        <v>1</v>
      </c>
      <c r="I2695" s="18">
        <v>37648.18</v>
      </c>
      <c r="J2695" s="55">
        <v>37648.18</v>
      </c>
    </row>
    <row r="2696" spans="1:10" ht="39" customHeight="1">
      <c r="A2696" s="56" t="s">
        <v>911</v>
      </c>
      <c r="B2696" s="43" t="s">
        <v>1934</v>
      </c>
      <c r="C2696" s="42" t="s">
        <v>321</v>
      </c>
      <c r="D2696" s="42" t="s">
        <v>1935</v>
      </c>
      <c r="E2696" s="171" t="s">
        <v>1936</v>
      </c>
      <c r="F2696" s="171"/>
      <c r="G2696" s="44" t="s">
        <v>66</v>
      </c>
      <c r="H2696" s="45">
        <v>89.76</v>
      </c>
      <c r="I2696" s="46">
        <v>181.8</v>
      </c>
      <c r="J2696" s="57">
        <v>16318.36</v>
      </c>
    </row>
    <row r="2697" spans="1:10" ht="39" customHeight="1">
      <c r="A2697" s="56" t="s">
        <v>911</v>
      </c>
      <c r="B2697" s="43" t="s">
        <v>1937</v>
      </c>
      <c r="C2697" s="42" t="s">
        <v>321</v>
      </c>
      <c r="D2697" s="42" t="s">
        <v>1938</v>
      </c>
      <c r="E2697" s="171" t="s">
        <v>1939</v>
      </c>
      <c r="F2697" s="171"/>
      <c r="G2697" s="44" t="s">
        <v>243</v>
      </c>
      <c r="H2697" s="45">
        <v>748</v>
      </c>
      <c r="I2697" s="46">
        <v>12.35</v>
      </c>
      <c r="J2697" s="57">
        <v>9237.7999999999993</v>
      </c>
    </row>
    <row r="2698" spans="1:10" ht="25.9" customHeight="1">
      <c r="A2698" s="56" t="s">
        <v>911</v>
      </c>
      <c r="B2698" s="43" t="s">
        <v>1940</v>
      </c>
      <c r="C2698" s="42" t="s">
        <v>321</v>
      </c>
      <c r="D2698" s="42" t="s">
        <v>1941</v>
      </c>
      <c r="E2698" s="171" t="s">
        <v>1942</v>
      </c>
      <c r="F2698" s="171"/>
      <c r="G2698" s="44" t="s">
        <v>133</v>
      </c>
      <c r="H2698" s="45">
        <v>54.86</v>
      </c>
      <c r="I2698" s="46">
        <v>46.89</v>
      </c>
      <c r="J2698" s="57">
        <v>2572.38</v>
      </c>
    </row>
    <row r="2699" spans="1:10" ht="24" customHeight="1">
      <c r="A2699" s="56" t="s">
        <v>911</v>
      </c>
      <c r="B2699" s="43" t="s">
        <v>1943</v>
      </c>
      <c r="C2699" s="42" t="s">
        <v>321</v>
      </c>
      <c r="D2699" s="42" t="s">
        <v>1944</v>
      </c>
      <c r="E2699" s="171" t="s">
        <v>1945</v>
      </c>
      <c r="F2699" s="171"/>
      <c r="G2699" s="44" t="s">
        <v>133</v>
      </c>
      <c r="H2699" s="45">
        <v>20.71</v>
      </c>
      <c r="I2699" s="46">
        <v>15.63</v>
      </c>
      <c r="J2699" s="57">
        <v>323.69</v>
      </c>
    </row>
    <row r="2700" spans="1:10" ht="24" customHeight="1">
      <c r="A2700" s="56" t="s">
        <v>911</v>
      </c>
      <c r="B2700" s="43" t="s">
        <v>1953</v>
      </c>
      <c r="C2700" s="42" t="s">
        <v>321</v>
      </c>
      <c r="D2700" s="42" t="s">
        <v>1954</v>
      </c>
      <c r="E2700" s="171" t="s">
        <v>1955</v>
      </c>
      <c r="F2700" s="171"/>
      <c r="G2700" s="44" t="s">
        <v>133</v>
      </c>
      <c r="H2700" s="45">
        <v>7.8</v>
      </c>
      <c r="I2700" s="46">
        <v>279.32</v>
      </c>
      <c r="J2700" s="57">
        <v>2178.69</v>
      </c>
    </row>
    <row r="2701" spans="1:10" ht="25.9" customHeight="1">
      <c r="A2701" s="56" t="s">
        <v>911</v>
      </c>
      <c r="B2701" s="43" t="s">
        <v>1949</v>
      </c>
      <c r="C2701" s="42" t="s">
        <v>321</v>
      </c>
      <c r="D2701" s="42" t="s">
        <v>1950</v>
      </c>
      <c r="E2701" s="171" t="s">
        <v>1951</v>
      </c>
      <c r="F2701" s="171"/>
      <c r="G2701" s="44" t="s">
        <v>133</v>
      </c>
      <c r="H2701" s="45">
        <v>34.15</v>
      </c>
      <c r="I2701" s="46">
        <v>31.26</v>
      </c>
      <c r="J2701" s="57">
        <v>1067.52</v>
      </c>
    </row>
    <row r="2702" spans="1:10" ht="25.9" customHeight="1">
      <c r="A2702" s="56" t="s">
        <v>911</v>
      </c>
      <c r="B2702" s="43" t="s">
        <v>1956</v>
      </c>
      <c r="C2702" s="42" t="s">
        <v>321</v>
      </c>
      <c r="D2702" s="42" t="s">
        <v>1957</v>
      </c>
      <c r="E2702" s="171" t="s">
        <v>1958</v>
      </c>
      <c r="F2702" s="171"/>
      <c r="G2702" s="44" t="s">
        <v>133</v>
      </c>
      <c r="H2702" s="45">
        <v>7.48</v>
      </c>
      <c r="I2702" s="46">
        <v>795.42</v>
      </c>
      <c r="J2702" s="57">
        <v>5949.74</v>
      </c>
    </row>
    <row r="2703" spans="1:10">
      <c r="A2703" s="60"/>
      <c r="B2703" s="61"/>
      <c r="C2703" s="61"/>
      <c r="D2703" s="61"/>
      <c r="E2703" s="61" t="s">
        <v>931</v>
      </c>
      <c r="F2703" s="62">
        <v>8493.8700000000008</v>
      </c>
      <c r="G2703" s="61" t="s">
        <v>932</v>
      </c>
      <c r="H2703" s="62">
        <v>0</v>
      </c>
      <c r="I2703" s="61" t="s">
        <v>933</v>
      </c>
      <c r="J2703" s="63">
        <v>8493.8700000000008</v>
      </c>
    </row>
    <row r="2704" spans="1:10">
      <c r="A2704" s="60"/>
      <c r="B2704" s="61"/>
      <c r="C2704" s="61"/>
      <c r="D2704" s="61"/>
      <c r="E2704" s="61" t="s">
        <v>934</v>
      </c>
      <c r="F2704" s="62">
        <v>11765.05</v>
      </c>
      <c r="G2704" s="61"/>
      <c r="H2704" s="172" t="s">
        <v>935</v>
      </c>
      <c r="I2704" s="172"/>
      <c r="J2704" s="63">
        <v>49413.23</v>
      </c>
    </row>
    <row r="2705" spans="1:10" ht="30" customHeight="1" thickBot="1">
      <c r="A2705" s="64"/>
      <c r="B2705" s="37"/>
      <c r="C2705" s="37"/>
      <c r="D2705" s="37"/>
      <c r="E2705" s="37"/>
      <c r="F2705" s="37"/>
      <c r="G2705" s="37" t="s">
        <v>936</v>
      </c>
      <c r="H2705" s="65">
        <v>1</v>
      </c>
      <c r="I2705" s="37" t="s">
        <v>937</v>
      </c>
      <c r="J2705" s="66">
        <v>49413.23</v>
      </c>
    </row>
    <row r="2706" spans="1:10" ht="1.1499999999999999" customHeight="1" thickTop="1">
      <c r="A2706" s="67"/>
      <c r="B2706" s="52"/>
      <c r="C2706" s="52"/>
      <c r="D2706" s="52"/>
      <c r="E2706" s="52"/>
      <c r="F2706" s="52"/>
      <c r="G2706" s="52"/>
      <c r="H2706" s="52"/>
      <c r="I2706" s="52"/>
      <c r="J2706" s="68"/>
    </row>
    <row r="2707" spans="1:10" ht="18" customHeight="1">
      <c r="A2707" s="25" t="s">
        <v>780</v>
      </c>
      <c r="B2707" s="10" t="s">
        <v>56</v>
      </c>
      <c r="C2707" s="9" t="s">
        <v>57</v>
      </c>
      <c r="D2707" s="9" t="s">
        <v>1</v>
      </c>
      <c r="E2707" s="169" t="s">
        <v>908</v>
      </c>
      <c r="F2707" s="169"/>
      <c r="G2707" s="11" t="s">
        <v>58</v>
      </c>
      <c r="H2707" s="10" t="s">
        <v>59</v>
      </c>
      <c r="I2707" s="10" t="s">
        <v>60</v>
      </c>
      <c r="J2707" s="26" t="s">
        <v>2</v>
      </c>
    </row>
    <row r="2708" spans="1:10" ht="25.9" customHeight="1">
      <c r="A2708" s="29" t="s">
        <v>909</v>
      </c>
      <c r="B2708" s="16" t="s">
        <v>781</v>
      </c>
      <c r="C2708" s="15" t="s">
        <v>321</v>
      </c>
      <c r="D2708" s="15" t="s">
        <v>782</v>
      </c>
      <c r="E2708" s="170" t="s">
        <v>1952</v>
      </c>
      <c r="F2708" s="170"/>
      <c r="G2708" s="17" t="s">
        <v>208</v>
      </c>
      <c r="H2708" s="41">
        <v>1</v>
      </c>
      <c r="I2708" s="18">
        <v>5396.13</v>
      </c>
      <c r="J2708" s="55">
        <v>5396.13</v>
      </c>
    </row>
    <row r="2709" spans="1:10" ht="25.9" customHeight="1">
      <c r="A2709" s="56" t="s">
        <v>911</v>
      </c>
      <c r="B2709" s="43" t="s">
        <v>1959</v>
      </c>
      <c r="C2709" s="42" t="s">
        <v>321</v>
      </c>
      <c r="D2709" s="42" t="s">
        <v>1960</v>
      </c>
      <c r="E2709" s="171" t="s">
        <v>1961</v>
      </c>
      <c r="F2709" s="171"/>
      <c r="G2709" s="44" t="s">
        <v>66</v>
      </c>
      <c r="H2709" s="45">
        <v>6.21</v>
      </c>
      <c r="I2709" s="46">
        <v>142.86000000000001</v>
      </c>
      <c r="J2709" s="57">
        <v>887.16</v>
      </c>
    </row>
    <row r="2710" spans="1:10" ht="39" customHeight="1">
      <c r="A2710" s="56" t="s">
        <v>911</v>
      </c>
      <c r="B2710" s="43" t="s">
        <v>1962</v>
      </c>
      <c r="C2710" s="42" t="s">
        <v>321</v>
      </c>
      <c r="D2710" s="42" t="s">
        <v>1963</v>
      </c>
      <c r="E2710" s="171" t="s">
        <v>1964</v>
      </c>
      <c r="F2710" s="171"/>
      <c r="G2710" s="44" t="s">
        <v>66</v>
      </c>
      <c r="H2710" s="45">
        <v>17.100000000000001</v>
      </c>
      <c r="I2710" s="46">
        <v>141.22999999999999</v>
      </c>
      <c r="J2710" s="57">
        <v>2415.0300000000002</v>
      </c>
    </row>
    <row r="2711" spans="1:10" ht="25.9" customHeight="1">
      <c r="A2711" s="56" t="s">
        <v>911</v>
      </c>
      <c r="B2711" s="43" t="s">
        <v>1940</v>
      </c>
      <c r="C2711" s="42" t="s">
        <v>321</v>
      </c>
      <c r="D2711" s="42" t="s">
        <v>1941</v>
      </c>
      <c r="E2711" s="171" t="s">
        <v>1942</v>
      </c>
      <c r="F2711" s="171"/>
      <c r="G2711" s="44" t="s">
        <v>133</v>
      </c>
      <c r="H2711" s="45">
        <v>10.448</v>
      </c>
      <c r="I2711" s="46">
        <v>46.89</v>
      </c>
      <c r="J2711" s="57">
        <v>489.9</v>
      </c>
    </row>
    <row r="2712" spans="1:10" ht="24" customHeight="1">
      <c r="A2712" s="56" t="s">
        <v>911</v>
      </c>
      <c r="B2712" s="43" t="s">
        <v>1953</v>
      </c>
      <c r="C2712" s="42" t="s">
        <v>321</v>
      </c>
      <c r="D2712" s="42" t="s">
        <v>1954</v>
      </c>
      <c r="E2712" s="171" t="s">
        <v>1955</v>
      </c>
      <c r="F2712" s="171"/>
      <c r="G2712" s="44" t="s">
        <v>133</v>
      </c>
      <c r="H2712" s="45">
        <v>1.125</v>
      </c>
      <c r="I2712" s="46">
        <v>279.32</v>
      </c>
      <c r="J2712" s="57">
        <v>314.23</v>
      </c>
    </row>
    <row r="2713" spans="1:10" ht="52.15" customHeight="1">
      <c r="A2713" s="56" t="s">
        <v>911</v>
      </c>
      <c r="B2713" s="43" t="s">
        <v>1965</v>
      </c>
      <c r="C2713" s="42" t="s">
        <v>321</v>
      </c>
      <c r="D2713" s="42" t="s">
        <v>1966</v>
      </c>
      <c r="E2713" s="171" t="s">
        <v>1958</v>
      </c>
      <c r="F2713" s="171"/>
      <c r="G2713" s="44" t="s">
        <v>133</v>
      </c>
      <c r="H2713" s="45">
        <v>1.026</v>
      </c>
      <c r="I2713" s="46">
        <v>611.30999999999995</v>
      </c>
      <c r="J2713" s="57">
        <v>627.20000000000005</v>
      </c>
    </row>
    <row r="2714" spans="1:10" ht="25.9" customHeight="1">
      <c r="A2714" s="56" t="s">
        <v>911</v>
      </c>
      <c r="B2714" s="43" t="s">
        <v>1967</v>
      </c>
      <c r="C2714" s="42" t="s">
        <v>321</v>
      </c>
      <c r="D2714" s="42" t="s">
        <v>1968</v>
      </c>
      <c r="E2714" s="171" t="s">
        <v>1958</v>
      </c>
      <c r="F2714" s="171"/>
      <c r="G2714" s="44" t="s">
        <v>133</v>
      </c>
      <c r="H2714" s="45">
        <v>0.06</v>
      </c>
      <c r="I2714" s="46">
        <v>543.52</v>
      </c>
      <c r="J2714" s="57">
        <v>32.61</v>
      </c>
    </row>
    <row r="2715" spans="1:10" ht="24" customHeight="1">
      <c r="A2715" s="58" t="s">
        <v>921</v>
      </c>
      <c r="B2715" s="48" t="s">
        <v>1969</v>
      </c>
      <c r="C2715" s="47" t="s">
        <v>321</v>
      </c>
      <c r="D2715" s="47" t="s">
        <v>1970</v>
      </c>
      <c r="E2715" s="173" t="s">
        <v>924</v>
      </c>
      <c r="F2715" s="173"/>
      <c r="G2715" s="49" t="s">
        <v>133</v>
      </c>
      <c r="H2715" s="50">
        <v>3.15</v>
      </c>
      <c r="I2715" s="51">
        <v>200</v>
      </c>
      <c r="J2715" s="59">
        <v>630</v>
      </c>
    </row>
    <row r="2716" spans="1:10">
      <c r="A2716" s="60"/>
      <c r="B2716" s="61"/>
      <c r="C2716" s="61"/>
      <c r="D2716" s="61"/>
      <c r="E2716" s="61" t="s">
        <v>931</v>
      </c>
      <c r="F2716" s="62">
        <v>1486.32</v>
      </c>
      <c r="G2716" s="61" t="s">
        <v>932</v>
      </c>
      <c r="H2716" s="62">
        <v>0</v>
      </c>
      <c r="I2716" s="61" t="s">
        <v>933</v>
      </c>
      <c r="J2716" s="63">
        <v>1486.32</v>
      </c>
    </row>
    <row r="2717" spans="1:10">
      <c r="A2717" s="60"/>
      <c r="B2717" s="61"/>
      <c r="C2717" s="61"/>
      <c r="D2717" s="61"/>
      <c r="E2717" s="61" t="s">
        <v>934</v>
      </c>
      <c r="F2717" s="62">
        <v>1686.29</v>
      </c>
      <c r="G2717" s="61"/>
      <c r="H2717" s="172" t="s">
        <v>935</v>
      </c>
      <c r="I2717" s="172"/>
      <c r="J2717" s="63">
        <v>7082.42</v>
      </c>
    </row>
    <row r="2718" spans="1:10" ht="30" customHeight="1" thickBot="1">
      <c r="A2718" s="64"/>
      <c r="B2718" s="37"/>
      <c r="C2718" s="37"/>
      <c r="D2718" s="37"/>
      <c r="E2718" s="37"/>
      <c r="F2718" s="37"/>
      <c r="G2718" s="37" t="s">
        <v>936</v>
      </c>
      <c r="H2718" s="65">
        <v>3</v>
      </c>
      <c r="I2718" s="37" t="s">
        <v>937</v>
      </c>
      <c r="J2718" s="66">
        <v>21247.26</v>
      </c>
    </row>
    <row r="2719" spans="1:10" ht="1.1499999999999999" customHeight="1" thickTop="1">
      <c r="A2719" s="67"/>
      <c r="B2719" s="52"/>
      <c r="C2719" s="52"/>
      <c r="D2719" s="52"/>
      <c r="E2719" s="52"/>
      <c r="F2719" s="52"/>
      <c r="G2719" s="52"/>
      <c r="H2719" s="52"/>
      <c r="I2719" s="52"/>
      <c r="J2719" s="68"/>
    </row>
    <row r="2720" spans="1:10" ht="24" customHeight="1">
      <c r="A2720" s="27" t="s">
        <v>36</v>
      </c>
      <c r="B2720" s="12"/>
      <c r="C2720" s="12"/>
      <c r="D2720" s="12" t="s">
        <v>37</v>
      </c>
      <c r="E2720" s="12"/>
      <c r="F2720" s="174"/>
      <c r="G2720" s="174"/>
      <c r="H2720" s="13"/>
      <c r="I2720" s="12"/>
      <c r="J2720" s="54">
        <v>119424.14</v>
      </c>
    </row>
    <row r="2721" spans="1:10" ht="18" customHeight="1">
      <c r="A2721" s="25" t="s">
        <v>783</v>
      </c>
      <c r="B2721" s="10" t="s">
        <v>56</v>
      </c>
      <c r="C2721" s="9" t="s">
        <v>57</v>
      </c>
      <c r="D2721" s="9" t="s">
        <v>1</v>
      </c>
      <c r="E2721" s="169" t="s">
        <v>908</v>
      </c>
      <c r="F2721" s="169"/>
      <c r="G2721" s="11" t="s">
        <v>58</v>
      </c>
      <c r="H2721" s="10" t="s">
        <v>59</v>
      </c>
      <c r="I2721" s="10" t="s">
        <v>60</v>
      </c>
      <c r="J2721" s="26" t="s">
        <v>2</v>
      </c>
    </row>
    <row r="2722" spans="1:10" ht="39" customHeight="1">
      <c r="A2722" s="29" t="s">
        <v>909</v>
      </c>
      <c r="B2722" s="16" t="s">
        <v>784</v>
      </c>
      <c r="C2722" s="15" t="s">
        <v>74</v>
      </c>
      <c r="D2722" s="15" t="s">
        <v>785</v>
      </c>
      <c r="E2722" s="170" t="s">
        <v>959</v>
      </c>
      <c r="F2722" s="170"/>
      <c r="G2722" s="17" t="s">
        <v>193</v>
      </c>
      <c r="H2722" s="41">
        <v>1</v>
      </c>
      <c r="I2722" s="18">
        <v>69.66</v>
      </c>
      <c r="J2722" s="55">
        <v>69.66</v>
      </c>
    </row>
    <row r="2723" spans="1:10" ht="25.9" customHeight="1">
      <c r="A2723" s="56" t="s">
        <v>911</v>
      </c>
      <c r="B2723" s="43" t="s">
        <v>1476</v>
      </c>
      <c r="C2723" s="42" t="s">
        <v>74</v>
      </c>
      <c r="D2723" s="42" t="s">
        <v>1477</v>
      </c>
      <c r="E2723" s="171" t="s">
        <v>917</v>
      </c>
      <c r="F2723" s="171"/>
      <c r="G2723" s="44" t="s">
        <v>918</v>
      </c>
      <c r="H2723" s="45">
        <v>0.13089999999999999</v>
      </c>
      <c r="I2723" s="46">
        <v>19.77</v>
      </c>
      <c r="J2723" s="57">
        <v>2.58</v>
      </c>
    </row>
    <row r="2724" spans="1:10" ht="25.9" customHeight="1">
      <c r="A2724" s="56" t="s">
        <v>911</v>
      </c>
      <c r="B2724" s="43" t="s">
        <v>975</v>
      </c>
      <c r="C2724" s="42" t="s">
        <v>74</v>
      </c>
      <c r="D2724" s="42" t="s">
        <v>976</v>
      </c>
      <c r="E2724" s="171" t="s">
        <v>917</v>
      </c>
      <c r="F2724" s="171"/>
      <c r="G2724" s="44" t="s">
        <v>918</v>
      </c>
      <c r="H2724" s="45">
        <v>0.13089999999999999</v>
      </c>
      <c r="I2724" s="46">
        <v>23.96</v>
      </c>
      <c r="J2724" s="57">
        <v>3.13</v>
      </c>
    </row>
    <row r="2725" spans="1:10" ht="25.9" customHeight="1">
      <c r="A2725" s="58" t="s">
        <v>921</v>
      </c>
      <c r="B2725" s="48" t="s">
        <v>1971</v>
      </c>
      <c r="C2725" s="47" t="s">
        <v>74</v>
      </c>
      <c r="D2725" s="47" t="s">
        <v>1972</v>
      </c>
      <c r="E2725" s="173" t="s">
        <v>924</v>
      </c>
      <c r="F2725" s="173"/>
      <c r="G2725" s="49" t="s">
        <v>193</v>
      </c>
      <c r="H2725" s="50">
        <v>1.0353000000000001</v>
      </c>
      <c r="I2725" s="51">
        <v>61.66</v>
      </c>
      <c r="J2725" s="59">
        <v>63.83</v>
      </c>
    </row>
    <row r="2726" spans="1:10" ht="24" customHeight="1">
      <c r="A2726" s="58" t="s">
        <v>921</v>
      </c>
      <c r="B2726" s="48" t="s">
        <v>1797</v>
      </c>
      <c r="C2726" s="47" t="s">
        <v>74</v>
      </c>
      <c r="D2726" s="47" t="s">
        <v>1798</v>
      </c>
      <c r="E2726" s="173" t="s">
        <v>924</v>
      </c>
      <c r="F2726" s="173"/>
      <c r="G2726" s="49" t="s">
        <v>71</v>
      </c>
      <c r="H2726" s="50">
        <v>7.2999999999999995E-2</v>
      </c>
      <c r="I2726" s="51">
        <v>1.68</v>
      </c>
      <c r="J2726" s="59">
        <v>0.12</v>
      </c>
    </row>
    <row r="2727" spans="1:10">
      <c r="A2727" s="60"/>
      <c r="B2727" s="61"/>
      <c r="C2727" s="61"/>
      <c r="D2727" s="61"/>
      <c r="E2727" s="61" t="s">
        <v>931</v>
      </c>
      <c r="F2727" s="62">
        <v>3.83</v>
      </c>
      <c r="G2727" s="61" t="s">
        <v>932</v>
      </c>
      <c r="H2727" s="62">
        <v>0</v>
      </c>
      <c r="I2727" s="61" t="s">
        <v>933</v>
      </c>
      <c r="J2727" s="63">
        <v>3.83</v>
      </c>
    </row>
    <row r="2728" spans="1:10">
      <c r="A2728" s="60"/>
      <c r="B2728" s="61"/>
      <c r="C2728" s="61"/>
      <c r="D2728" s="61"/>
      <c r="E2728" s="61" t="s">
        <v>934</v>
      </c>
      <c r="F2728" s="62">
        <v>21.76</v>
      </c>
      <c r="G2728" s="61"/>
      <c r="H2728" s="172" t="s">
        <v>935</v>
      </c>
      <c r="I2728" s="172"/>
      <c r="J2728" s="63">
        <v>91.42</v>
      </c>
    </row>
    <row r="2729" spans="1:10" ht="30" customHeight="1" thickBot="1">
      <c r="A2729" s="64"/>
      <c r="B2729" s="37"/>
      <c r="C2729" s="37"/>
      <c r="D2729" s="37"/>
      <c r="E2729" s="37"/>
      <c r="F2729" s="37"/>
      <c r="G2729" s="37" t="s">
        <v>936</v>
      </c>
      <c r="H2729" s="65">
        <v>36.85</v>
      </c>
      <c r="I2729" s="37" t="s">
        <v>937</v>
      </c>
      <c r="J2729" s="66">
        <v>3368.82</v>
      </c>
    </row>
    <row r="2730" spans="1:10" ht="1.1499999999999999" customHeight="1" thickTop="1">
      <c r="A2730" s="67"/>
      <c r="B2730" s="52"/>
      <c r="C2730" s="52"/>
      <c r="D2730" s="52"/>
      <c r="E2730" s="52"/>
      <c r="F2730" s="52"/>
      <c r="G2730" s="52"/>
      <c r="H2730" s="52"/>
      <c r="I2730" s="52"/>
      <c r="J2730" s="68"/>
    </row>
    <row r="2731" spans="1:10" ht="18" customHeight="1">
      <c r="A2731" s="25" t="s">
        <v>786</v>
      </c>
      <c r="B2731" s="10" t="s">
        <v>56</v>
      </c>
      <c r="C2731" s="9" t="s">
        <v>57</v>
      </c>
      <c r="D2731" s="9" t="s">
        <v>1</v>
      </c>
      <c r="E2731" s="169" t="s">
        <v>908</v>
      </c>
      <c r="F2731" s="169"/>
      <c r="G2731" s="11" t="s">
        <v>58</v>
      </c>
      <c r="H2731" s="10" t="s">
        <v>59</v>
      </c>
      <c r="I2731" s="10" t="s">
        <v>60</v>
      </c>
      <c r="J2731" s="26" t="s">
        <v>2</v>
      </c>
    </row>
    <row r="2732" spans="1:10" ht="39" customHeight="1">
      <c r="A2732" s="29" t="s">
        <v>909</v>
      </c>
      <c r="B2732" s="16" t="s">
        <v>787</v>
      </c>
      <c r="C2732" s="15" t="s">
        <v>74</v>
      </c>
      <c r="D2732" s="15" t="s">
        <v>788</v>
      </c>
      <c r="E2732" s="170" t="s">
        <v>959</v>
      </c>
      <c r="F2732" s="170"/>
      <c r="G2732" s="17" t="s">
        <v>193</v>
      </c>
      <c r="H2732" s="41">
        <v>1</v>
      </c>
      <c r="I2732" s="18">
        <v>74.91</v>
      </c>
      <c r="J2732" s="55">
        <v>74.91</v>
      </c>
    </row>
    <row r="2733" spans="1:10" ht="25.9" customHeight="1">
      <c r="A2733" s="56" t="s">
        <v>911</v>
      </c>
      <c r="B2733" s="43" t="s">
        <v>1476</v>
      </c>
      <c r="C2733" s="42" t="s">
        <v>74</v>
      </c>
      <c r="D2733" s="42" t="s">
        <v>1477</v>
      </c>
      <c r="E2733" s="171" t="s">
        <v>917</v>
      </c>
      <c r="F2733" s="171"/>
      <c r="G2733" s="44" t="s">
        <v>918</v>
      </c>
      <c r="H2733" s="45">
        <v>0.25330000000000003</v>
      </c>
      <c r="I2733" s="46">
        <v>19.77</v>
      </c>
      <c r="J2733" s="57">
        <v>5</v>
      </c>
    </row>
    <row r="2734" spans="1:10" ht="25.9" customHeight="1">
      <c r="A2734" s="56" t="s">
        <v>911</v>
      </c>
      <c r="B2734" s="43" t="s">
        <v>975</v>
      </c>
      <c r="C2734" s="42" t="s">
        <v>74</v>
      </c>
      <c r="D2734" s="42" t="s">
        <v>976</v>
      </c>
      <c r="E2734" s="171" t="s">
        <v>917</v>
      </c>
      <c r="F2734" s="171"/>
      <c r="G2734" s="44" t="s">
        <v>918</v>
      </c>
      <c r="H2734" s="45">
        <v>0.25330000000000003</v>
      </c>
      <c r="I2734" s="46">
        <v>23.96</v>
      </c>
      <c r="J2734" s="57">
        <v>6.06</v>
      </c>
    </row>
    <row r="2735" spans="1:10" ht="25.9" customHeight="1">
      <c r="A2735" s="58" t="s">
        <v>921</v>
      </c>
      <c r="B2735" s="48" t="s">
        <v>1971</v>
      </c>
      <c r="C2735" s="47" t="s">
        <v>74</v>
      </c>
      <c r="D2735" s="47" t="s">
        <v>1972</v>
      </c>
      <c r="E2735" s="173" t="s">
        <v>924</v>
      </c>
      <c r="F2735" s="173"/>
      <c r="G2735" s="49" t="s">
        <v>193</v>
      </c>
      <c r="H2735" s="50">
        <v>1.0353000000000001</v>
      </c>
      <c r="I2735" s="51">
        <v>61.66</v>
      </c>
      <c r="J2735" s="59">
        <v>63.83</v>
      </c>
    </row>
    <row r="2736" spans="1:10" ht="24" customHeight="1">
      <c r="A2736" s="58" t="s">
        <v>921</v>
      </c>
      <c r="B2736" s="48" t="s">
        <v>1797</v>
      </c>
      <c r="C2736" s="47" t="s">
        <v>74</v>
      </c>
      <c r="D2736" s="47" t="s">
        <v>1798</v>
      </c>
      <c r="E2736" s="173" t="s">
        <v>924</v>
      </c>
      <c r="F2736" s="173"/>
      <c r="G2736" s="49" t="s">
        <v>71</v>
      </c>
      <c r="H2736" s="50">
        <v>1.41E-2</v>
      </c>
      <c r="I2736" s="51">
        <v>1.68</v>
      </c>
      <c r="J2736" s="59">
        <v>0.02</v>
      </c>
    </row>
    <row r="2737" spans="1:10">
      <c r="A2737" s="60"/>
      <c r="B2737" s="61"/>
      <c r="C2737" s="61"/>
      <c r="D2737" s="61"/>
      <c r="E2737" s="61" t="s">
        <v>931</v>
      </c>
      <c r="F2737" s="62">
        <v>7.41</v>
      </c>
      <c r="G2737" s="61" t="s">
        <v>932</v>
      </c>
      <c r="H2737" s="62">
        <v>0</v>
      </c>
      <c r="I2737" s="61" t="s">
        <v>933</v>
      </c>
      <c r="J2737" s="63">
        <v>7.41</v>
      </c>
    </row>
    <row r="2738" spans="1:10">
      <c r="A2738" s="60"/>
      <c r="B2738" s="61"/>
      <c r="C2738" s="61"/>
      <c r="D2738" s="61"/>
      <c r="E2738" s="61" t="s">
        <v>934</v>
      </c>
      <c r="F2738" s="62">
        <v>23.4</v>
      </c>
      <c r="G2738" s="61"/>
      <c r="H2738" s="172" t="s">
        <v>935</v>
      </c>
      <c r="I2738" s="172"/>
      <c r="J2738" s="63">
        <v>98.31</v>
      </c>
    </row>
    <row r="2739" spans="1:10" ht="30" customHeight="1" thickBot="1">
      <c r="A2739" s="64"/>
      <c r="B2739" s="37"/>
      <c r="C2739" s="37"/>
      <c r="D2739" s="37"/>
      <c r="E2739" s="37"/>
      <c r="F2739" s="37"/>
      <c r="G2739" s="37" t="s">
        <v>936</v>
      </c>
      <c r="H2739" s="65">
        <v>356.87</v>
      </c>
      <c r="I2739" s="37" t="s">
        <v>937</v>
      </c>
      <c r="J2739" s="66">
        <v>35083.879999999997</v>
      </c>
    </row>
    <row r="2740" spans="1:10" ht="1.1499999999999999" customHeight="1" thickTop="1">
      <c r="A2740" s="67"/>
      <c r="B2740" s="52"/>
      <c r="C2740" s="52"/>
      <c r="D2740" s="52"/>
      <c r="E2740" s="52"/>
      <c r="F2740" s="52"/>
      <c r="G2740" s="52"/>
      <c r="H2740" s="52"/>
      <c r="I2740" s="52"/>
      <c r="J2740" s="68"/>
    </row>
    <row r="2741" spans="1:10" ht="18" customHeight="1">
      <c r="A2741" s="25" t="s">
        <v>789</v>
      </c>
      <c r="B2741" s="10" t="s">
        <v>56</v>
      </c>
      <c r="C2741" s="9" t="s">
        <v>57</v>
      </c>
      <c r="D2741" s="9" t="s">
        <v>1</v>
      </c>
      <c r="E2741" s="169" t="s">
        <v>908</v>
      </c>
      <c r="F2741" s="169"/>
      <c r="G2741" s="11" t="s">
        <v>58</v>
      </c>
      <c r="H2741" s="10" t="s">
        <v>59</v>
      </c>
      <c r="I2741" s="10" t="s">
        <v>60</v>
      </c>
      <c r="J2741" s="26" t="s">
        <v>2</v>
      </c>
    </row>
    <row r="2742" spans="1:10" ht="39" customHeight="1">
      <c r="A2742" s="29" t="s">
        <v>909</v>
      </c>
      <c r="B2742" s="16" t="s">
        <v>790</v>
      </c>
      <c r="C2742" s="15" t="s">
        <v>74</v>
      </c>
      <c r="D2742" s="15" t="s">
        <v>791</v>
      </c>
      <c r="E2742" s="170" t="s">
        <v>1973</v>
      </c>
      <c r="F2742" s="170"/>
      <c r="G2742" s="17" t="s">
        <v>71</v>
      </c>
      <c r="H2742" s="41">
        <v>1</v>
      </c>
      <c r="I2742" s="18">
        <v>1402.11</v>
      </c>
      <c r="J2742" s="55">
        <v>1402.11</v>
      </c>
    </row>
    <row r="2743" spans="1:10" ht="25.9" customHeight="1">
      <c r="A2743" s="56" t="s">
        <v>911</v>
      </c>
      <c r="B2743" s="43" t="s">
        <v>1974</v>
      </c>
      <c r="C2743" s="42" t="s">
        <v>74</v>
      </c>
      <c r="D2743" s="42" t="s">
        <v>1975</v>
      </c>
      <c r="E2743" s="171" t="s">
        <v>1092</v>
      </c>
      <c r="F2743" s="171"/>
      <c r="G2743" s="44" t="s">
        <v>66</v>
      </c>
      <c r="H2743" s="45">
        <v>1.04</v>
      </c>
      <c r="I2743" s="46">
        <v>5.77</v>
      </c>
      <c r="J2743" s="57">
        <v>6</v>
      </c>
    </row>
    <row r="2744" spans="1:10" ht="64.900000000000006" customHeight="1">
      <c r="A2744" s="56" t="s">
        <v>911</v>
      </c>
      <c r="B2744" s="43" t="s">
        <v>1976</v>
      </c>
      <c r="C2744" s="42" t="s">
        <v>74</v>
      </c>
      <c r="D2744" s="42" t="s">
        <v>1977</v>
      </c>
      <c r="E2744" s="171" t="s">
        <v>1230</v>
      </c>
      <c r="F2744" s="171"/>
      <c r="G2744" s="44" t="s">
        <v>1231</v>
      </c>
      <c r="H2744" s="45">
        <v>2.1499999999999998E-2</v>
      </c>
      <c r="I2744" s="46">
        <v>154.22</v>
      </c>
      <c r="J2744" s="57">
        <v>3.31</v>
      </c>
    </row>
    <row r="2745" spans="1:10" ht="64.900000000000006" customHeight="1">
      <c r="A2745" s="56" t="s">
        <v>911</v>
      </c>
      <c r="B2745" s="43" t="s">
        <v>1978</v>
      </c>
      <c r="C2745" s="42" t="s">
        <v>74</v>
      </c>
      <c r="D2745" s="42" t="s">
        <v>1979</v>
      </c>
      <c r="E2745" s="171" t="s">
        <v>1230</v>
      </c>
      <c r="F2745" s="171"/>
      <c r="G2745" s="44" t="s">
        <v>1234</v>
      </c>
      <c r="H2745" s="45">
        <v>4.3799999999999999E-2</v>
      </c>
      <c r="I2745" s="46">
        <v>62.76</v>
      </c>
      <c r="J2745" s="57">
        <v>2.74</v>
      </c>
    </row>
    <row r="2746" spans="1:10" ht="39" customHeight="1">
      <c r="A2746" s="56" t="s">
        <v>911</v>
      </c>
      <c r="B2746" s="43" t="s">
        <v>1980</v>
      </c>
      <c r="C2746" s="42" t="s">
        <v>74</v>
      </c>
      <c r="D2746" s="42" t="s">
        <v>1981</v>
      </c>
      <c r="E2746" s="171" t="s">
        <v>917</v>
      </c>
      <c r="F2746" s="171"/>
      <c r="G2746" s="44" t="s">
        <v>133</v>
      </c>
      <c r="H2746" s="45">
        <v>3.3000000000000002E-2</v>
      </c>
      <c r="I2746" s="46">
        <v>588.14</v>
      </c>
      <c r="J2746" s="57">
        <v>19.399999999999999</v>
      </c>
    </row>
    <row r="2747" spans="1:10" ht="24" customHeight="1">
      <c r="A2747" s="56" t="s">
        <v>911</v>
      </c>
      <c r="B2747" s="43" t="s">
        <v>1241</v>
      </c>
      <c r="C2747" s="42" t="s">
        <v>74</v>
      </c>
      <c r="D2747" s="42" t="s">
        <v>1217</v>
      </c>
      <c r="E2747" s="171" t="s">
        <v>917</v>
      </c>
      <c r="F2747" s="171"/>
      <c r="G2747" s="44" t="s">
        <v>918</v>
      </c>
      <c r="H2747" s="45">
        <v>7.8071999999999999</v>
      </c>
      <c r="I2747" s="46">
        <v>24.72</v>
      </c>
      <c r="J2747" s="57">
        <v>192.99</v>
      </c>
    </row>
    <row r="2748" spans="1:10" ht="24" customHeight="1">
      <c r="A2748" s="56" t="s">
        <v>911</v>
      </c>
      <c r="B2748" s="43" t="s">
        <v>919</v>
      </c>
      <c r="C2748" s="42" t="s">
        <v>74</v>
      </c>
      <c r="D2748" s="42" t="s">
        <v>920</v>
      </c>
      <c r="E2748" s="171" t="s">
        <v>917</v>
      </c>
      <c r="F2748" s="171"/>
      <c r="G2748" s="44" t="s">
        <v>918</v>
      </c>
      <c r="H2748" s="45">
        <v>6.1341999999999999</v>
      </c>
      <c r="I2748" s="46">
        <v>19.940000000000001</v>
      </c>
      <c r="J2748" s="57">
        <v>122.31</v>
      </c>
    </row>
    <row r="2749" spans="1:10" ht="39" customHeight="1">
      <c r="A2749" s="56" t="s">
        <v>911</v>
      </c>
      <c r="B2749" s="43" t="s">
        <v>1982</v>
      </c>
      <c r="C2749" s="42" t="s">
        <v>74</v>
      </c>
      <c r="D2749" s="42" t="s">
        <v>1983</v>
      </c>
      <c r="E2749" s="171" t="s">
        <v>917</v>
      </c>
      <c r="F2749" s="171"/>
      <c r="G2749" s="44" t="s">
        <v>133</v>
      </c>
      <c r="H2749" s="45">
        <v>0.17979999999999999</v>
      </c>
      <c r="I2749" s="46">
        <v>724.03</v>
      </c>
      <c r="J2749" s="57">
        <v>130.18</v>
      </c>
    </row>
    <row r="2750" spans="1:10" ht="25.9" customHeight="1">
      <c r="A2750" s="56" t="s">
        <v>911</v>
      </c>
      <c r="B2750" s="43" t="s">
        <v>1984</v>
      </c>
      <c r="C2750" s="42" t="s">
        <v>74</v>
      </c>
      <c r="D2750" s="42" t="s">
        <v>1985</v>
      </c>
      <c r="E2750" s="171" t="s">
        <v>914</v>
      </c>
      <c r="F2750" s="171"/>
      <c r="G2750" s="44" t="s">
        <v>133</v>
      </c>
      <c r="H2750" s="45">
        <v>5.8500000000000003E-2</v>
      </c>
      <c r="I2750" s="46">
        <v>1248.28</v>
      </c>
      <c r="J2750" s="57">
        <v>73.02</v>
      </c>
    </row>
    <row r="2751" spans="1:10" ht="25.9" customHeight="1">
      <c r="A2751" s="56" t="s">
        <v>911</v>
      </c>
      <c r="B2751" s="43" t="s">
        <v>1986</v>
      </c>
      <c r="C2751" s="42" t="s">
        <v>74</v>
      </c>
      <c r="D2751" s="42" t="s">
        <v>1987</v>
      </c>
      <c r="E2751" s="171" t="s">
        <v>914</v>
      </c>
      <c r="F2751" s="171"/>
      <c r="G2751" s="44" t="s">
        <v>157</v>
      </c>
      <c r="H2751" s="45">
        <v>2.3445999999999998</v>
      </c>
      <c r="I2751" s="46">
        <v>9.6300000000000008</v>
      </c>
      <c r="J2751" s="57">
        <v>22.57</v>
      </c>
    </row>
    <row r="2752" spans="1:10" ht="39" customHeight="1">
      <c r="A2752" s="56" t="s">
        <v>911</v>
      </c>
      <c r="B2752" s="43" t="s">
        <v>1298</v>
      </c>
      <c r="C2752" s="42" t="s">
        <v>74</v>
      </c>
      <c r="D2752" s="42" t="s">
        <v>1299</v>
      </c>
      <c r="E2752" s="171" t="s">
        <v>914</v>
      </c>
      <c r="F2752" s="171"/>
      <c r="G2752" s="44" t="s">
        <v>133</v>
      </c>
      <c r="H2752" s="45">
        <v>0.14649999999999999</v>
      </c>
      <c r="I2752" s="46">
        <v>641.74</v>
      </c>
      <c r="J2752" s="57">
        <v>94.01</v>
      </c>
    </row>
    <row r="2753" spans="1:10" ht="25.9" customHeight="1">
      <c r="A2753" s="58" t="s">
        <v>921</v>
      </c>
      <c r="B2753" s="48" t="s">
        <v>1988</v>
      </c>
      <c r="C2753" s="47" t="s">
        <v>74</v>
      </c>
      <c r="D2753" s="47" t="s">
        <v>1989</v>
      </c>
      <c r="E2753" s="173" t="s">
        <v>924</v>
      </c>
      <c r="F2753" s="173"/>
      <c r="G2753" s="49" t="s">
        <v>71</v>
      </c>
      <c r="H2753" s="50">
        <v>19.95</v>
      </c>
      <c r="I2753" s="51">
        <v>3.38</v>
      </c>
      <c r="J2753" s="59">
        <v>67.430000000000007</v>
      </c>
    </row>
    <row r="2754" spans="1:10" ht="25.9" customHeight="1">
      <c r="A2754" s="58" t="s">
        <v>921</v>
      </c>
      <c r="B2754" s="48" t="s">
        <v>1255</v>
      </c>
      <c r="C2754" s="47" t="s">
        <v>74</v>
      </c>
      <c r="D2754" s="47" t="s">
        <v>1256</v>
      </c>
      <c r="E2754" s="173" t="s">
        <v>924</v>
      </c>
      <c r="F2754" s="173"/>
      <c r="G2754" s="49" t="s">
        <v>1257</v>
      </c>
      <c r="H2754" s="50">
        <v>7.7999999999999996E-3</v>
      </c>
      <c r="I2754" s="51">
        <v>7.96</v>
      </c>
      <c r="J2754" s="59">
        <v>0.06</v>
      </c>
    </row>
    <row r="2755" spans="1:10" ht="25.9" customHeight="1">
      <c r="A2755" s="58" t="s">
        <v>921</v>
      </c>
      <c r="B2755" s="48" t="s">
        <v>925</v>
      </c>
      <c r="C2755" s="47" t="s">
        <v>74</v>
      </c>
      <c r="D2755" s="47" t="s">
        <v>926</v>
      </c>
      <c r="E2755" s="173" t="s">
        <v>924</v>
      </c>
      <c r="F2755" s="173"/>
      <c r="G2755" s="49" t="s">
        <v>193</v>
      </c>
      <c r="H2755" s="50">
        <v>0.17019999999999999</v>
      </c>
      <c r="I2755" s="51">
        <v>10.130000000000001</v>
      </c>
      <c r="J2755" s="59">
        <v>1.72</v>
      </c>
    </row>
    <row r="2756" spans="1:10" ht="25.9" customHeight="1">
      <c r="A2756" s="58" t="s">
        <v>921</v>
      </c>
      <c r="B2756" s="48" t="s">
        <v>1258</v>
      </c>
      <c r="C2756" s="47" t="s">
        <v>74</v>
      </c>
      <c r="D2756" s="47" t="s">
        <v>1259</v>
      </c>
      <c r="E2756" s="173" t="s">
        <v>924</v>
      </c>
      <c r="F2756" s="173"/>
      <c r="G2756" s="49" t="s">
        <v>193</v>
      </c>
      <c r="H2756" s="50">
        <v>0.2024</v>
      </c>
      <c r="I2756" s="51">
        <v>3.54</v>
      </c>
      <c r="J2756" s="59">
        <v>0.71</v>
      </c>
    </row>
    <row r="2757" spans="1:10" ht="25.9" customHeight="1">
      <c r="A2757" s="58" t="s">
        <v>921</v>
      </c>
      <c r="B2757" s="48" t="s">
        <v>1990</v>
      </c>
      <c r="C2757" s="47" t="s">
        <v>74</v>
      </c>
      <c r="D2757" s="47" t="s">
        <v>1991</v>
      </c>
      <c r="E2757" s="173" t="s">
        <v>924</v>
      </c>
      <c r="F2757" s="173"/>
      <c r="G2757" s="49" t="s">
        <v>157</v>
      </c>
      <c r="H2757" s="50">
        <v>1.7899999999999999E-2</v>
      </c>
      <c r="I2757" s="51">
        <v>20.58</v>
      </c>
      <c r="J2757" s="59">
        <v>0.36</v>
      </c>
    </row>
    <row r="2758" spans="1:10" ht="39" customHeight="1">
      <c r="A2758" s="58" t="s">
        <v>921</v>
      </c>
      <c r="B2758" s="48" t="s">
        <v>1292</v>
      </c>
      <c r="C2758" s="47" t="s">
        <v>74</v>
      </c>
      <c r="D2758" s="47" t="s">
        <v>1293</v>
      </c>
      <c r="E2758" s="173" t="s">
        <v>924</v>
      </c>
      <c r="F2758" s="173"/>
      <c r="G2758" s="49" t="s">
        <v>193</v>
      </c>
      <c r="H2758" s="50">
        <v>0.63480000000000003</v>
      </c>
      <c r="I2758" s="51">
        <v>16.95</v>
      </c>
      <c r="J2758" s="59">
        <v>10.75</v>
      </c>
    </row>
    <row r="2759" spans="1:10" ht="25.9" customHeight="1">
      <c r="A2759" s="58" t="s">
        <v>921</v>
      </c>
      <c r="B2759" s="48" t="s">
        <v>1992</v>
      </c>
      <c r="C2759" s="47" t="s">
        <v>74</v>
      </c>
      <c r="D2759" s="47" t="s">
        <v>1993</v>
      </c>
      <c r="E2759" s="173" t="s">
        <v>924</v>
      </c>
      <c r="F2759" s="173"/>
      <c r="G2759" s="49" t="s">
        <v>71</v>
      </c>
      <c r="H2759" s="50">
        <v>38.250700000000002</v>
      </c>
      <c r="I2759" s="51">
        <v>5.44</v>
      </c>
      <c r="J2759" s="59">
        <v>208.08</v>
      </c>
    </row>
    <row r="2760" spans="1:10" ht="39" customHeight="1">
      <c r="A2760" s="58" t="s">
        <v>921</v>
      </c>
      <c r="B2760" s="48" t="s">
        <v>1994</v>
      </c>
      <c r="C2760" s="47" t="s">
        <v>74</v>
      </c>
      <c r="D2760" s="47" t="s">
        <v>1995</v>
      </c>
      <c r="E2760" s="173" t="s">
        <v>924</v>
      </c>
      <c r="F2760" s="173"/>
      <c r="G2760" s="49" t="s">
        <v>71</v>
      </c>
      <c r="H2760" s="50">
        <v>1</v>
      </c>
      <c r="I2760" s="51">
        <v>446.47</v>
      </c>
      <c r="J2760" s="59">
        <v>446.47</v>
      </c>
    </row>
    <row r="2761" spans="1:10">
      <c r="A2761" s="60"/>
      <c r="B2761" s="61"/>
      <c r="C2761" s="61"/>
      <c r="D2761" s="61"/>
      <c r="E2761" s="61" t="s">
        <v>931</v>
      </c>
      <c r="F2761" s="62">
        <v>245.95</v>
      </c>
      <c r="G2761" s="61" t="s">
        <v>932</v>
      </c>
      <c r="H2761" s="62">
        <v>0</v>
      </c>
      <c r="I2761" s="61" t="s">
        <v>933</v>
      </c>
      <c r="J2761" s="63">
        <v>245.95</v>
      </c>
    </row>
    <row r="2762" spans="1:10">
      <c r="A2762" s="60"/>
      <c r="B2762" s="61"/>
      <c r="C2762" s="61"/>
      <c r="D2762" s="61"/>
      <c r="E2762" s="61" t="s">
        <v>934</v>
      </c>
      <c r="F2762" s="62">
        <v>438.15</v>
      </c>
      <c r="G2762" s="61"/>
      <c r="H2762" s="172" t="s">
        <v>935</v>
      </c>
      <c r="I2762" s="172"/>
      <c r="J2762" s="63">
        <v>1840.26</v>
      </c>
    </row>
    <row r="2763" spans="1:10" ht="30" customHeight="1" thickBot="1">
      <c r="A2763" s="64"/>
      <c r="B2763" s="37"/>
      <c r="C2763" s="37"/>
      <c r="D2763" s="37"/>
      <c r="E2763" s="37"/>
      <c r="F2763" s="37"/>
      <c r="G2763" s="37" t="s">
        <v>936</v>
      </c>
      <c r="H2763" s="65">
        <v>44</v>
      </c>
      <c r="I2763" s="37" t="s">
        <v>937</v>
      </c>
      <c r="J2763" s="66">
        <v>80971.44</v>
      </c>
    </row>
    <row r="2764" spans="1:10" ht="1.1499999999999999" customHeight="1" thickTop="1">
      <c r="A2764" s="67"/>
      <c r="B2764" s="52"/>
      <c r="C2764" s="52"/>
      <c r="D2764" s="52"/>
      <c r="E2764" s="52"/>
      <c r="F2764" s="52"/>
      <c r="G2764" s="52"/>
      <c r="H2764" s="52"/>
      <c r="I2764" s="52"/>
      <c r="J2764" s="68"/>
    </row>
    <row r="2765" spans="1:10" ht="24" customHeight="1">
      <c r="A2765" s="27" t="s">
        <v>38</v>
      </c>
      <c r="B2765" s="12"/>
      <c r="C2765" s="12"/>
      <c r="D2765" s="12" t="s">
        <v>39</v>
      </c>
      <c r="E2765" s="12"/>
      <c r="F2765" s="174"/>
      <c r="G2765" s="174"/>
      <c r="H2765" s="13"/>
      <c r="I2765" s="12"/>
      <c r="J2765" s="54">
        <v>46311</v>
      </c>
    </row>
    <row r="2766" spans="1:10" ht="18" customHeight="1">
      <c r="A2766" s="25" t="s">
        <v>792</v>
      </c>
      <c r="B2766" s="10" t="s">
        <v>56</v>
      </c>
      <c r="C2766" s="9" t="s">
        <v>57</v>
      </c>
      <c r="D2766" s="9" t="s">
        <v>1</v>
      </c>
      <c r="E2766" s="169" t="s">
        <v>908</v>
      </c>
      <c r="F2766" s="169"/>
      <c r="G2766" s="11" t="s">
        <v>58</v>
      </c>
      <c r="H2766" s="10" t="s">
        <v>59</v>
      </c>
      <c r="I2766" s="10" t="s">
        <v>60</v>
      </c>
      <c r="J2766" s="26" t="s">
        <v>2</v>
      </c>
    </row>
    <row r="2767" spans="1:10" ht="24" customHeight="1">
      <c r="A2767" s="29" t="s">
        <v>909</v>
      </c>
      <c r="B2767" s="16" t="s">
        <v>793</v>
      </c>
      <c r="C2767" s="15" t="s">
        <v>100</v>
      </c>
      <c r="D2767" s="15" t="s">
        <v>794</v>
      </c>
      <c r="E2767" s="170" t="s">
        <v>1200</v>
      </c>
      <c r="F2767" s="170"/>
      <c r="G2767" s="17" t="s">
        <v>598</v>
      </c>
      <c r="H2767" s="41">
        <v>1</v>
      </c>
      <c r="I2767" s="18">
        <v>1494.37</v>
      </c>
      <c r="J2767" s="55">
        <v>1494.37</v>
      </c>
    </row>
    <row r="2768" spans="1:10" ht="25.9" customHeight="1">
      <c r="A2768" s="56" t="s">
        <v>911</v>
      </c>
      <c r="B2768" s="43" t="s">
        <v>1570</v>
      </c>
      <c r="C2768" s="42" t="s">
        <v>100</v>
      </c>
      <c r="D2768" s="42" t="s">
        <v>1458</v>
      </c>
      <c r="E2768" s="171" t="s">
        <v>1200</v>
      </c>
      <c r="F2768" s="171"/>
      <c r="G2768" s="44" t="s">
        <v>1212</v>
      </c>
      <c r="H2768" s="45">
        <v>6</v>
      </c>
      <c r="I2768" s="46">
        <v>20.25</v>
      </c>
      <c r="J2768" s="57">
        <v>121.5</v>
      </c>
    </row>
    <row r="2769" spans="1:10" ht="24" customHeight="1">
      <c r="A2769" s="56" t="s">
        <v>911</v>
      </c>
      <c r="B2769" s="43" t="s">
        <v>1571</v>
      </c>
      <c r="C2769" s="42" t="s">
        <v>100</v>
      </c>
      <c r="D2769" s="42" t="s">
        <v>1460</v>
      </c>
      <c r="E2769" s="171" t="s">
        <v>1200</v>
      </c>
      <c r="F2769" s="171"/>
      <c r="G2769" s="44" t="s">
        <v>1212</v>
      </c>
      <c r="H2769" s="45">
        <v>5</v>
      </c>
      <c r="I2769" s="46">
        <v>24.95</v>
      </c>
      <c r="J2769" s="57">
        <v>124.75</v>
      </c>
    </row>
    <row r="2770" spans="1:10" ht="25.9" customHeight="1">
      <c r="A2770" s="56" t="s">
        <v>911</v>
      </c>
      <c r="B2770" s="43" t="s">
        <v>1996</v>
      </c>
      <c r="C2770" s="42" t="s">
        <v>100</v>
      </c>
      <c r="D2770" s="42" t="s">
        <v>1542</v>
      </c>
      <c r="E2770" s="171" t="s">
        <v>1200</v>
      </c>
      <c r="F2770" s="171"/>
      <c r="G2770" s="44" t="s">
        <v>1212</v>
      </c>
      <c r="H2770" s="45">
        <v>5</v>
      </c>
      <c r="I2770" s="46">
        <v>52.08</v>
      </c>
      <c r="J2770" s="57">
        <v>260.39999999999998</v>
      </c>
    </row>
    <row r="2771" spans="1:10" ht="24" customHeight="1">
      <c r="A2771" s="58" t="s">
        <v>921</v>
      </c>
      <c r="B2771" s="48" t="s">
        <v>1997</v>
      </c>
      <c r="C2771" s="47" t="s">
        <v>100</v>
      </c>
      <c r="D2771" s="47" t="s">
        <v>1998</v>
      </c>
      <c r="E2771" s="173" t="s">
        <v>924</v>
      </c>
      <c r="F2771" s="173"/>
      <c r="G2771" s="49" t="s">
        <v>193</v>
      </c>
      <c r="H2771" s="50">
        <v>12</v>
      </c>
      <c r="I2771" s="51">
        <v>2.5299999999999998</v>
      </c>
      <c r="J2771" s="59">
        <v>30.36</v>
      </c>
    </row>
    <row r="2772" spans="1:10" ht="24" customHeight="1">
      <c r="A2772" s="58" t="s">
        <v>921</v>
      </c>
      <c r="B2772" s="48" t="s">
        <v>1999</v>
      </c>
      <c r="C2772" s="47" t="s">
        <v>100</v>
      </c>
      <c r="D2772" s="47" t="s">
        <v>2000</v>
      </c>
      <c r="E2772" s="173" t="s">
        <v>924</v>
      </c>
      <c r="F2772" s="173"/>
      <c r="G2772" s="49" t="s">
        <v>193</v>
      </c>
      <c r="H2772" s="50">
        <v>12</v>
      </c>
      <c r="I2772" s="51">
        <v>24</v>
      </c>
      <c r="J2772" s="59">
        <v>288</v>
      </c>
    </row>
    <row r="2773" spans="1:10" ht="24" customHeight="1">
      <c r="A2773" s="58" t="s">
        <v>921</v>
      </c>
      <c r="B2773" s="48" t="s">
        <v>2001</v>
      </c>
      <c r="C2773" s="47" t="s">
        <v>100</v>
      </c>
      <c r="D2773" s="47" t="s">
        <v>2002</v>
      </c>
      <c r="E2773" s="173" t="s">
        <v>924</v>
      </c>
      <c r="F2773" s="173"/>
      <c r="G2773" s="49" t="s">
        <v>193</v>
      </c>
      <c r="H2773" s="50">
        <v>12</v>
      </c>
      <c r="I2773" s="51">
        <v>36.479999999999997</v>
      </c>
      <c r="J2773" s="59">
        <v>437.76</v>
      </c>
    </row>
    <row r="2774" spans="1:10" ht="24" customHeight="1">
      <c r="A2774" s="58" t="s">
        <v>921</v>
      </c>
      <c r="B2774" s="48" t="s">
        <v>2003</v>
      </c>
      <c r="C2774" s="47" t="s">
        <v>100</v>
      </c>
      <c r="D2774" s="47" t="s">
        <v>2004</v>
      </c>
      <c r="E2774" s="173" t="s">
        <v>924</v>
      </c>
      <c r="F2774" s="173"/>
      <c r="G2774" s="49" t="s">
        <v>193</v>
      </c>
      <c r="H2774" s="50">
        <v>12</v>
      </c>
      <c r="I2774" s="51">
        <v>4.29</v>
      </c>
      <c r="J2774" s="59">
        <v>51.48</v>
      </c>
    </row>
    <row r="2775" spans="1:10" ht="24" customHeight="1">
      <c r="A2775" s="58" t="s">
        <v>921</v>
      </c>
      <c r="B2775" s="48" t="s">
        <v>2005</v>
      </c>
      <c r="C2775" s="47" t="s">
        <v>100</v>
      </c>
      <c r="D2775" s="47" t="s">
        <v>2006</v>
      </c>
      <c r="E2775" s="173" t="s">
        <v>924</v>
      </c>
      <c r="F2775" s="173"/>
      <c r="G2775" s="49" t="s">
        <v>193</v>
      </c>
      <c r="H2775" s="50">
        <v>12</v>
      </c>
      <c r="I2775" s="51">
        <v>15.01</v>
      </c>
      <c r="J2775" s="59">
        <v>180.12</v>
      </c>
    </row>
    <row r="2776" spans="1:10">
      <c r="A2776" s="60"/>
      <c r="B2776" s="61"/>
      <c r="C2776" s="61"/>
      <c r="D2776" s="61"/>
      <c r="E2776" s="61" t="s">
        <v>931</v>
      </c>
      <c r="F2776" s="62">
        <v>380.25</v>
      </c>
      <c r="G2776" s="61" t="s">
        <v>932</v>
      </c>
      <c r="H2776" s="62">
        <v>0</v>
      </c>
      <c r="I2776" s="61" t="s">
        <v>933</v>
      </c>
      <c r="J2776" s="63">
        <v>380.25</v>
      </c>
    </row>
    <row r="2777" spans="1:10">
      <c r="A2777" s="60"/>
      <c r="B2777" s="61"/>
      <c r="C2777" s="61"/>
      <c r="D2777" s="61"/>
      <c r="E2777" s="61" t="s">
        <v>934</v>
      </c>
      <c r="F2777" s="62">
        <v>466.99</v>
      </c>
      <c r="G2777" s="61"/>
      <c r="H2777" s="172" t="s">
        <v>935</v>
      </c>
      <c r="I2777" s="172"/>
      <c r="J2777" s="63">
        <v>1961.36</v>
      </c>
    </row>
    <row r="2778" spans="1:10" ht="30" customHeight="1" thickBot="1">
      <c r="A2778" s="64"/>
      <c r="B2778" s="37"/>
      <c r="C2778" s="37"/>
      <c r="D2778" s="37"/>
      <c r="E2778" s="37"/>
      <c r="F2778" s="37"/>
      <c r="G2778" s="37" t="s">
        <v>936</v>
      </c>
      <c r="H2778" s="65">
        <v>20</v>
      </c>
      <c r="I2778" s="37" t="s">
        <v>937</v>
      </c>
      <c r="J2778" s="66">
        <v>39227.199999999997</v>
      </c>
    </row>
    <row r="2779" spans="1:10" ht="1.1499999999999999" customHeight="1" thickTop="1">
      <c r="A2779" s="67"/>
      <c r="B2779" s="52"/>
      <c r="C2779" s="52"/>
      <c r="D2779" s="52"/>
      <c r="E2779" s="52"/>
      <c r="F2779" s="52"/>
      <c r="G2779" s="52"/>
      <c r="H2779" s="52"/>
      <c r="I2779" s="52"/>
      <c r="J2779" s="68"/>
    </row>
    <row r="2780" spans="1:10" ht="18" customHeight="1">
      <c r="A2780" s="25" t="s">
        <v>795</v>
      </c>
      <c r="B2780" s="10" t="s">
        <v>56</v>
      </c>
      <c r="C2780" s="9" t="s">
        <v>57</v>
      </c>
      <c r="D2780" s="9" t="s">
        <v>1</v>
      </c>
      <c r="E2780" s="169" t="s">
        <v>908</v>
      </c>
      <c r="F2780" s="169"/>
      <c r="G2780" s="11" t="s">
        <v>58</v>
      </c>
      <c r="H2780" s="10" t="s">
        <v>59</v>
      </c>
      <c r="I2780" s="10" t="s">
        <v>60</v>
      </c>
      <c r="J2780" s="26" t="s">
        <v>2</v>
      </c>
    </row>
    <row r="2781" spans="1:10" ht="24" customHeight="1">
      <c r="A2781" s="29" t="s">
        <v>909</v>
      </c>
      <c r="B2781" s="16" t="s">
        <v>796</v>
      </c>
      <c r="C2781" s="15" t="s">
        <v>100</v>
      </c>
      <c r="D2781" s="15" t="s">
        <v>797</v>
      </c>
      <c r="E2781" s="170" t="s">
        <v>1200</v>
      </c>
      <c r="F2781" s="170"/>
      <c r="G2781" s="17" t="s">
        <v>598</v>
      </c>
      <c r="H2781" s="41">
        <v>1</v>
      </c>
      <c r="I2781" s="18">
        <v>269.86</v>
      </c>
      <c r="J2781" s="55">
        <v>269.86</v>
      </c>
    </row>
    <row r="2782" spans="1:10" ht="24" customHeight="1">
      <c r="A2782" s="56" t="s">
        <v>911</v>
      </c>
      <c r="B2782" s="43" t="s">
        <v>1571</v>
      </c>
      <c r="C2782" s="42" t="s">
        <v>100</v>
      </c>
      <c r="D2782" s="42" t="s">
        <v>1460</v>
      </c>
      <c r="E2782" s="171" t="s">
        <v>1200</v>
      </c>
      <c r="F2782" s="171"/>
      <c r="G2782" s="44" t="s">
        <v>1212</v>
      </c>
      <c r="H2782" s="45">
        <v>3</v>
      </c>
      <c r="I2782" s="46">
        <v>24.95</v>
      </c>
      <c r="J2782" s="57">
        <v>74.849999999999994</v>
      </c>
    </row>
    <row r="2783" spans="1:10" ht="25.9" customHeight="1">
      <c r="A2783" s="56" t="s">
        <v>911</v>
      </c>
      <c r="B2783" s="43" t="s">
        <v>1570</v>
      </c>
      <c r="C2783" s="42" t="s">
        <v>100</v>
      </c>
      <c r="D2783" s="42" t="s">
        <v>1458</v>
      </c>
      <c r="E2783" s="171" t="s">
        <v>1200</v>
      </c>
      <c r="F2783" s="171"/>
      <c r="G2783" s="44" t="s">
        <v>1212</v>
      </c>
      <c r="H2783" s="45">
        <v>3</v>
      </c>
      <c r="I2783" s="46">
        <v>20.25</v>
      </c>
      <c r="J2783" s="57">
        <v>60.75</v>
      </c>
    </row>
    <row r="2784" spans="1:10" ht="24" customHeight="1">
      <c r="A2784" s="58" t="s">
        <v>921</v>
      </c>
      <c r="B2784" s="48" t="s">
        <v>2007</v>
      </c>
      <c r="C2784" s="47" t="s">
        <v>100</v>
      </c>
      <c r="D2784" s="47" t="s">
        <v>2008</v>
      </c>
      <c r="E2784" s="173" t="s">
        <v>924</v>
      </c>
      <c r="F2784" s="173"/>
      <c r="G2784" s="49" t="s">
        <v>193</v>
      </c>
      <c r="H2784" s="50">
        <v>12</v>
      </c>
      <c r="I2784" s="51">
        <v>8.41</v>
      </c>
      <c r="J2784" s="59">
        <v>100.92</v>
      </c>
    </row>
    <row r="2785" spans="1:10" ht="24" customHeight="1">
      <c r="A2785" s="58" t="s">
        <v>921</v>
      </c>
      <c r="B2785" s="48" t="s">
        <v>1997</v>
      </c>
      <c r="C2785" s="47" t="s">
        <v>100</v>
      </c>
      <c r="D2785" s="47" t="s">
        <v>1998</v>
      </c>
      <c r="E2785" s="173" t="s">
        <v>924</v>
      </c>
      <c r="F2785" s="173"/>
      <c r="G2785" s="49" t="s">
        <v>193</v>
      </c>
      <c r="H2785" s="50">
        <v>12</v>
      </c>
      <c r="I2785" s="51">
        <v>2.5299999999999998</v>
      </c>
      <c r="J2785" s="59">
        <v>30.36</v>
      </c>
    </row>
    <row r="2786" spans="1:10" ht="24" customHeight="1">
      <c r="A2786" s="58" t="s">
        <v>921</v>
      </c>
      <c r="B2786" s="48" t="s">
        <v>2009</v>
      </c>
      <c r="C2786" s="47" t="s">
        <v>100</v>
      </c>
      <c r="D2786" s="47" t="s">
        <v>2010</v>
      </c>
      <c r="E2786" s="173" t="s">
        <v>924</v>
      </c>
      <c r="F2786" s="173"/>
      <c r="G2786" s="49" t="s">
        <v>71</v>
      </c>
      <c r="H2786" s="50">
        <v>2</v>
      </c>
      <c r="I2786" s="51">
        <v>1.49</v>
      </c>
      <c r="J2786" s="59">
        <v>2.98</v>
      </c>
    </row>
    <row r="2787" spans="1:10">
      <c r="A2787" s="60"/>
      <c r="B2787" s="61"/>
      <c r="C2787" s="61"/>
      <c r="D2787" s="61"/>
      <c r="E2787" s="61" t="s">
        <v>931</v>
      </c>
      <c r="F2787" s="62">
        <v>88.2</v>
      </c>
      <c r="G2787" s="61" t="s">
        <v>932</v>
      </c>
      <c r="H2787" s="62">
        <v>0</v>
      </c>
      <c r="I2787" s="61" t="s">
        <v>933</v>
      </c>
      <c r="J2787" s="63">
        <v>88.2</v>
      </c>
    </row>
    <row r="2788" spans="1:10">
      <c r="A2788" s="60"/>
      <c r="B2788" s="61"/>
      <c r="C2788" s="61"/>
      <c r="D2788" s="61"/>
      <c r="E2788" s="61" t="s">
        <v>934</v>
      </c>
      <c r="F2788" s="62">
        <v>84.33</v>
      </c>
      <c r="G2788" s="61"/>
      <c r="H2788" s="172" t="s">
        <v>935</v>
      </c>
      <c r="I2788" s="172"/>
      <c r="J2788" s="63">
        <v>354.19</v>
      </c>
    </row>
    <row r="2789" spans="1:10" ht="30" customHeight="1" thickBot="1">
      <c r="A2789" s="64"/>
      <c r="B2789" s="37"/>
      <c r="C2789" s="37"/>
      <c r="D2789" s="37"/>
      <c r="E2789" s="37"/>
      <c r="F2789" s="37"/>
      <c r="G2789" s="37" t="s">
        <v>936</v>
      </c>
      <c r="H2789" s="65">
        <v>20</v>
      </c>
      <c r="I2789" s="37" t="s">
        <v>937</v>
      </c>
      <c r="J2789" s="66">
        <v>7083.8</v>
      </c>
    </row>
    <row r="2790" spans="1:10" ht="1.1499999999999999" customHeight="1" thickTop="1">
      <c r="A2790" s="67"/>
      <c r="B2790" s="52"/>
      <c r="C2790" s="52"/>
      <c r="D2790" s="52"/>
      <c r="E2790" s="52"/>
      <c r="F2790" s="52"/>
      <c r="G2790" s="52"/>
      <c r="H2790" s="52"/>
      <c r="I2790" s="52"/>
      <c r="J2790" s="68"/>
    </row>
    <row r="2791" spans="1:10" ht="24" customHeight="1">
      <c r="A2791" s="27" t="s">
        <v>40</v>
      </c>
      <c r="B2791" s="12"/>
      <c r="C2791" s="12"/>
      <c r="D2791" s="12" t="s">
        <v>41</v>
      </c>
      <c r="E2791" s="12"/>
      <c r="F2791" s="174"/>
      <c r="G2791" s="174"/>
      <c r="H2791" s="13"/>
      <c r="I2791" s="12"/>
      <c r="J2791" s="54">
        <v>105080.81</v>
      </c>
    </row>
    <row r="2792" spans="1:10" ht="18" customHeight="1">
      <c r="A2792" s="25" t="s">
        <v>798</v>
      </c>
      <c r="B2792" s="10" t="s">
        <v>56</v>
      </c>
      <c r="C2792" s="9" t="s">
        <v>57</v>
      </c>
      <c r="D2792" s="9" t="s">
        <v>1</v>
      </c>
      <c r="E2792" s="169" t="s">
        <v>908</v>
      </c>
      <c r="F2792" s="169"/>
      <c r="G2792" s="11" t="s">
        <v>58</v>
      </c>
      <c r="H2792" s="10" t="s">
        <v>59</v>
      </c>
      <c r="I2792" s="10" t="s">
        <v>60</v>
      </c>
      <c r="J2792" s="26" t="s">
        <v>2</v>
      </c>
    </row>
    <row r="2793" spans="1:10" ht="24" customHeight="1">
      <c r="A2793" s="29" t="s">
        <v>909</v>
      </c>
      <c r="B2793" s="16" t="s">
        <v>799</v>
      </c>
      <c r="C2793" s="15" t="s">
        <v>100</v>
      </c>
      <c r="D2793" s="15" t="s">
        <v>800</v>
      </c>
      <c r="E2793" s="170" t="s">
        <v>1200</v>
      </c>
      <c r="F2793" s="170"/>
      <c r="G2793" s="17" t="s">
        <v>208</v>
      </c>
      <c r="H2793" s="41">
        <v>1</v>
      </c>
      <c r="I2793" s="18">
        <v>180.47</v>
      </c>
      <c r="J2793" s="55">
        <v>180.47</v>
      </c>
    </row>
    <row r="2794" spans="1:10" ht="25.9" customHeight="1">
      <c r="A2794" s="56" t="s">
        <v>911</v>
      </c>
      <c r="B2794" s="43" t="s">
        <v>1863</v>
      </c>
      <c r="C2794" s="42" t="s">
        <v>100</v>
      </c>
      <c r="D2794" s="42" t="s">
        <v>1864</v>
      </c>
      <c r="E2794" s="171" t="s">
        <v>1200</v>
      </c>
      <c r="F2794" s="171"/>
      <c r="G2794" s="44" t="s">
        <v>1212</v>
      </c>
      <c r="H2794" s="45">
        <v>0.5</v>
      </c>
      <c r="I2794" s="46">
        <v>19.329999999999998</v>
      </c>
      <c r="J2794" s="57">
        <v>9.66</v>
      </c>
    </row>
    <row r="2795" spans="1:10" ht="25.9" customHeight="1">
      <c r="A2795" s="56" t="s">
        <v>911</v>
      </c>
      <c r="B2795" s="43" t="s">
        <v>1861</v>
      </c>
      <c r="C2795" s="42" t="s">
        <v>100</v>
      </c>
      <c r="D2795" s="42" t="s">
        <v>1862</v>
      </c>
      <c r="E2795" s="171" t="s">
        <v>1200</v>
      </c>
      <c r="F2795" s="171"/>
      <c r="G2795" s="44" t="s">
        <v>1212</v>
      </c>
      <c r="H2795" s="45">
        <v>0.5</v>
      </c>
      <c r="I2795" s="46">
        <v>23.94</v>
      </c>
      <c r="J2795" s="57">
        <v>11.97</v>
      </c>
    </row>
    <row r="2796" spans="1:10" ht="24" customHeight="1">
      <c r="A2796" s="58" t="s">
        <v>921</v>
      </c>
      <c r="B2796" s="48" t="s">
        <v>1865</v>
      </c>
      <c r="C2796" s="47" t="s">
        <v>100</v>
      </c>
      <c r="D2796" s="47" t="s">
        <v>1866</v>
      </c>
      <c r="E2796" s="173" t="s">
        <v>924</v>
      </c>
      <c r="F2796" s="173"/>
      <c r="G2796" s="49" t="s">
        <v>193</v>
      </c>
      <c r="H2796" s="50">
        <v>0.28000000000000003</v>
      </c>
      <c r="I2796" s="51">
        <v>0.38</v>
      </c>
      <c r="J2796" s="59">
        <v>0.1</v>
      </c>
    </row>
    <row r="2797" spans="1:10" ht="24" customHeight="1">
      <c r="A2797" s="58" t="s">
        <v>921</v>
      </c>
      <c r="B2797" s="48" t="s">
        <v>2011</v>
      </c>
      <c r="C2797" s="47" t="s">
        <v>100</v>
      </c>
      <c r="D2797" s="47" t="s">
        <v>800</v>
      </c>
      <c r="E2797" s="173" t="s">
        <v>924</v>
      </c>
      <c r="F2797" s="173"/>
      <c r="G2797" s="49" t="s">
        <v>71</v>
      </c>
      <c r="H2797" s="50">
        <v>1</v>
      </c>
      <c r="I2797" s="51">
        <v>158.74</v>
      </c>
      <c r="J2797" s="59">
        <v>158.74</v>
      </c>
    </row>
    <row r="2798" spans="1:10">
      <c r="A2798" s="60"/>
      <c r="B2798" s="61"/>
      <c r="C2798" s="61"/>
      <c r="D2798" s="61"/>
      <c r="E2798" s="61" t="s">
        <v>931</v>
      </c>
      <c r="F2798" s="62">
        <v>14.409999999999998</v>
      </c>
      <c r="G2798" s="61" t="s">
        <v>932</v>
      </c>
      <c r="H2798" s="62">
        <v>0</v>
      </c>
      <c r="I2798" s="61" t="s">
        <v>933</v>
      </c>
      <c r="J2798" s="63">
        <v>14.409999999999998</v>
      </c>
    </row>
    <row r="2799" spans="1:10">
      <c r="A2799" s="60"/>
      <c r="B2799" s="61"/>
      <c r="C2799" s="61"/>
      <c r="D2799" s="61"/>
      <c r="E2799" s="61" t="s">
        <v>934</v>
      </c>
      <c r="F2799" s="62">
        <v>56.39</v>
      </c>
      <c r="G2799" s="61"/>
      <c r="H2799" s="172" t="s">
        <v>935</v>
      </c>
      <c r="I2799" s="172"/>
      <c r="J2799" s="63">
        <v>236.86</v>
      </c>
    </row>
    <row r="2800" spans="1:10" ht="30" customHeight="1" thickBot="1">
      <c r="A2800" s="64"/>
      <c r="B2800" s="37"/>
      <c r="C2800" s="37"/>
      <c r="D2800" s="37"/>
      <c r="E2800" s="37"/>
      <c r="F2800" s="37"/>
      <c r="G2800" s="37" t="s">
        <v>936</v>
      </c>
      <c r="H2800" s="65">
        <v>15</v>
      </c>
      <c r="I2800" s="37" t="s">
        <v>937</v>
      </c>
      <c r="J2800" s="66">
        <v>3552.9</v>
      </c>
    </row>
    <row r="2801" spans="1:10" ht="1.1499999999999999" customHeight="1" thickTop="1">
      <c r="A2801" s="67"/>
      <c r="B2801" s="52"/>
      <c r="C2801" s="52"/>
      <c r="D2801" s="52"/>
      <c r="E2801" s="52"/>
      <c r="F2801" s="52"/>
      <c r="G2801" s="52"/>
      <c r="H2801" s="52"/>
      <c r="I2801" s="52"/>
      <c r="J2801" s="68"/>
    </row>
    <row r="2802" spans="1:10" ht="18" customHeight="1">
      <c r="A2802" s="25" t="s">
        <v>801</v>
      </c>
      <c r="B2802" s="10" t="s">
        <v>56</v>
      </c>
      <c r="C2802" s="9" t="s">
        <v>57</v>
      </c>
      <c r="D2802" s="9" t="s">
        <v>1</v>
      </c>
      <c r="E2802" s="169" t="s">
        <v>908</v>
      </c>
      <c r="F2802" s="169"/>
      <c r="G2802" s="11" t="s">
        <v>58</v>
      </c>
      <c r="H2802" s="10" t="s">
        <v>59</v>
      </c>
      <c r="I2802" s="10" t="s">
        <v>60</v>
      </c>
      <c r="J2802" s="26" t="s">
        <v>2</v>
      </c>
    </row>
    <row r="2803" spans="1:10" ht="25.9" customHeight="1">
      <c r="A2803" s="29" t="s">
        <v>909</v>
      </c>
      <c r="B2803" s="16" t="s">
        <v>802</v>
      </c>
      <c r="C2803" s="15" t="s">
        <v>100</v>
      </c>
      <c r="D2803" s="15" t="s">
        <v>803</v>
      </c>
      <c r="E2803" s="170" t="s">
        <v>1200</v>
      </c>
      <c r="F2803" s="170"/>
      <c r="G2803" s="17" t="s">
        <v>208</v>
      </c>
      <c r="H2803" s="41">
        <v>1</v>
      </c>
      <c r="I2803" s="18">
        <v>1005.58</v>
      </c>
      <c r="J2803" s="55">
        <v>1005.58</v>
      </c>
    </row>
    <row r="2804" spans="1:10" ht="25.9" customHeight="1">
      <c r="A2804" s="56" t="s">
        <v>911</v>
      </c>
      <c r="B2804" s="43" t="s">
        <v>1863</v>
      </c>
      <c r="C2804" s="42" t="s">
        <v>100</v>
      </c>
      <c r="D2804" s="42" t="s">
        <v>1864</v>
      </c>
      <c r="E2804" s="171" t="s">
        <v>1200</v>
      </c>
      <c r="F2804" s="171"/>
      <c r="G2804" s="44" t="s">
        <v>1212</v>
      </c>
      <c r="H2804" s="45">
        <v>3</v>
      </c>
      <c r="I2804" s="46">
        <v>19.329999999999998</v>
      </c>
      <c r="J2804" s="57">
        <v>57.99</v>
      </c>
    </row>
    <row r="2805" spans="1:10" ht="25.9" customHeight="1">
      <c r="A2805" s="56" t="s">
        <v>911</v>
      </c>
      <c r="B2805" s="43" t="s">
        <v>1861</v>
      </c>
      <c r="C2805" s="42" t="s">
        <v>100</v>
      </c>
      <c r="D2805" s="42" t="s">
        <v>1862</v>
      </c>
      <c r="E2805" s="171" t="s">
        <v>1200</v>
      </c>
      <c r="F2805" s="171"/>
      <c r="G2805" s="44" t="s">
        <v>1212</v>
      </c>
      <c r="H2805" s="45">
        <v>3</v>
      </c>
      <c r="I2805" s="46">
        <v>23.94</v>
      </c>
      <c r="J2805" s="57">
        <v>71.819999999999993</v>
      </c>
    </row>
    <row r="2806" spans="1:10" ht="24" customHeight="1">
      <c r="A2806" s="58" t="s">
        <v>921</v>
      </c>
      <c r="B2806" s="48" t="s">
        <v>1358</v>
      </c>
      <c r="C2806" s="47" t="s">
        <v>100</v>
      </c>
      <c r="D2806" s="47" t="s">
        <v>1359</v>
      </c>
      <c r="E2806" s="173" t="s">
        <v>924</v>
      </c>
      <c r="F2806" s="173"/>
      <c r="G2806" s="49" t="s">
        <v>157</v>
      </c>
      <c r="H2806" s="50">
        <v>1</v>
      </c>
      <c r="I2806" s="51">
        <v>12.14</v>
      </c>
      <c r="J2806" s="59">
        <v>12.14</v>
      </c>
    </row>
    <row r="2807" spans="1:10" ht="25.9" customHeight="1">
      <c r="A2807" s="58" t="s">
        <v>921</v>
      </c>
      <c r="B2807" s="48" t="s">
        <v>1376</v>
      </c>
      <c r="C2807" s="47" t="s">
        <v>100</v>
      </c>
      <c r="D2807" s="47" t="s">
        <v>1377</v>
      </c>
      <c r="E2807" s="173" t="s">
        <v>924</v>
      </c>
      <c r="F2807" s="173"/>
      <c r="G2807" s="49" t="s">
        <v>157</v>
      </c>
      <c r="H2807" s="50">
        <v>0.09</v>
      </c>
      <c r="I2807" s="51">
        <v>6</v>
      </c>
      <c r="J2807" s="59">
        <v>0.54</v>
      </c>
    </row>
    <row r="2808" spans="1:10" ht="24" customHeight="1">
      <c r="A2808" s="58" t="s">
        <v>921</v>
      </c>
      <c r="B2808" s="48" t="s">
        <v>2012</v>
      </c>
      <c r="C2808" s="47" t="s">
        <v>100</v>
      </c>
      <c r="D2808" s="47" t="s">
        <v>2013</v>
      </c>
      <c r="E2808" s="173" t="s">
        <v>924</v>
      </c>
      <c r="F2808" s="173"/>
      <c r="G2808" s="49" t="s">
        <v>71</v>
      </c>
      <c r="H2808" s="50">
        <v>1</v>
      </c>
      <c r="I2808" s="51">
        <v>59.9</v>
      </c>
      <c r="J2808" s="59">
        <v>59.9</v>
      </c>
    </row>
    <row r="2809" spans="1:10" ht="24" customHeight="1">
      <c r="A2809" s="58" t="s">
        <v>921</v>
      </c>
      <c r="B2809" s="48" t="s">
        <v>2014</v>
      </c>
      <c r="C2809" s="47" t="s">
        <v>100</v>
      </c>
      <c r="D2809" s="47" t="s">
        <v>2015</v>
      </c>
      <c r="E2809" s="173" t="s">
        <v>924</v>
      </c>
      <c r="F2809" s="173"/>
      <c r="G2809" s="49" t="s">
        <v>71</v>
      </c>
      <c r="H2809" s="50">
        <v>1</v>
      </c>
      <c r="I2809" s="51">
        <v>7.31</v>
      </c>
      <c r="J2809" s="59">
        <v>7.31</v>
      </c>
    </row>
    <row r="2810" spans="1:10" ht="24" customHeight="1">
      <c r="A2810" s="58" t="s">
        <v>921</v>
      </c>
      <c r="B2810" s="48" t="s">
        <v>2016</v>
      </c>
      <c r="C2810" s="47" t="s">
        <v>100</v>
      </c>
      <c r="D2810" s="47" t="s">
        <v>2017</v>
      </c>
      <c r="E2810" s="173" t="s">
        <v>924</v>
      </c>
      <c r="F2810" s="173"/>
      <c r="G2810" s="49" t="s">
        <v>71</v>
      </c>
      <c r="H2810" s="50">
        <v>2</v>
      </c>
      <c r="I2810" s="51">
        <v>7.58</v>
      </c>
      <c r="J2810" s="59">
        <v>15.16</v>
      </c>
    </row>
    <row r="2811" spans="1:10" ht="25.9" customHeight="1">
      <c r="A2811" s="58" t="s">
        <v>921</v>
      </c>
      <c r="B2811" s="48" t="s">
        <v>2018</v>
      </c>
      <c r="C2811" s="47" t="s">
        <v>100</v>
      </c>
      <c r="D2811" s="47" t="s">
        <v>2019</v>
      </c>
      <c r="E2811" s="173" t="s">
        <v>924</v>
      </c>
      <c r="F2811" s="173"/>
      <c r="G2811" s="49" t="s">
        <v>71</v>
      </c>
      <c r="H2811" s="50">
        <v>1</v>
      </c>
      <c r="I2811" s="51">
        <v>780.72</v>
      </c>
      <c r="J2811" s="59">
        <v>780.72</v>
      </c>
    </row>
    <row r="2812" spans="1:10">
      <c r="A2812" s="60"/>
      <c r="B2812" s="61"/>
      <c r="C2812" s="61"/>
      <c r="D2812" s="61"/>
      <c r="E2812" s="61" t="s">
        <v>931</v>
      </c>
      <c r="F2812" s="62">
        <v>86.49</v>
      </c>
      <c r="G2812" s="61" t="s">
        <v>932</v>
      </c>
      <c r="H2812" s="62">
        <v>0</v>
      </c>
      <c r="I2812" s="61" t="s">
        <v>933</v>
      </c>
      <c r="J2812" s="63">
        <v>86.49</v>
      </c>
    </row>
    <row r="2813" spans="1:10">
      <c r="A2813" s="60"/>
      <c r="B2813" s="61"/>
      <c r="C2813" s="61"/>
      <c r="D2813" s="61"/>
      <c r="E2813" s="61" t="s">
        <v>934</v>
      </c>
      <c r="F2813" s="62">
        <v>314.24</v>
      </c>
      <c r="G2813" s="61"/>
      <c r="H2813" s="172" t="s">
        <v>935</v>
      </c>
      <c r="I2813" s="172"/>
      <c r="J2813" s="63">
        <v>1319.82</v>
      </c>
    </row>
    <row r="2814" spans="1:10" ht="30" customHeight="1" thickBot="1">
      <c r="A2814" s="64"/>
      <c r="B2814" s="37"/>
      <c r="C2814" s="37"/>
      <c r="D2814" s="37"/>
      <c r="E2814" s="37"/>
      <c r="F2814" s="37"/>
      <c r="G2814" s="37" t="s">
        <v>936</v>
      </c>
      <c r="H2814" s="65">
        <v>11</v>
      </c>
      <c r="I2814" s="37" t="s">
        <v>937</v>
      </c>
      <c r="J2814" s="66">
        <v>14518.02</v>
      </c>
    </row>
    <row r="2815" spans="1:10" ht="1.1499999999999999" customHeight="1" thickTop="1">
      <c r="A2815" s="67"/>
      <c r="B2815" s="52"/>
      <c r="C2815" s="52"/>
      <c r="D2815" s="52"/>
      <c r="E2815" s="52"/>
      <c r="F2815" s="52"/>
      <c r="G2815" s="52"/>
      <c r="H2815" s="52"/>
      <c r="I2815" s="52"/>
      <c r="J2815" s="68"/>
    </row>
    <row r="2816" spans="1:10" ht="18" customHeight="1">
      <c r="A2816" s="25" t="s">
        <v>804</v>
      </c>
      <c r="B2816" s="10" t="s">
        <v>56</v>
      </c>
      <c r="C2816" s="9" t="s">
        <v>57</v>
      </c>
      <c r="D2816" s="9" t="s">
        <v>1</v>
      </c>
      <c r="E2816" s="169" t="s">
        <v>908</v>
      </c>
      <c r="F2816" s="169"/>
      <c r="G2816" s="11" t="s">
        <v>58</v>
      </c>
      <c r="H2816" s="10" t="s">
        <v>59</v>
      </c>
      <c r="I2816" s="10" t="s">
        <v>60</v>
      </c>
      <c r="J2816" s="26" t="s">
        <v>2</v>
      </c>
    </row>
    <row r="2817" spans="1:10" ht="25.9" customHeight="1">
      <c r="A2817" s="29" t="s">
        <v>909</v>
      </c>
      <c r="B2817" s="16" t="s">
        <v>802</v>
      </c>
      <c r="C2817" s="15" t="s">
        <v>100</v>
      </c>
      <c r="D2817" s="15" t="s">
        <v>805</v>
      </c>
      <c r="E2817" s="170" t="s">
        <v>1200</v>
      </c>
      <c r="F2817" s="170"/>
      <c r="G2817" s="17" t="s">
        <v>208</v>
      </c>
      <c r="H2817" s="41">
        <v>1</v>
      </c>
      <c r="I2817" s="18">
        <v>1005.58</v>
      </c>
      <c r="J2817" s="55">
        <v>1005.58</v>
      </c>
    </row>
    <row r="2818" spans="1:10" ht="25.9" customHeight="1">
      <c r="A2818" s="56" t="s">
        <v>911</v>
      </c>
      <c r="B2818" s="43" t="s">
        <v>1863</v>
      </c>
      <c r="C2818" s="42" t="s">
        <v>100</v>
      </c>
      <c r="D2818" s="42" t="s">
        <v>1864</v>
      </c>
      <c r="E2818" s="171" t="s">
        <v>1200</v>
      </c>
      <c r="F2818" s="171"/>
      <c r="G2818" s="44" t="s">
        <v>1212</v>
      </c>
      <c r="H2818" s="45">
        <v>3</v>
      </c>
      <c r="I2818" s="46">
        <v>19.329999999999998</v>
      </c>
      <c r="J2818" s="57">
        <v>57.99</v>
      </c>
    </row>
    <row r="2819" spans="1:10" ht="25.9" customHeight="1">
      <c r="A2819" s="56" t="s">
        <v>911</v>
      </c>
      <c r="B2819" s="43" t="s">
        <v>1861</v>
      </c>
      <c r="C2819" s="42" t="s">
        <v>100</v>
      </c>
      <c r="D2819" s="42" t="s">
        <v>1862</v>
      </c>
      <c r="E2819" s="171" t="s">
        <v>1200</v>
      </c>
      <c r="F2819" s="171"/>
      <c r="G2819" s="44" t="s">
        <v>1212</v>
      </c>
      <c r="H2819" s="45">
        <v>3</v>
      </c>
      <c r="I2819" s="46">
        <v>23.94</v>
      </c>
      <c r="J2819" s="57">
        <v>71.819999999999993</v>
      </c>
    </row>
    <row r="2820" spans="1:10" ht="24" customHeight="1">
      <c r="A2820" s="58" t="s">
        <v>921</v>
      </c>
      <c r="B2820" s="48" t="s">
        <v>1358</v>
      </c>
      <c r="C2820" s="47" t="s">
        <v>100</v>
      </c>
      <c r="D2820" s="47" t="s">
        <v>1359</v>
      </c>
      <c r="E2820" s="173" t="s">
        <v>924</v>
      </c>
      <c r="F2820" s="173"/>
      <c r="G2820" s="49" t="s">
        <v>157</v>
      </c>
      <c r="H2820" s="50">
        <v>1</v>
      </c>
      <c r="I2820" s="51">
        <v>12.14</v>
      </c>
      <c r="J2820" s="59">
        <v>12.14</v>
      </c>
    </row>
    <row r="2821" spans="1:10" ht="25.9" customHeight="1">
      <c r="A2821" s="58" t="s">
        <v>921</v>
      </c>
      <c r="B2821" s="48" t="s">
        <v>1376</v>
      </c>
      <c r="C2821" s="47" t="s">
        <v>100</v>
      </c>
      <c r="D2821" s="47" t="s">
        <v>1377</v>
      </c>
      <c r="E2821" s="173" t="s">
        <v>924</v>
      </c>
      <c r="F2821" s="173"/>
      <c r="G2821" s="49" t="s">
        <v>157</v>
      </c>
      <c r="H2821" s="50">
        <v>0.09</v>
      </c>
      <c r="I2821" s="51">
        <v>6</v>
      </c>
      <c r="J2821" s="59">
        <v>0.54</v>
      </c>
    </row>
    <row r="2822" spans="1:10" ht="24" customHeight="1">
      <c r="A2822" s="58" t="s">
        <v>921</v>
      </c>
      <c r="B2822" s="48" t="s">
        <v>2012</v>
      </c>
      <c r="C2822" s="47" t="s">
        <v>100</v>
      </c>
      <c r="D2822" s="47" t="s">
        <v>2013</v>
      </c>
      <c r="E2822" s="173" t="s">
        <v>924</v>
      </c>
      <c r="F2822" s="173"/>
      <c r="G2822" s="49" t="s">
        <v>71</v>
      </c>
      <c r="H2822" s="50">
        <v>1</v>
      </c>
      <c r="I2822" s="51">
        <v>59.9</v>
      </c>
      <c r="J2822" s="59">
        <v>59.9</v>
      </c>
    </row>
    <row r="2823" spans="1:10" ht="24" customHeight="1">
      <c r="A2823" s="58" t="s">
        <v>921</v>
      </c>
      <c r="B2823" s="48" t="s">
        <v>2014</v>
      </c>
      <c r="C2823" s="47" t="s">
        <v>100</v>
      </c>
      <c r="D2823" s="47" t="s">
        <v>2015</v>
      </c>
      <c r="E2823" s="173" t="s">
        <v>924</v>
      </c>
      <c r="F2823" s="173"/>
      <c r="G2823" s="49" t="s">
        <v>71</v>
      </c>
      <c r="H2823" s="50">
        <v>1</v>
      </c>
      <c r="I2823" s="51">
        <v>7.31</v>
      </c>
      <c r="J2823" s="59">
        <v>7.31</v>
      </c>
    </row>
    <row r="2824" spans="1:10" ht="24" customHeight="1">
      <c r="A2824" s="58" t="s">
        <v>921</v>
      </c>
      <c r="B2824" s="48" t="s">
        <v>2016</v>
      </c>
      <c r="C2824" s="47" t="s">
        <v>100</v>
      </c>
      <c r="D2824" s="47" t="s">
        <v>2017</v>
      </c>
      <c r="E2824" s="173" t="s">
        <v>924</v>
      </c>
      <c r="F2824" s="173"/>
      <c r="G2824" s="49" t="s">
        <v>71</v>
      </c>
      <c r="H2824" s="50">
        <v>2</v>
      </c>
      <c r="I2824" s="51">
        <v>7.58</v>
      </c>
      <c r="J2824" s="59">
        <v>15.16</v>
      </c>
    </row>
    <row r="2825" spans="1:10" ht="25.9" customHeight="1">
      <c r="A2825" s="58" t="s">
        <v>921</v>
      </c>
      <c r="B2825" s="48" t="s">
        <v>2018</v>
      </c>
      <c r="C2825" s="47" t="s">
        <v>100</v>
      </c>
      <c r="D2825" s="47" t="s">
        <v>2019</v>
      </c>
      <c r="E2825" s="173" t="s">
        <v>924</v>
      </c>
      <c r="F2825" s="173"/>
      <c r="G2825" s="49" t="s">
        <v>71</v>
      </c>
      <c r="H2825" s="50">
        <v>1</v>
      </c>
      <c r="I2825" s="51">
        <v>780.72</v>
      </c>
      <c r="J2825" s="59">
        <v>780.72</v>
      </c>
    </row>
    <row r="2826" spans="1:10">
      <c r="A2826" s="60"/>
      <c r="B2826" s="61"/>
      <c r="C2826" s="61"/>
      <c r="D2826" s="61"/>
      <c r="E2826" s="61" t="s">
        <v>931</v>
      </c>
      <c r="F2826" s="62">
        <v>86.49</v>
      </c>
      <c r="G2826" s="61" t="s">
        <v>932</v>
      </c>
      <c r="H2826" s="62">
        <v>0</v>
      </c>
      <c r="I2826" s="61" t="s">
        <v>933</v>
      </c>
      <c r="J2826" s="63">
        <v>86.49</v>
      </c>
    </row>
    <row r="2827" spans="1:10">
      <c r="A2827" s="60"/>
      <c r="B2827" s="61"/>
      <c r="C2827" s="61"/>
      <c r="D2827" s="61"/>
      <c r="E2827" s="61" t="s">
        <v>934</v>
      </c>
      <c r="F2827" s="62">
        <v>314.24</v>
      </c>
      <c r="G2827" s="61"/>
      <c r="H2827" s="172" t="s">
        <v>935</v>
      </c>
      <c r="I2827" s="172"/>
      <c r="J2827" s="63">
        <v>1319.82</v>
      </c>
    </row>
    <row r="2828" spans="1:10" ht="30" customHeight="1" thickBot="1">
      <c r="A2828" s="64"/>
      <c r="B2828" s="37"/>
      <c r="C2828" s="37"/>
      <c r="D2828" s="37"/>
      <c r="E2828" s="37"/>
      <c r="F2828" s="37"/>
      <c r="G2828" s="37" t="s">
        <v>936</v>
      </c>
      <c r="H2828" s="65">
        <v>4</v>
      </c>
      <c r="I2828" s="37" t="s">
        <v>937</v>
      </c>
      <c r="J2828" s="66">
        <v>5279.28</v>
      </c>
    </row>
    <row r="2829" spans="1:10" ht="1.1499999999999999" customHeight="1" thickTop="1">
      <c r="A2829" s="67"/>
      <c r="B2829" s="52"/>
      <c r="C2829" s="52"/>
      <c r="D2829" s="52"/>
      <c r="E2829" s="52"/>
      <c r="F2829" s="52"/>
      <c r="G2829" s="52"/>
      <c r="H2829" s="52"/>
      <c r="I2829" s="52"/>
      <c r="J2829" s="68"/>
    </row>
    <row r="2830" spans="1:10" ht="18" customHeight="1">
      <c r="A2830" s="25" t="s">
        <v>806</v>
      </c>
      <c r="B2830" s="10" t="s">
        <v>56</v>
      </c>
      <c r="C2830" s="9" t="s">
        <v>57</v>
      </c>
      <c r="D2830" s="9" t="s">
        <v>1</v>
      </c>
      <c r="E2830" s="169" t="s">
        <v>908</v>
      </c>
      <c r="F2830" s="169"/>
      <c r="G2830" s="11" t="s">
        <v>58</v>
      </c>
      <c r="H2830" s="10" t="s">
        <v>59</v>
      </c>
      <c r="I2830" s="10" t="s">
        <v>60</v>
      </c>
      <c r="J2830" s="26" t="s">
        <v>2</v>
      </c>
    </row>
    <row r="2831" spans="1:10" ht="25.9" customHeight="1">
      <c r="A2831" s="29" t="s">
        <v>909</v>
      </c>
      <c r="B2831" s="16" t="s">
        <v>807</v>
      </c>
      <c r="C2831" s="15" t="s">
        <v>100</v>
      </c>
      <c r="D2831" s="15" t="s">
        <v>808</v>
      </c>
      <c r="E2831" s="170" t="s">
        <v>1200</v>
      </c>
      <c r="F2831" s="170"/>
      <c r="G2831" s="17" t="s">
        <v>208</v>
      </c>
      <c r="H2831" s="41">
        <v>1</v>
      </c>
      <c r="I2831" s="18">
        <v>1280.6099999999999</v>
      </c>
      <c r="J2831" s="55">
        <v>1280.6099999999999</v>
      </c>
    </row>
    <row r="2832" spans="1:10" ht="25.9" customHeight="1">
      <c r="A2832" s="56" t="s">
        <v>911</v>
      </c>
      <c r="B2832" s="43" t="s">
        <v>1863</v>
      </c>
      <c r="C2832" s="42" t="s">
        <v>100</v>
      </c>
      <c r="D2832" s="42" t="s">
        <v>1864</v>
      </c>
      <c r="E2832" s="171" t="s">
        <v>1200</v>
      </c>
      <c r="F2832" s="171"/>
      <c r="G2832" s="44" t="s">
        <v>1212</v>
      </c>
      <c r="H2832" s="45">
        <v>3.3</v>
      </c>
      <c r="I2832" s="46">
        <v>19.329999999999998</v>
      </c>
      <c r="J2832" s="57">
        <v>63.78</v>
      </c>
    </row>
    <row r="2833" spans="1:10" ht="25.9" customHeight="1">
      <c r="A2833" s="56" t="s">
        <v>911</v>
      </c>
      <c r="B2833" s="43" t="s">
        <v>1861</v>
      </c>
      <c r="C2833" s="42" t="s">
        <v>100</v>
      </c>
      <c r="D2833" s="42" t="s">
        <v>1862</v>
      </c>
      <c r="E2833" s="171" t="s">
        <v>1200</v>
      </c>
      <c r="F2833" s="171"/>
      <c r="G2833" s="44" t="s">
        <v>1212</v>
      </c>
      <c r="H2833" s="45">
        <v>3.3</v>
      </c>
      <c r="I2833" s="46">
        <v>23.94</v>
      </c>
      <c r="J2833" s="57">
        <v>79</v>
      </c>
    </row>
    <row r="2834" spans="1:10" ht="24" customHeight="1">
      <c r="A2834" s="58" t="s">
        <v>921</v>
      </c>
      <c r="B2834" s="48" t="s">
        <v>1865</v>
      </c>
      <c r="C2834" s="47" t="s">
        <v>100</v>
      </c>
      <c r="D2834" s="47" t="s">
        <v>1866</v>
      </c>
      <c r="E2834" s="173" t="s">
        <v>924</v>
      </c>
      <c r="F2834" s="173"/>
      <c r="G2834" s="49" t="s">
        <v>193</v>
      </c>
      <c r="H2834" s="50">
        <v>1.2</v>
      </c>
      <c r="I2834" s="51">
        <v>0.38</v>
      </c>
      <c r="J2834" s="59">
        <v>0.45</v>
      </c>
    </row>
    <row r="2835" spans="1:10" ht="24" customHeight="1">
      <c r="A2835" s="58" t="s">
        <v>921</v>
      </c>
      <c r="B2835" s="48" t="s">
        <v>2016</v>
      </c>
      <c r="C2835" s="47" t="s">
        <v>100</v>
      </c>
      <c r="D2835" s="47" t="s">
        <v>2017</v>
      </c>
      <c r="E2835" s="173" t="s">
        <v>924</v>
      </c>
      <c r="F2835" s="173"/>
      <c r="G2835" s="49" t="s">
        <v>71</v>
      </c>
      <c r="H2835" s="50">
        <v>2</v>
      </c>
      <c r="I2835" s="51">
        <v>7.58</v>
      </c>
      <c r="J2835" s="59">
        <v>15.16</v>
      </c>
    </row>
    <row r="2836" spans="1:10" ht="24" customHeight="1">
      <c r="A2836" s="58" t="s">
        <v>921</v>
      </c>
      <c r="B2836" s="48" t="s">
        <v>2020</v>
      </c>
      <c r="C2836" s="47" t="s">
        <v>100</v>
      </c>
      <c r="D2836" s="47" t="s">
        <v>2021</v>
      </c>
      <c r="E2836" s="173" t="s">
        <v>924</v>
      </c>
      <c r="F2836" s="173"/>
      <c r="G2836" s="49" t="s">
        <v>71</v>
      </c>
      <c r="H2836" s="50">
        <v>1</v>
      </c>
      <c r="I2836" s="51">
        <v>49.95</v>
      </c>
      <c r="J2836" s="59">
        <v>49.95</v>
      </c>
    </row>
    <row r="2837" spans="1:10" ht="24" customHeight="1">
      <c r="A2837" s="58" t="s">
        <v>921</v>
      </c>
      <c r="B2837" s="48" t="s">
        <v>2022</v>
      </c>
      <c r="C2837" s="47" t="s">
        <v>100</v>
      </c>
      <c r="D2837" s="47" t="s">
        <v>2023</v>
      </c>
      <c r="E2837" s="173" t="s">
        <v>924</v>
      </c>
      <c r="F2837" s="173"/>
      <c r="G2837" s="49" t="s">
        <v>71</v>
      </c>
      <c r="H2837" s="50">
        <v>1</v>
      </c>
      <c r="I2837" s="51">
        <v>449.96</v>
      </c>
      <c r="J2837" s="59">
        <v>449.96</v>
      </c>
    </row>
    <row r="2838" spans="1:10" ht="24" customHeight="1">
      <c r="A2838" s="58" t="s">
        <v>921</v>
      </c>
      <c r="B2838" s="48" t="s">
        <v>2024</v>
      </c>
      <c r="C2838" s="47" t="s">
        <v>100</v>
      </c>
      <c r="D2838" s="47" t="s">
        <v>2025</v>
      </c>
      <c r="E2838" s="173" t="s">
        <v>924</v>
      </c>
      <c r="F2838" s="173"/>
      <c r="G2838" s="49" t="s">
        <v>71</v>
      </c>
      <c r="H2838" s="50">
        <v>1</v>
      </c>
      <c r="I2838" s="51">
        <v>97.82</v>
      </c>
      <c r="J2838" s="59">
        <v>97.82</v>
      </c>
    </row>
    <row r="2839" spans="1:10" ht="24" customHeight="1">
      <c r="A2839" s="58" t="s">
        <v>921</v>
      </c>
      <c r="B2839" s="48" t="s">
        <v>2026</v>
      </c>
      <c r="C2839" s="47" t="s">
        <v>100</v>
      </c>
      <c r="D2839" s="47" t="s">
        <v>2027</v>
      </c>
      <c r="E2839" s="173" t="s">
        <v>924</v>
      </c>
      <c r="F2839" s="173"/>
      <c r="G2839" s="49" t="s">
        <v>71</v>
      </c>
      <c r="H2839" s="50">
        <v>1</v>
      </c>
      <c r="I2839" s="51">
        <v>524.49</v>
      </c>
      <c r="J2839" s="59">
        <v>524.49</v>
      </c>
    </row>
    <row r="2840" spans="1:10">
      <c r="A2840" s="60"/>
      <c r="B2840" s="61"/>
      <c r="C2840" s="61"/>
      <c r="D2840" s="61"/>
      <c r="E2840" s="61" t="s">
        <v>931</v>
      </c>
      <c r="F2840" s="62">
        <v>95.13</v>
      </c>
      <c r="G2840" s="61" t="s">
        <v>932</v>
      </c>
      <c r="H2840" s="62">
        <v>0</v>
      </c>
      <c r="I2840" s="61" t="s">
        <v>933</v>
      </c>
      <c r="J2840" s="63">
        <v>95.13</v>
      </c>
    </row>
    <row r="2841" spans="1:10">
      <c r="A2841" s="60"/>
      <c r="B2841" s="61"/>
      <c r="C2841" s="61"/>
      <c r="D2841" s="61"/>
      <c r="E2841" s="61" t="s">
        <v>934</v>
      </c>
      <c r="F2841" s="62">
        <v>400.19</v>
      </c>
      <c r="G2841" s="61"/>
      <c r="H2841" s="172" t="s">
        <v>935</v>
      </c>
      <c r="I2841" s="172"/>
      <c r="J2841" s="63">
        <v>1680.8</v>
      </c>
    </row>
    <row r="2842" spans="1:10" ht="30" customHeight="1" thickBot="1">
      <c r="A2842" s="64"/>
      <c r="B2842" s="37"/>
      <c r="C2842" s="37"/>
      <c r="D2842" s="37"/>
      <c r="E2842" s="37"/>
      <c r="F2842" s="37"/>
      <c r="G2842" s="37" t="s">
        <v>936</v>
      </c>
      <c r="H2842" s="65">
        <v>4</v>
      </c>
      <c r="I2842" s="37" t="s">
        <v>937</v>
      </c>
      <c r="J2842" s="66">
        <v>6723.2</v>
      </c>
    </row>
    <row r="2843" spans="1:10" ht="1.1499999999999999" customHeight="1" thickTop="1">
      <c r="A2843" s="67"/>
      <c r="B2843" s="52"/>
      <c r="C2843" s="52"/>
      <c r="D2843" s="52"/>
      <c r="E2843" s="52"/>
      <c r="F2843" s="52"/>
      <c r="G2843" s="52"/>
      <c r="H2843" s="52"/>
      <c r="I2843" s="52"/>
      <c r="J2843" s="68"/>
    </row>
    <row r="2844" spans="1:10" ht="18" customHeight="1">
      <c r="A2844" s="25" t="s">
        <v>809</v>
      </c>
      <c r="B2844" s="10" t="s">
        <v>56</v>
      </c>
      <c r="C2844" s="9" t="s">
        <v>57</v>
      </c>
      <c r="D2844" s="9" t="s">
        <v>1</v>
      </c>
      <c r="E2844" s="169" t="s">
        <v>908</v>
      </c>
      <c r="F2844" s="169"/>
      <c r="G2844" s="11" t="s">
        <v>58</v>
      </c>
      <c r="H2844" s="10" t="s">
        <v>59</v>
      </c>
      <c r="I2844" s="10" t="s">
        <v>60</v>
      </c>
      <c r="J2844" s="26" t="s">
        <v>2</v>
      </c>
    </row>
    <row r="2845" spans="1:10" ht="24" customHeight="1">
      <c r="A2845" s="29" t="s">
        <v>909</v>
      </c>
      <c r="B2845" s="16" t="s">
        <v>810</v>
      </c>
      <c r="C2845" s="15" t="s">
        <v>100</v>
      </c>
      <c r="D2845" s="15" t="s">
        <v>811</v>
      </c>
      <c r="E2845" s="170" t="s">
        <v>1200</v>
      </c>
      <c r="F2845" s="170"/>
      <c r="G2845" s="17" t="s">
        <v>208</v>
      </c>
      <c r="H2845" s="41">
        <v>1</v>
      </c>
      <c r="I2845" s="18">
        <v>836.52</v>
      </c>
      <c r="J2845" s="55">
        <v>836.52</v>
      </c>
    </row>
    <row r="2846" spans="1:10" ht="25.9" customHeight="1">
      <c r="A2846" s="56" t="s">
        <v>911</v>
      </c>
      <c r="B2846" s="43" t="s">
        <v>1861</v>
      </c>
      <c r="C2846" s="42" t="s">
        <v>100</v>
      </c>
      <c r="D2846" s="42" t="s">
        <v>1862</v>
      </c>
      <c r="E2846" s="171" t="s">
        <v>1200</v>
      </c>
      <c r="F2846" s="171"/>
      <c r="G2846" s="44" t="s">
        <v>1212</v>
      </c>
      <c r="H2846" s="45">
        <v>2.75</v>
      </c>
      <c r="I2846" s="46">
        <v>23.94</v>
      </c>
      <c r="J2846" s="57">
        <v>65.83</v>
      </c>
    </row>
    <row r="2847" spans="1:10" ht="25.9" customHeight="1">
      <c r="A2847" s="56" t="s">
        <v>911</v>
      </c>
      <c r="B2847" s="43" t="s">
        <v>1863</v>
      </c>
      <c r="C2847" s="42" t="s">
        <v>100</v>
      </c>
      <c r="D2847" s="42" t="s">
        <v>1864</v>
      </c>
      <c r="E2847" s="171" t="s">
        <v>1200</v>
      </c>
      <c r="F2847" s="171"/>
      <c r="G2847" s="44" t="s">
        <v>1212</v>
      </c>
      <c r="H2847" s="45">
        <v>2.75</v>
      </c>
      <c r="I2847" s="46">
        <v>19.329999999999998</v>
      </c>
      <c r="J2847" s="57">
        <v>53.15</v>
      </c>
    </row>
    <row r="2848" spans="1:10" ht="24" customHeight="1">
      <c r="A2848" s="58" t="s">
        <v>921</v>
      </c>
      <c r="B2848" s="48" t="s">
        <v>1865</v>
      </c>
      <c r="C2848" s="47" t="s">
        <v>100</v>
      </c>
      <c r="D2848" s="47" t="s">
        <v>1866</v>
      </c>
      <c r="E2848" s="173" t="s">
        <v>924</v>
      </c>
      <c r="F2848" s="173"/>
      <c r="G2848" s="49" t="s">
        <v>193</v>
      </c>
      <c r="H2848" s="50">
        <v>0.84</v>
      </c>
      <c r="I2848" s="51">
        <v>0.38</v>
      </c>
      <c r="J2848" s="59">
        <v>0.31</v>
      </c>
    </row>
    <row r="2849" spans="1:10" ht="24" customHeight="1">
      <c r="A2849" s="58" t="s">
        <v>921</v>
      </c>
      <c r="B2849" s="48" t="s">
        <v>2016</v>
      </c>
      <c r="C2849" s="47" t="s">
        <v>100</v>
      </c>
      <c r="D2849" s="47" t="s">
        <v>2017</v>
      </c>
      <c r="E2849" s="173" t="s">
        <v>924</v>
      </c>
      <c r="F2849" s="173"/>
      <c r="G2849" s="49" t="s">
        <v>71</v>
      </c>
      <c r="H2849" s="50">
        <v>2</v>
      </c>
      <c r="I2849" s="51">
        <v>7.58</v>
      </c>
      <c r="J2849" s="59">
        <v>15.16</v>
      </c>
    </row>
    <row r="2850" spans="1:10" ht="24" customHeight="1">
      <c r="A2850" s="58" t="s">
        <v>921</v>
      </c>
      <c r="B2850" s="48" t="s">
        <v>2020</v>
      </c>
      <c r="C2850" s="47" t="s">
        <v>100</v>
      </c>
      <c r="D2850" s="47" t="s">
        <v>2021</v>
      </c>
      <c r="E2850" s="173" t="s">
        <v>924</v>
      </c>
      <c r="F2850" s="173"/>
      <c r="G2850" s="49" t="s">
        <v>71</v>
      </c>
      <c r="H2850" s="50">
        <v>1</v>
      </c>
      <c r="I2850" s="51">
        <v>49.95</v>
      </c>
      <c r="J2850" s="59">
        <v>49.95</v>
      </c>
    </row>
    <row r="2851" spans="1:10" ht="24" customHeight="1">
      <c r="A2851" s="58" t="s">
        <v>921</v>
      </c>
      <c r="B2851" s="48" t="s">
        <v>2022</v>
      </c>
      <c r="C2851" s="47" t="s">
        <v>100</v>
      </c>
      <c r="D2851" s="47" t="s">
        <v>2023</v>
      </c>
      <c r="E2851" s="173" t="s">
        <v>924</v>
      </c>
      <c r="F2851" s="173"/>
      <c r="G2851" s="49" t="s">
        <v>71</v>
      </c>
      <c r="H2851" s="50">
        <v>1</v>
      </c>
      <c r="I2851" s="51">
        <v>449.96</v>
      </c>
      <c r="J2851" s="59">
        <v>449.96</v>
      </c>
    </row>
    <row r="2852" spans="1:10" ht="24" customHeight="1">
      <c r="A2852" s="58" t="s">
        <v>921</v>
      </c>
      <c r="B2852" s="48" t="s">
        <v>2024</v>
      </c>
      <c r="C2852" s="47" t="s">
        <v>100</v>
      </c>
      <c r="D2852" s="47" t="s">
        <v>2025</v>
      </c>
      <c r="E2852" s="173" t="s">
        <v>924</v>
      </c>
      <c r="F2852" s="173"/>
      <c r="G2852" s="49" t="s">
        <v>71</v>
      </c>
      <c r="H2852" s="50">
        <v>1</v>
      </c>
      <c r="I2852" s="51">
        <v>97.82</v>
      </c>
      <c r="J2852" s="59">
        <v>97.82</v>
      </c>
    </row>
    <row r="2853" spans="1:10" ht="24" customHeight="1">
      <c r="A2853" s="58" t="s">
        <v>921</v>
      </c>
      <c r="B2853" s="48" t="s">
        <v>2028</v>
      </c>
      <c r="C2853" s="47" t="s">
        <v>100</v>
      </c>
      <c r="D2853" s="47" t="s">
        <v>2029</v>
      </c>
      <c r="E2853" s="173" t="s">
        <v>924</v>
      </c>
      <c r="F2853" s="173"/>
      <c r="G2853" s="49" t="s">
        <v>71</v>
      </c>
      <c r="H2853" s="50">
        <v>1</v>
      </c>
      <c r="I2853" s="51">
        <v>104.34</v>
      </c>
      <c r="J2853" s="59">
        <v>104.34</v>
      </c>
    </row>
    <row r="2854" spans="1:10">
      <c r="A2854" s="60"/>
      <c r="B2854" s="61"/>
      <c r="C2854" s="61"/>
      <c r="D2854" s="61"/>
      <c r="E2854" s="61" t="s">
        <v>931</v>
      </c>
      <c r="F2854" s="62">
        <v>79.28</v>
      </c>
      <c r="G2854" s="61" t="s">
        <v>932</v>
      </c>
      <c r="H2854" s="62">
        <v>0</v>
      </c>
      <c r="I2854" s="61" t="s">
        <v>933</v>
      </c>
      <c r="J2854" s="63">
        <v>79.28</v>
      </c>
    </row>
    <row r="2855" spans="1:10">
      <c r="A2855" s="60"/>
      <c r="B2855" s="61"/>
      <c r="C2855" s="61"/>
      <c r="D2855" s="61"/>
      <c r="E2855" s="61" t="s">
        <v>934</v>
      </c>
      <c r="F2855" s="62">
        <v>261.41000000000003</v>
      </c>
      <c r="G2855" s="61"/>
      <c r="H2855" s="172" t="s">
        <v>935</v>
      </c>
      <c r="I2855" s="172"/>
      <c r="J2855" s="63">
        <v>1097.93</v>
      </c>
    </row>
    <row r="2856" spans="1:10" ht="30" customHeight="1" thickBot="1">
      <c r="A2856" s="64"/>
      <c r="B2856" s="37"/>
      <c r="C2856" s="37"/>
      <c r="D2856" s="37"/>
      <c r="E2856" s="37"/>
      <c r="F2856" s="37"/>
      <c r="G2856" s="37" t="s">
        <v>936</v>
      </c>
      <c r="H2856" s="65">
        <v>6</v>
      </c>
      <c r="I2856" s="37" t="s">
        <v>937</v>
      </c>
      <c r="J2856" s="66">
        <v>6587.58</v>
      </c>
    </row>
    <row r="2857" spans="1:10" ht="1.1499999999999999" customHeight="1" thickTop="1">
      <c r="A2857" s="67"/>
      <c r="B2857" s="52"/>
      <c r="C2857" s="52"/>
      <c r="D2857" s="52"/>
      <c r="E2857" s="52"/>
      <c r="F2857" s="52"/>
      <c r="G2857" s="52"/>
      <c r="H2857" s="52"/>
      <c r="I2857" s="52"/>
      <c r="J2857" s="68"/>
    </row>
    <row r="2858" spans="1:10" ht="18" customHeight="1">
      <c r="A2858" s="25" t="s">
        <v>812</v>
      </c>
      <c r="B2858" s="10" t="s">
        <v>56</v>
      </c>
      <c r="C2858" s="9" t="s">
        <v>57</v>
      </c>
      <c r="D2858" s="9" t="s">
        <v>1</v>
      </c>
      <c r="E2858" s="169" t="s">
        <v>908</v>
      </c>
      <c r="F2858" s="169"/>
      <c r="G2858" s="11" t="s">
        <v>58</v>
      </c>
      <c r="H2858" s="10" t="s">
        <v>59</v>
      </c>
      <c r="I2858" s="10" t="s">
        <v>60</v>
      </c>
      <c r="J2858" s="26" t="s">
        <v>2</v>
      </c>
    </row>
    <row r="2859" spans="1:10" ht="24" customHeight="1">
      <c r="A2859" s="29" t="s">
        <v>909</v>
      </c>
      <c r="B2859" s="16" t="s">
        <v>813</v>
      </c>
      <c r="C2859" s="15" t="s">
        <v>100</v>
      </c>
      <c r="D2859" s="15" t="s">
        <v>814</v>
      </c>
      <c r="E2859" s="170" t="s">
        <v>1200</v>
      </c>
      <c r="F2859" s="170"/>
      <c r="G2859" s="17" t="s">
        <v>208</v>
      </c>
      <c r="H2859" s="41">
        <v>1</v>
      </c>
      <c r="I2859" s="18">
        <v>249.32</v>
      </c>
      <c r="J2859" s="55">
        <v>249.32</v>
      </c>
    </row>
    <row r="2860" spans="1:10" ht="25.9" customHeight="1">
      <c r="A2860" s="56" t="s">
        <v>911</v>
      </c>
      <c r="B2860" s="43" t="s">
        <v>1570</v>
      </c>
      <c r="C2860" s="42" t="s">
        <v>100</v>
      </c>
      <c r="D2860" s="42" t="s">
        <v>1458</v>
      </c>
      <c r="E2860" s="171" t="s">
        <v>1200</v>
      </c>
      <c r="F2860" s="171"/>
      <c r="G2860" s="44" t="s">
        <v>1212</v>
      </c>
      <c r="H2860" s="45">
        <v>1.1000000000000001</v>
      </c>
      <c r="I2860" s="46">
        <v>20.25</v>
      </c>
      <c r="J2860" s="57">
        <v>22.27</v>
      </c>
    </row>
    <row r="2861" spans="1:10" ht="24" customHeight="1">
      <c r="A2861" s="56" t="s">
        <v>911</v>
      </c>
      <c r="B2861" s="43" t="s">
        <v>1571</v>
      </c>
      <c r="C2861" s="42" t="s">
        <v>100</v>
      </c>
      <c r="D2861" s="42" t="s">
        <v>1460</v>
      </c>
      <c r="E2861" s="171" t="s">
        <v>1200</v>
      </c>
      <c r="F2861" s="171"/>
      <c r="G2861" s="44" t="s">
        <v>1212</v>
      </c>
      <c r="H2861" s="45">
        <v>0.55000000000000004</v>
      </c>
      <c r="I2861" s="46">
        <v>24.95</v>
      </c>
      <c r="J2861" s="57">
        <v>13.72</v>
      </c>
    </row>
    <row r="2862" spans="1:10" ht="25.9" customHeight="1">
      <c r="A2862" s="56" t="s">
        <v>911</v>
      </c>
      <c r="B2862" s="43" t="s">
        <v>1861</v>
      </c>
      <c r="C2862" s="42" t="s">
        <v>100</v>
      </c>
      <c r="D2862" s="42" t="s">
        <v>1862</v>
      </c>
      <c r="E2862" s="171" t="s">
        <v>1200</v>
      </c>
      <c r="F2862" s="171"/>
      <c r="G2862" s="44" t="s">
        <v>1212</v>
      </c>
      <c r="H2862" s="45">
        <v>0.55000000000000004</v>
      </c>
      <c r="I2862" s="46">
        <v>23.94</v>
      </c>
      <c r="J2862" s="57">
        <v>13.16</v>
      </c>
    </row>
    <row r="2863" spans="1:10" ht="24" customHeight="1">
      <c r="A2863" s="58" t="s">
        <v>921</v>
      </c>
      <c r="B2863" s="48" t="s">
        <v>1865</v>
      </c>
      <c r="C2863" s="47" t="s">
        <v>100</v>
      </c>
      <c r="D2863" s="47" t="s">
        <v>1866</v>
      </c>
      <c r="E2863" s="173" t="s">
        <v>924</v>
      </c>
      <c r="F2863" s="173"/>
      <c r="G2863" s="49" t="s">
        <v>193</v>
      </c>
      <c r="H2863" s="50">
        <v>1.1200000000000001</v>
      </c>
      <c r="I2863" s="51">
        <v>0.38</v>
      </c>
      <c r="J2863" s="59">
        <v>0.42</v>
      </c>
    </row>
    <row r="2864" spans="1:10" ht="24" customHeight="1">
      <c r="A2864" s="58" t="s">
        <v>921</v>
      </c>
      <c r="B2864" s="48" t="s">
        <v>2030</v>
      </c>
      <c r="C2864" s="47" t="s">
        <v>100</v>
      </c>
      <c r="D2864" s="47" t="s">
        <v>814</v>
      </c>
      <c r="E2864" s="173" t="s">
        <v>924</v>
      </c>
      <c r="F2864" s="173"/>
      <c r="G2864" s="49" t="s">
        <v>71</v>
      </c>
      <c r="H2864" s="50">
        <v>1</v>
      </c>
      <c r="I2864" s="51">
        <v>159.94999999999999</v>
      </c>
      <c r="J2864" s="59">
        <v>159.94999999999999</v>
      </c>
    </row>
    <row r="2865" spans="1:10" ht="24" customHeight="1">
      <c r="A2865" s="58" t="s">
        <v>921</v>
      </c>
      <c r="B2865" s="48" t="s">
        <v>2031</v>
      </c>
      <c r="C2865" s="47" t="s">
        <v>100</v>
      </c>
      <c r="D2865" s="47" t="s">
        <v>2032</v>
      </c>
      <c r="E2865" s="173" t="s">
        <v>924</v>
      </c>
      <c r="F2865" s="173"/>
      <c r="G2865" s="49" t="s">
        <v>71</v>
      </c>
      <c r="H2865" s="50">
        <v>1</v>
      </c>
      <c r="I2865" s="51">
        <v>39.799999999999997</v>
      </c>
      <c r="J2865" s="59">
        <v>39.799999999999997</v>
      </c>
    </row>
    <row r="2866" spans="1:10">
      <c r="A2866" s="60"/>
      <c r="B2866" s="61"/>
      <c r="C2866" s="61"/>
      <c r="D2866" s="61"/>
      <c r="E2866" s="61" t="s">
        <v>931</v>
      </c>
      <c r="F2866" s="62">
        <v>32.14</v>
      </c>
      <c r="G2866" s="61" t="s">
        <v>932</v>
      </c>
      <c r="H2866" s="62">
        <v>0</v>
      </c>
      <c r="I2866" s="61" t="s">
        <v>933</v>
      </c>
      <c r="J2866" s="63">
        <v>32.14</v>
      </c>
    </row>
    <row r="2867" spans="1:10">
      <c r="A2867" s="60"/>
      <c r="B2867" s="61"/>
      <c r="C2867" s="61"/>
      <c r="D2867" s="61"/>
      <c r="E2867" s="61" t="s">
        <v>934</v>
      </c>
      <c r="F2867" s="62">
        <v>77.91</v>
      </c>
      <c r="G2867" s="61"/>
      <c r="H2867" s="172" t="s">
        <v>935</v>
      </c>
      <c r="I2867" s="172"/>
      <c r="J2867" s="63">
        <v>327.23</v>
      </c>
    </row>
    <row r="2868" spans="1:10" ht="30" customHeight="1" thickBot="1">
      <c r="A2868" s="64"/>
      <c r="B2868" s="37"/>
      <c r="C2868" s="37"/>
      <c r="D2868" s="37"/>
      <c r="E2868" s="37"/>
      <c r="F2868" s="37"/>
      <c r="G2868" s="37" t="s">
        <v>936</v>
      </c>
      <c r="H2868" s="65">
        <v>8</v>
      </c>
      <c r="I2868" s="37" t="s">
        <v>937</v>
      </c>
      <c r="J2868" s="66">
        <v>2617.84</v>
      </c>
    </row>
    <row r="2869" spans="1:10" ht="1.1499999999999999" customHeight="1" thickTop="1">
      <c r="A2869" s="67"/>
      <c r="B2869" s="52"/>
      <c r="C2869" s="52"/>
      <c r="D2869" s="52"/>
      <c r="E2869" s="52"/>
      <c r="F2869" s="52"/>
      <c r="G2869" s="52"/>
      <c r="H2869" s="52"/>
      <c r="I2869" s="52"/>
      <c r="J2869" s="68"/>
    </row>
    <row r="2870" spans="1:10" ht="18" customHeight="1">
      <c r="A2870" s="25" t="s">
        <v>815</v>
      </c>
      <c r="B2870" s="10" t="s">
        <v>56</v>
      </c>
      <c r="C2870" s="9" t="s">
        <v>57</v>
      </c>
      <c r="D2870" s="9" t="s">
        <v>1</v>
      </c>
      <c r="E2870" s="169" t="s">
        <v>908</v>
      </c>
      <c r="F2870" s="169"/>
      <c r="G2870" s="11" t="s">
        <v>58</v>
      </c>
      <c r="H2870" s="10" t="s">
        <v>59</v>
      </c>
      <c r="I2870" s="10" t="s">
        <v>60</v>
      </c>
      <c r="J2870" s="26" t="s">
        <v>2</v>
      </c>
    </row>
    <row r="2871" spans="1:10" ht="24" customHeight="1">
      <c r="A2871" s="29" t="s">
        <v>909</v>
      </c>
      <c r="B2871" s="16" t="s">
        <v>816</v>
      </c>
      <c r="C2871" s="15" t="s">
        <v>100</v>
      </c>
      <c r="D2871" s="15" t="s">
        <v>817</v>
      </c>
      <c r="E2871" s="170" t="s">
        <v>1200</v>
      </c>
      <c r="F2871" s="170"/>
      <c r="G2871" s="17" t="s">
        <v>208</v>
      </c>
      <c r="H2871" s="41">
        <v>1</v>
      </c>
      <c r="I2871" s="18">
        <v>993.62</v>
      </c>
      <c r="J2871" s="55">
        <v>993.62</v>
      </c>
    </row>
    <row r="2872" spans="1:10" ht="25.9" customHeight="1">
      <c r="A2872" s="56" t="s">
        <v>911</v>
      </c>
      <c r="B2872" s="43" t="s">
        <v>1861</v>
      </c>
      <c r="C2872" s="42" t="s">
        <v>100</v>
      </c>
      <c r="D2872" s="42" t="s">
        <v>1862</v>
      </c>
      <c r="E2872" s="171" t="s">
        <v>1200</v>
      </c>
      <c r="F2872" s="171"/>
      <c r="G2872" s="44" t="s">
        <v>1212</v>
      </c>
      <c r="H2872" s="45">
        <v>3</v>
      </c>
      <c r="I2872" s="46">
        <v>23.94</v>
      </c>
      <c r="J2872" s="57">
        <v>71.819999999999993</v>
      </c>
    </row>
    <row r="2873" spans="1:10" ht="25.9" customHeight="1">
      <c r="A2873" s="56" t="s">
        <v>911</v>
      </c>
      <c r="B2873" s="43" t="s">
        <v>1863</v>
      </c>
      <c r="C2873" s="42" t="s">
        <v>100</v>
      </c>
      <c r="D2873" s="42" t="s">
        <v>1864</v>
      </c>
      <c r="E2873" s="171" t="s">
        <v>1200</v>
      </c>
      <c r="F2873" s="171"/>
      <c r="G2873" s="44" t="s">
        <v>1212</v>
      </c>
      <c r="H2873" s="45">
        <v>3</v>
      </c>
      <c r="I2873" s="46">
        <v>19.329999999999998</v>
      </c>
      <c r="J2873" s="57">
        <v>57.99</v>
      </c>
    </row>
    <row r="2874" spans="1:10" ht="24" customHeight="1">
      <c r="A2874" s="58" t="s">
        <v>921</v>
      </c>
      <c r="B2874" s="48" t="s">
        <v>1865</v>
      </c>
      <c r="C2874" s="47" t="s">
        <v>100</v>
      </c>
      <c r="D2874" s="47" t="s">
        <v>1866</v>
      </c>
      <c r="E2874" s="173" t="s">
        <v>924</v>
      </c>
      <c r="F2874" s="173"/>
      <c r="G2874" s="49" t="s">
        <v>193</v>
      </c>
      <c r="H2874" s="50">
        <v>2.2599999999999998</v>
      </c>
      <c r="I2874" s="51">
        <v>0.38</v>
      </c>
      <c r="J2874" s="59">
        <v>0.85</v>
      </c>
    </row>
    <row r="2875" spans="1:10" ht="24" customHeight="1">
      <c r="A2875" s="58" t="s">
        <v>921</v>
      </c>
      <c r="B2875" s="48" t="s">
        <v>2016</v>
      </c>
      <c r="C2875" s="47" t="s">
        <v>100</v>
      </c>
      <c r="D2875" s="47" t="s">
        <v>2017</v>
      </c>
      <c r="E2875" s="173" t="s">
        <v>924</v>
      </c>
      <c r="F2875" s="173"/>
      <c r="G2875" s="49" t="s">
        <v>71</v>
      </c>
      <c r="H2875" s="50">
        <v>2</v>
      </c>
      <c r="I2875" s="51">
        <v>7.58</v>
      </c>
      <c r="J2875" s="59">
        <v>15.16</v>
      </c>
    </row>
    <row r="2876" spans="1:10" ht="24" customHeight="1">
      <c r="A2876" s="58" t="s">
        <v>921</v>
      </c>
      <c r="B2876" s="48" t="s">
        <v>2033</v>
      </c>
      <c r="C2876" s="47" t="s">
        <v>100</v>
      </c>
      <c r="D2876" s="47" t="s">
        <v>2034</v>
      </c>
      <c r="E2876" s="173" t="s">
        <v>924</v>
      </c>
      <c r="F2876" s="173"/>
      <c r="G2876" s="49" t="s">
        <v>71</v>
      </c>
      <c r="H2876" s="50">
        <v>1</v>
      </c>
      <c r="I2876" s="51">
        <v>92.57</v>
      </c>
      <c r="J2876" s="59">
        <v>92.57</v>
      </c>
    </row>
    <row r="2877" spans="1:10" ht="24" customHeight="1">
      <c r="A2877" s="58" t="s">
        <v>921</v>
      </c>
      <c r="B2877" s="48" t="s">
        <v>2035</v>
      </c>
      <c r="C2877" s="47" t="s">
        <v>100</v>
      </c>
      <c r="D2877" s="47" t="s">
        <v>2036</v>
      </c>
      <c r="E2877" s="173" t="s">
        <v>924</v>
      </c>
      <c r="F2877" s="173"/>
      <c r="G2877" s="49" t="s">
        <v>71</v>
      </c>
      <c r="H2877" s="50">
        <v>1</v>
      </c>
      <c r="I2877" s="51">
        <v>7.7</v>
      </c>
      <c r="J2877" s="59">
        <v>7.7</v>
      </c>
    </row>
    <row r="2878" spans="1:10" ht="24" customHeight="1">
      <c r="A2878" s="58" t="s">
        <v>921</v>
      </c>
      <c r="B2878" s="48" t="s">
        <v>2037</v>
      </c>
      <c r="C2878" s="47" t="s">
        <v>100</v>
      </c>
      <c r="D2878" s="47" t="s">
        <v>2038</v>
      </c>
      <c r="E2878" s="173" t="s">
        <v>924</v>
      </c>
      <c r="F2878" s="173"/>
      <c r="G2878" s="49" t="s">
        <v>71</v>
      </c>
      <c r="H2878" s="50">
        <v>1</v>
      </c>
      <c r="I2878" s="51">
        <v>14.17</v>
      </c>
      <c r="J2878" s="59">
        <v>14.17</v>
      </c>
    </row>
    <row r="2879" spans="1:10" ht="24" customHeight="1">
      <c r="A2879" s="58" t="s">
        <v>921</v>
      </c>
      <c r="B2879" s="48" t="s">
        <v>2039</v>
      </c>
      <c r="C2879" s="47" t="s">
        <v>100</v>
      </c>
      <c r="D2879" s="47" t="s">
        <v>2040</v>
      </c>
      <c r="E2879" s="173" t="s">
        <v>924</v>
      </c>
      <c r="F2879" s="173"/>
      <c r="G2879" s="49" t="s">
        <v>71</v>
      </c>
      <c r="H2879" s="50">
        <v>1</v>
      </c>
      <c r="I2879" s="51">
        <v>733.36</v>
      </c>
      <c r="J2879" s="59">
        <v>733.36</v>
      </c>
    </row>
    <row r="2880" spans="1:10">
      <c r="A2880" s="60"/>
      <c r="B2880" s="61"/>
      <c r="C2880" s="61"/>
      <c r="D2880" s="61"/>
      <c r="E2880" s="61" t="s">
        <v>931</v>
      </c>
      <c r="F2880" s="62">
        <v>86.49</v>
      </c>
      <c r="G2880" s="61" t="s">
        <v>932</v>
      </c>
      <c r="H2880" s="62">
        <v>0</v>
      </c>
      <c r="I2880" s="61" t="s">
        <v>933</v>
      </c>
      <c r="J2880" s="63">
        <v>86.49</v>
      </c>
    </row>
    <row r="2881" spans="1:10">
      <c r="A2881" s="60"/>
      <c r="B2881" s="61"/>
      <c r="C2881" s="61"/>
      <c r="D2881" s="61"/>
      <c r="E2881" s="61" t="s">
        <v>934</v>
      </c>
      <c r="F2881" s="62">
        <v>310.5</v>
      </c>
      <c r="G2881" s="61"/>
      <c r="H2881" s="172" t="s">
        <v>935</v>
      </c>
      <c r="I2881" s="172"/>
      <c r="J2881" s="63">
        <v>1304.1199999999999</v>
      </c>
    </row>
    <row r="2882" spans="1:10" ht="30" customHeight="1" thickBot="1">
      <c r="A2882" s="64"/>
      <c r="B2882" s="37"/>
      <c r="C2882" s="37"/>
      <c r="D2882" s="37"/>
      <c r="E2882" s="37"/>
      <c r="F2882" s="37"/>
      <c r="G2882" s="37" t="s">
        <v>936</v>
      </c>
      <c r="H2882" s="65">
        <v>1</v>
      </c>
      <c r="I2882" s="37" t="s">
        <v>937</v>
      </c>
      <c r="J2882" s="66">
        <v>1304.1199999999999</v>
      </c>
    </row>
    <row r="2883" spans="1:10" ht="1.1499999999999999" customHeight="1" thickTop="1">
      <c r="A2883" s="67"/>
      <c r="B2883" s="52"/>
      <c r="C2883" s="52"/>
      <c r="D2883" s="52"/>
      <c r="E2883" s="52"/>
      <c r="F2883" s="52"/>
      <c r="G2883" s="52"/>
      <c r="H2883" s="52"/>
      <c r="I2883" s="52"/>
      <c r="J2883" s="68"/>
    </row>
    <row r="2884" spans="1:10" ht="18" customHeight="1">
      <c r="A2884" s="25" t="s">
        <v>818</v>
      </c>
      <c r="B2884" s="10" t="s">
        <v>56</v>
      </c>
      <c r="C2884" s="9" t="s">
        <v>57</v>
      </c>
      <c r="D2884" s="9" t="s">
        <v>1</v>
      </c>
      <c r="E2884" s="169" t="s">
        <v>908</v>
      </c>
      <c r="F2884" s="169"/>
      <c r="G2884" s="11" t="s">
        <v>58</v>
      </c>
      <c r="H2884" s="10" t="s">
        <v>59</v>
      </c>
      <c r="I2884" s="10" t="s">
        <v>60</v>
      </c>
      <c r="J2884" s="26" t="s">
        <v>2</v>
      </c>
    </row>
    <row r="2885" spans="1:10" ht="25.9" customHeight="1">
      <c r="A2885" s="29" t="s">
        <v>909</v>
      </c>
      <c r="B2885" s="16" t="s">
        <v>819</v>
      </c>
      <c r="C2885" s="15" t="s">
        <v>100</v>
      </c>
      <c r="D2885" s="15" t="s">
        <v>820</v>
      </c>
      <c r="E2885" s="170" t="s">
        <v>1200</v>
      </c>
      <c r="F2885" s="170"/>
      <c r="G2885" s="17" t="s">
        <v>208</v>
      </c>
      <c r="H2885" s="41">
        <v>1</v>
      </c>
      <c r="I2885" s="18">
        <v>95.11</v>
      </c>
      <c r="J2885" s="55">
        <v>95.11</v>
      </c>
    </row>
    <row r="2886" spans="1:10" ht="25.9" customHeight="1">
      <c r="A2886" s="56" t="s">
        <v>911</v>
      </c>
      <c r="B2886" s="43" t="s">
        <v>1861</v>
      </c>
      <c r="C2886" s="42" t="s">
        <v>100</v>
      </c>
      <c r="D2886" s="42" t="s">
        <v>1862</v>
      </c>
      <c r="E2886" s="171" t="s">
        <v>1200</v>
      </c>
      <c r="F2886" s="171"/>
      <c r="G2886" s="44" t="s">
        <v>1212</v>
      </c>
      <c r="H2886" s="45">
        <v>0.1</v>
      </c>
      <c r="I2886" s="46">
        <v>23.94</v>
      </c>
      <c r="J2886" s="57">
        <v>2.39</v>
      </c>
    </row>
    <row r="2887" spans="1:10" ht="25.9" customHeight="1">
      <c r="A2887" s="56" t="s">
        <v>911</v>
      </c>
      <c r="B2887" s="43" t="s">
        <v>1863</v>
      </c>
      <c r="C2887" s="42" t="s">
        <v>100</v>
      </c>
      <c r="D2887" s="42" t="s">
        <v>1864</v>
      </c>
      <c r="E2887" s="171" t="s">
        <v>1200</v>
      </c>
      <c r="F2887" s="171"/>
      <c r="G2887" s="44" t="s">
        <v>1212</v>
      </c>
      <c r="H2887" s="45">
        <v>0.03</v>
      </c>
      <c r="I2887" s="46">
        <v>19.329999999999998</v>
      </c>
      <c r="J2887" s="57">
        <v>0.56999999999999995</v>
      </c>
    </row>
    <row r="2888" spans="1:10" ht="24" customHeight="1">
      <c r="A2888" s="58" t="s">
        <v>921</v>
      </c>
      <c r="B2888" s="48" t="s">
        <v>1865</v>
      </c>
      <c r="C2888" s="47" t="s">
        <v>100</v>
      </c>
      <c r="D2888" s="47" t="s">
        <v>1866</v>
      </c>
      <c r="E2888" s="173" t="s">
        <v>924</v>
      </c>
      <c r="F2888" s="173"/>
      <c r="G2888" s="49" t="s">
        <v>193</v>
      </c>
      <c r="H2888" s="50">
        <v>0.42</v>
      </c>
      <c r="I2888" s="51">
        <v>0.38</v>
      </c>
      <c r="J2888" s="59">
        <v>0.15</v>
      </c>
    </row>
    <row r="2889" spans="1:10" ht="25.9" customHeight="1">
      <c r="A2889" s="58" t="s">
        <v>921</v>
      </c>
      <c r="B2889" s="48" t="s">
        <v>2041</v>
      </c>
      <c r="C2889" s="47" t="s">
        <v>100</v>
      </c>
      <c r="D2889" s="47" t="s">
        <v>820</v>
      </c>
      <c r="E2889" s="173" t="s">
        <v>924</v>
      </c>
      <c r="F2889" s="173"/>
      <c r="G2889" s="49" t="s">
        <v>71</v>
      </c>
      <c r="H2889" s="50">
        <v>1</v>
      </c>
      <c r="I2889" s="51">
        <v>92</v>
      </c>
      <c r="J2889" s="59">
        <v>92</v>
      </c>
    </row>
    <row r="2890" spans="1:10">
      <c r="A2890" s="60"/>
      <c r="B2890" s="61"/>
      <c r="C2890" s="61"/>
      <c r="D2890" s="61"/>
      <c r="E2890" s="61" t="s">
        <v>931</v>
      </c>
      <c r="F2890" s="62">
        <v>2.0299999999999998</v>
      </c>
      <c r="G2890" s="61" t="s">
        <v>932</v>
      </c>
      <c r="H2890" s="62">
        <v>0</v>
      </c>
      <c r="I2890" s="61" t="s">
        <v>933</v>
      </c>
      <c r="J2890" s="63">
        <v>2.0299999999999998</v>
      </c>
    </row>
    <row r="2891" spans="1:10">
      <c r="A2891" s="60"/>
      <c r="B2891" s="61"/>
      <c r="C2891" s="61"/>
      <c r="D2891" s="61"/>
      <c r="E2891" s="61" t="s">
        <v>934</v>
      </c>
      <c r="F2891" s="62">
        <v>29.72</v>
      </c>
      <c r="G2891" s="61"/>
      <c r="H2891" s="172" t="s">
        <v>935</v>
      </c>
      <c r="I2891" s="172"/>
      <c r="J2891" s="63">
        <v>124.83</v>
      </c>
    </row>
    <row r="2892" spans="1:10" ht="30" customHeight="1" thickBot="1">
      <c r="A2892" s="64"/>
      <c r="B2892" s="37"/>
      <c r="C2892" s="37"/>
      <c r="D2892" s="37"/>
      <c r="E2892" s="37"/>
      <c r="F2892" s="37"/>
      <c r="G2892" s="37" t="s">
        <v>936</v>
      </c>
      <c r="H2892" s="65">
        <v>28</v>
      </c>
      <c r="I2892" s="37" t="s">
        <v>937</v>
      </c>
      <c r="J2892" s="66">
        <v>3495.24</v>
      </c>
    </row>
    <row r="2893" spans="1:10" ht="1.1499999999999999" customHeight="1" thickTop="1">
      <c r="A2893" s="67"/>
      <c r="B2893" s="52"/>
      <c r="C2893" s="52"/>
      <c r="D2893" s="52"/>
      <c r="E2893" s="52"/>
      <c r="F2893" s="52"/>
      <c r="G2893" s="52"/>
      <c r="H2893" s="52"/>
      <c r="I2893" s="52"/>
      <c r="J2893" s="68"/>
    </row>
    <row r="2894" spans="1:10" ht="18" customHeight="1">
      <c r="A2894" s="25" t="s">
        <v>821</v>
      </c>
      <c r="B2894" s="10" t="s">
        <v>56</v>
      </c>
      <c r="C2894" s="9" t="s">
        <v>57</v>
      </c>
      <c r="D2894" s="9" t="s">
        <v>1</v>
      </c>
      <c r="E2894" s="169" t="s">
        <v>908</v>
      </c>
      <c r="F2894" s="169"/>
      <c r="G2894" s="11" t="s">
        <v>58</v>
      </c>
      <c r="H2894" s="10" t="s">
        <v>59</v>
      </c>
      <c r="I2894" s="10" t="s">
        <v>60</v>
      </c>
      <c r="J2894" s="26" t="s">
        <v>2</v>
      </c>
    </row>
    <row r="2895" spans="1:10" ht="24" customHeight="1">
      <c r="A2895" s="29" t="s">
        <v>909</v>
      </c>
      <c r="B2895" s="16" t="s">
        <v>822</v>
      </c>
      <c r="C2895" s="15" t="s">
        <v>100</v>
      </c>
      <c r="D2895" s="15" t="s">
        <v>823</v>
      </c>
      <c r="E2895" s="170" t="s">
        <v>1200</v>
      </c>
      <c r="F2895" s="170"/>
      <c r="G2895" s="17" t="s">
        <v>208</v>
      </c>
      <c r="H2895" s="41">
        <v>1</v>
      </c>
      <c r="I2895" s="18">
        <v>72.23</v>
      </c>
      <c r="J2895" s="55">
        <v>72.23</v>
      </c>
    </row>
    <row r="2896" spans="1:10" ht="25.9" customHeight="1">
      <c r="A2896" s="56" t="s">
        <v>911</v>
      </c>
      <c r="B2896" s="43" t="s">
        <v>1863</v>
      </c>
      <c r="C2896" s="42" t="s">
        <v>100</v>
      </c>
      <c r="D2896" s="42" t="s">
        <v>1864</v>
      </c>
      <c r="E2896" s="171" t="s">
        <v>1200</v>
      </c>
      <c r="F2896" s="171"/>
      <c r="G2896" s="44" t="s">
        <v>1212</v>
      </c>
      <c r="H2896" s="45">
        <v>0.05</v>
      </c>
      <c r="I2896" s="46">
        <v>19.329999999999998</v>
      </c>
      <c r="J2896" s="57">
        <v>0.96</v>
      </c>
    </row>
    <row r="2897" spans="1:10" ht="25.9" customHeight="1">
      <c r="A2897" s="56" t="s">
        <v>911</v>
      </c>
      <c r="B2897" s="43" t="s">
        <v>1861</v>
      </c>
      <c r="C2897" s="42" t="s">
        <v>100</v>
      </c>
      <c r="D2897" s="42" t="s">
        <v>1862</v>
      </c>
      <c r="E2897" s="171" t="s">
        <v>1200</v>
      </c>
      <c r="F2897" s="171"/>
      <c r="G2897" s="44" t="s">
        <v>1212</v>
      </c>
      <c r="H2897" s="45">
        <v>0.15</v>
      </c>
      <c r="I2897" s="46">
        <v>23.94</v>
      </c>
      <c r="J2897" s="57">
        <v>3.59</v>
      </c>
    </row>
    <row r="2898" spans="1:10" ht="24" customHeight="1">
      <c r="A2898" s="58" t="s">
        <v>921</v>
      </c>
      <c r="B2898" s="48" t="s">
        <v>1865</v>
      </c>
      <c r="C2898" s="47" t="s">
        <v>100</v>
      </c>
      <c r="D2898" s="47" t="s">
        <v>1866</v>
      </c>
      <c r="E2898" s="173" t="s">
        <v>924</v>
      </c>
      <c r="F2898" s="173"/>
      <c r="G2898" s="49" t="s">
        <v>193</v>
      </c>
      <c r="H2898" s="50">
        <v>0.21</v>
      </c>
      <c r="I2898" s="51">
        <v>0.38</v>
      </c>
      <c r="J2898" s="59">
        <v>7.0000000000000007E-2</v>
      </c>
    </row>
    <row r="2899" spans="1:10" ht="24" customHeight="1">
      <c r="A2899" s="58" t="s">
        <v>921</v>
      </c>
      <c r="B2899" s="48" t="s">
        <v>2042</v>
      </c>
      <c r="C2899" s="47" t="s">
        <v>100</v>
      </c>
      <c r="D2899" s="47" t="s">
        <v>2043</v>
      </c>
      <c r="E2899" s="173" t="s">
        <v>924</v>
      </c>
      <c r="F2899" s="173"/>
      <c r="G2899" s="49" t="s">
        <v>71</v>
      </c>
      <c r="H2899" s="50">
        <v>1</v>
      </c>
      <c r="I2899" s="51">
        <v>67.61</v>
      </c>
      <c r="J2899" s="59">
        <v>67.61</v>
      </c>
    </row>
    <row r="2900" spans="1:10">
      <c r="A2900" s="60"/>
      <c r="B2900" s="61"/>
      <c r="C2900" s="61"/>
      <c r="D2900" s="61"/>
      <c r="E2900" s="61" t="s">
        <v>931</v>
      </c>
      <c r="F2900" s="62">
        <v>3.1</v>
      </c>
      <c r="G2900" s="61" t="s">
        <v>932</v>
      </c>
      <c r="H2900" s="62">
        <v>0</v>
      </c>
      <c r="I2900" s="61" t="s">
        <v>933</v>
      </c>
      <c r="J2900" s="63">
        <v>3.1</v>
      </c>
    </row>
    <row r="2901" spans="1:10">
      <c r="A2901" s="60"/>
      <c r="B2901" s="61"/>
      <c r="C2901" s="61"/>
      <c r="D2901" s="61"/>
      <c r="E2901" s="61" t="s">
        <v>934</v>
      </c>
      <c r="F2901" s="62">
        <v>22.57</v>
      </c>
      <c r="G2901" s="61"/>
      <c r="H2901" s="172" t="s">
        <v>935</v>
      </c>
      <c r="I2901" s="172"/>
      <c r="J2901" s="63">
        <v>94.8</v>
      </c>
    </row>
    <row r="2902" spans="1:10" ht="30" customHeight="1" thickBot="1">
      <c r="A2902" s="64"/>
      <c r="B2902" s="37"/>
      <c r="C2902" s="37"/>
      <c r="D2902" s="37"/>
      <c r="E2902" s="37"/>
      <c r="F2902" s="37"/>
      <c r="G2902" s="37" t="s">
        <v>936</v>
      </c>
      <c r="H2902" s="65">
        <v>10</v>
      </c>
      <c r="I2902" s="37" t="s">
        <v>937</v>
      </c>
      <c r="J2902" s="66">
        <v>948</v>
      </c>
    </row>
    <row r="2903" spans="1:10" ht="1.1499999999999999" customHeight="1" thickTop="1">
      <c r="A2903" s="67"/>
      <c r="B2903" s="52"/>
      <c r="C2903" s="52"/>
      <c r="D2903" s="52"/>
      <c r="E2903" s="52"/>
      <c r="F2903" s="52"/>
      <c r="G2903" s="52"/>
      <c r="H2903" s="52"/>
      <c r="I2903" s="52"/>
      <c r="J2903" s="68"/>
    </row>
    <row r="2904" spans="1:10" ht="18" customHeight="1">
      <c r="A2904" s="25" t="s">
        <v>824</v>
      </c>
      <c r="B2904" s="10" t="s">
        <v>56</v>
      </c>
      <c r="C2904" s="9" t="s">
        <v>57</v>
      </c>
      <c r="D2904" s="9" t="s">
        <v>1</v>
      </c>
      <c r="E2904" s="169" t="s">
        <v>908</v>
      </c>
      <c r="F2904" s="169"/>
      <c r="G2904" s="11" t="s">
        <v>58</v>
      </c>
      <c r="H2904" s="10" t="s">
        <v>59</v>
      </c>
      <c r="I2904" s="10" t="s">
        <v>60</v>
      </c>
      <c r="J2904" s="26" t="s">
        <v>2</v>
      </c>
    </row>
    <row r="2905" spans="1:10" ht="24" customHeight="1">
      <c r="A2905" s="29" t="s">
        <v>909</v>
      </c>
      <c r="B2905" s="16" t="s">
        <v>825</v>
      </c>
      <c r="C2905" s="15" t="s">
        <v>100</v>
      </c>
      <c r="D2905" s="15" t="s">
        <v>826</v>
      </c>
      <c r="E2905" s="170" t="s">
        <v>1200</v>
      </c>
      <c r="F2905" s="170"/>
      <c r="G2905" s="17" t="s">
        <v>208</v>
      </c>
      <c r="H2905" s="41">
        <v>1</v>
      </c>
      <c r="I2905" s="18">
        <v>194.99</v>
      </c>
      <c r="J2905" s="55">
        <v>194.99</v>
      </c>
    </row>
    <row r="2906" spans="1:10" ht="25.9" customHeight="1">
      <c r="A2906" s="56" t="s">
        <v>911</v>
      </c>
      <c r="B2906" s="43" t="s">
        <v>1863</v>
      </c>
      <c r="C2906" s="42" t="s">
        <v>100</v>
      </c>
      <c r="D2906" s="42" t="s">
        <v>1864</v>
      </c>
      <c r="E2906" s="171" t="s">
        <v>1200</v>
      </c>
      <c r="F2906" s="171"/>
      <c r="G2906" s="44" t="s">
        <v>1212</v>
      </c>
      <c r="H2906" s="45">
        <v>0.3</v>
      </c>
      <c r="I2906" s="46">
        <v>19.329999999999998</v>
      </c>
      <c r="J2906" s="57">
        <v>5.79</v>
      </c>
    </row>
    <row r="2907" spans="1:10" ht="25.9" customHeight="1">
      <c r="A2907" s="56" t="s">
        <v>911</v>
      </c>
      <c r="B2907" s="43" t="s">
        <v>1861</v>
      </c>
      <c r="C2907" s="42" t="s">
        <v>100</v>
      </c>
      <c r="D2907" s="42" t="s">
        <v>1862</v>
      </c>
      <c r="E2907" s="171" t="s">
        <v>1200</v>
      </c>
      <c r="F2907" s="171"/>
      <c r="G2907" s="44" t="s">
        <v>1212</v>
      </c>
      <c r="H2907" s="45">
        <v>0.3</v>
      </c>
      <c r="I2907" s="46">
        <v>23.94</v>
      </c>
      <c r="J2907" s="57">
        <v>7.18</v>
      </c>
    </row>
    <row r="2908" spans="1:10" ht="24" customHeight="1">
      <c r="A2908" s="58" t="s">
        <v>921</v>
      </c>
      <c r="B2908" s="48" t="s">
        <v>2044</v>
      </c>
      <c r="C2908" s="47" t="s">
        <v>100</v>
      </c>
      <c r="D2908" s="47" t="s">
        <v>2045</v>
      </c>
      <c r="E2908" s="173" t="s">
        <v>924</v>
      </c>
      <c r="F2908" s="173"/>
      <c r="G2908" s="49" t="s">
        <v>2046</v>
      </c>
      <c r="H2908" s="50">
        <v>0.25</v>
      </c>
      <c r="I2908" s="51">
        <v>7</v>
      </c>
      <c r="J2908" s="59">
        <v>1.75</v>
      </c>
    </row>
    <row r="2909" spans="1:10" ht="24" customHeight="1">
      <c r="A2909" s="58" t="s">
        <v>921</v>
      </c>
      <c r="B2909" s="48" t="s">
        <v>2047</v>
      </c>
      <c r="C2909" s="47" t="s">
        <v>100</v>
      </c>
      <c r="D2909" s="47" t="s">
        <v>826</v>
      </c>
      <c r="E2909" s="173" t="s">
        <v>924</v>
      </c>
      <c r="F2909" s="173"/>
      <c r="G2909" s="49" t="s">
        <v>71</v>
      </c>
      <c r="H2909" s="50">
        <v>1</v>
      </c>
      <c r="I2909" s="51">
        <v>180.27</v>
      </c>
      <c r="J2909" s="59">
        <v>180.27</v>
      </c>
    </row>
    <row r="2910" spans="1:10">
      <c r="A2910" s="60"/>
      <c r="B2910" s="61"/>
      <c r="C2910" s="61"/>
      <c r="D2910" s="61"/>
      <c r="E2910" s="61" t="s">
        <v>931</v>
      </c>
      <c r="F2910" s="62">
        <v>8.64</v>
      </c>
      <c r="G2910" s="61" t="s">
        <v>932</v>
      </c>
      <c r="H2910" s="62">
        <v>0</v>
      </c>
      <c r="I2910" s="61" t="s">
        <v>933</v>
      </c>
      <c r="J2910" s="63">
        <v>8.64</v>
      </c>
    </row>
    <row r="2911" spans="1:10">
      <c r="A2911" s="60"/>
      <c r="B2911" s="61"/>
      <c r="C2911" s="61"/>
      <c r="D2911" s="61"/>
      <c r="E2911" s="61" t="s">
        <v>934</v>
      </c>
      <c r="F2911" s="62">
        <v>60.93</v>
      </c>
      <c r="G2911" s="61"/>
      <c r="H2911" s="172" t="s">
        <v>935</v>
      </c>
      <c r="I2911" s="172"/>
      <c r="J2911" s="63">
        <v>255.92</v>
      </c>
    </row>
    <row r="2912" spans="1:10" ht="30" customHeight="1" thickBot="1">
      <c r="A2912" s="64"/>
      <c r="B2912" s="37"/>
      <c r="C2912" s="37"/>
      <c r="D2912" s="37"/>
      <c r="E2912" s="37"/>
      <c r="F2912" s="37"/>
      <c r="G2912" s="37" t="s">
        <v>936</v>
      </c>
      <c r="H2912" s="65">
        <v>6</v>
      </c>
      <c r="I2912" s="37" t="s">
        <v>937</v>
      </c>
      <c r="J2912" s="66">
        <v>1535.52</v>
      </c>
    </row>
    <row r="2913" spans="1:10" ht="1.1499999999999999" customHeight="1" thickTop="1">
      <c r="A2913" s="67"/>
      <c r="B2913" s="52"/>
      <c r="C2913" s="52"/>
      <c r="D2913" s="52"/>
      <c r="E2913" s="52"/>
      <c r="F2913" s="52"/>
      <c r="G2913" s="52"/>
      <c r="H2913" s="52"/>
      <c r="I2913" s="52"/>
      <c r="J2913" s="68"/>
    </row>
    <row r="2914" spans="1:10" ht="18" customHeight="1">
      <c r="A2914" s="25" t="s">
        <v>827</v>
      </c>
      <c r="B2914" s="10" t="s">
        <v>56</v>
      </c>
      <c r="C2914" s="9" t="s">
        <v>57</v>
      </c>
      <c r="D2914" s="9" t="s">
        <v>1</v>
      </c>
      <c r="E2914" s="169" t="s">
        <v>908</v>
      </c>
      <c r="F2914" s="169"/>
      <c r="G2914" s="11" t="s">
        <v>58</v>
      </c>
      <c r="H2914" s="10" t="s">
        <v>59</v>
      </c>
      <c r="I2914" s="10" t="s">
        <v>60</v>
      </c>
      <c r="J2914" s="26" t="s">
        <v>2</v>
      </c>
    </row>
    <row r="2915" spans="1:10" ht="24" customHeight="1">
      <c r="A2915" s="29" t="s">
        <v>909</v>
      </c>
      <c r="B2915" s="16" t="s">
        <v>828</v>
      </c>
      <c r="C2915" s="15" t="s">
        <v>100</v>
      </c>
      <c r="D2915" s="15" t="s">
        <v>829</v>
      </c>
      <c r="E2915" s="170" t="s">
        <v>1200</v>
      </c>
      <c r="F2915" s="170"/>
      <c r="G2915" s="17" t="s">
        <v>208</v>
      </c>
      <c r="H2915" s="41">
        <v>1</v>
      </c>
      <c r="I2915" s="18">
        <v>4740.33</v>
      </c>
      <c r="J2915" s="55">
        <v>4740.33</v>
      </c>
    </row>
    <row r="2916" spans="1:10" ht="25.9" customHeight="1">
      <c r="A2916" s="56" t="s">
        <v>911</v>
      </c>
      <c r="B2916" s="43" t="s">
        <v>1861</v>
      </c>
      <c r="C2916" s="42" t="s">
        <v>100</v>
      </c>
      <c r="D2916" s="42" t="s">
        <v>1862</v>
      </c>
      <c r="E2916" s="171" t="s">
        <v>1200</v>
      </c>
      <c r="F2916" s="171"/>
      <c r="G2916" s="44" t="s">
        <v>1212</v>
      </c>
      <c r="H2916" s="45">
        <v>1.5</v>
      </c>
      <c r="I2916" s="46">
        <v>23.94</v>
      </c>
      <c r="J2916" s="57">
        <v>35.909999999999997</v>
      </c>
    </row>
    <row r="2917" spans="1:10" ht="25.9" customHeight="1">
      <c r="A2917" s="56" t="s">
        <v>911</v>
      </c>
      <c r="B2917" s="43" t="s">
        <v>1863</v>
      </c>
      <c r="C2917" s="42" t="s">
        <v>100</v>
      </c>
      <c r="D2917" s="42" t="s">
        <v>1864</v>
      </c>
      <c r="E2917" s="171" t="s">
        <v>1200</v>
      </c>
      <c r="F2917" s="171"/>
      <c r="G2917" s="44" t="s">
        <v>1212</v>
      </c>
      <c r="H2917" s="45">
        <v>2</v>
      </c>
      <c r="I2917" s="46">
        <v>19.329999999999998</v>
      </c>
      <c r="J2917" s="57">
        <v>38.659999999999997</v>
      </c>
    </row>
    <row r="2918" spans="1:10" ht="24" customHeight="1">
      <c r="A2918" s="56" t="s">
        <v>911</v>
      </c>
      <c r="B2918" s="43" t="s">
        <v>1216</v>
      </c>
      <c r="C2918" s="42" t="s">
        <v>100</v>
      </c>
      <c r="D2918" s="42" t="s">
        <v>1217</v>
      </c>
      <c r="E2918" s="171" t="s">
        <v>1200</v>
      </c>
      <c r="F2918" s="171"/>
      <c r="G2918" s="44" t="s">
        <v>1212</v>
      </c>
      <c r="H2918" s="45">
        <v>1.5</v>
      </c>
      <c r="I2918" s="46">
        <v>24.68</v>
      </c>
      <c r="J2918" s="57">
        <v>37.020000000000003</v>
      </c>
    </row>
    <row r="2919" spans="1:10" ht="24" customHeight="1">
      <c r="A2919" s="58" t="s">
        <v>921</v>
      </c>
      <c r="B2919" s="48" t="s">
        <v>1865</v>
      </c>
      <c r="C2919" s="47" t="s">
        <v>100</v>
      </c>
      <c r="D2919" s="47" t="s">
        <v>1866</v>
      </c>
      <c r="E2919" s="173" t="s">
        <v>924</v>
      </c>
      <c r="F2919" s="173"/>
      <c r="G2919" s="49" t="s">
        <v>193</v>
      </c>
      <c r="H2919" s="50">
        <v>3</v>
      </c>
      <c r="I2919" s="51">
        <v>0.38</v>
      </c>
      <c r="J2919" s="59">
        <v>1.1399999999999999</v>
      </c>
    </row>
    <row r="2920" spans="1:10" ht="24" customHeight="1">
      <c r="A2920" s="58" t="s">
        <v>921</v>
      </c>
      <c r="B2920" s="48" t="s">
        <v>2048</v>
      </c>
      <c r="C2920" s="47" t="s">
        <v>100</v>
      </c>
      <c r="D2920" s="47" t="s">
        <v>2049</v>
      </c>
      <c r="E2920" s="173" t="s">
        <v>924</v>
      </c>
      <c r="F2920" s="173"/>
      <c r="G2920" s="49" t="s">
        <v>71</v>
      </c>
      <c r="H2920" s="50">
        <v>4</v>
      </c>
      <c r="I2920" s="51">
        <v>72.95</v>
      </c>
      <c r="J2920" s="59">
        <v>291.8</v>
      </c>
    </row>
    <row r="2921" spans="1:10" ht="24" customHeight="1">
      <c r="A2921" s="58" t="s">
        <v>921</v>
      </c>
      <c r="B2921" s="48" t="s">
        <v>2050</v>
      </c>
      <c r="C2921" s="47" t="s">
        <v>100</v>
      </c>
      <c r="D2921" s="47" t="s">
        <v>2051</v>
      </c>
      <c r="E2921" s="173" t="s">
        <v>924</v>
      </c>
      <c r="F2921" s="173"/>
      <c r="G2921" s="49" t="s">
        <v>71</v>
      </c>
      <c r="H2921" s="50">
        <v>1</v>
      </c>
      <c r="I2921" s="51">
        <v>299.89999999999998</v>
      </c>
      <c r="J2921" s="59">
        <v>299.89999999999998</v>
      </c>
    </row>
    <row r="2922" spans="1:10" ht="24" customHeight="1">
      <c r="A2922" s="58" t="s">
        <v>921</v>
      </c>
      <c r="B2922" s="48" t="s">
        <v>2052</v>
      </c>
      <c r="C2922" s="47" t="s">
        <v>100</v>
      </c>
      <c r="D2922" s="47" t="s">
        <v>2053</v>
      </c>
      <c r="E2922" s="173" t="s">
        <v>924</v>
      </c>
      <c r="F2922" s="173"/>
      <c r="G2922" s="49" t="s">
        <v>71</v>
      </c>
      <c r="H2922" s="50">
        <v>1</v>
      </c>
      <c r="I2922" s="51">
        <v>4035.9</v>
      </c>
      <c r="J2922" s="59">
        <v>4035.9</v>
      </c>
    </row>
    <row r="2923" spans="1:10">
      <c r="A2923" s="60"/>
      <c r="B2923" s="61"/>
      <c r="C2923" s="61"/>
      <c r="D2923" s="61"/>
      <c r="E2923" s="61" t="s">
        <v>931</v>
      </c>
      <c r="F2923" s="62">
        <v>74.45</v>
      </c>
      <c r="G2923" s="61" t="s">
        <v>932</v>
      </c>
      <c r="H2923" s="62">
        <v>0</v>
      </c>
      <c r="I2923" s="61" t="s">
        <v>933</v>
      </c>
      <c r="J2923" s="63">
        <v>74.45</v>
      </c>
    </row>
    <row r="2924" spans="1:10">
      <c r="A2924" s="60"/>
      <c r="B2924" s="61"/>
      <c r="C2924" s="61"/>
      <c r="D2924" s="61"/>
      <c r="E2924" s="61" t="s">
        <v>934</v>
      </c>
      <c r="F2924" s="62">
        <v>1481.35</v>
      </c>
      <c r="G2924" s="61"/>
      <c r="H2924" s="172" t="s">
        <v>935</v>
      </c>
      <c r="I2924" s="172"/>
      <c r="J2924" s="63">
        <v>6221.68</v>
      </c>
    </row>
    <row r="2925" spans="1:10" ht="30" customHeight="1" thickBot="1">
      <c r="A2925" s="64"/>
      <c r="B2925" s="37"/>
      <c r="C2925" s="37"/>
      <c r="D2925" s="37"/>
      <c r="E2925" s="37"/>
      <c r="F2925" s="37"/>
      <c r="G2925" s="37" t="s">
        <v>936</v>
      </c>
      <c r="H2925" s="65">
        <v>6</v>
      </c>
      <c r="I2925" s="37" t="s">
        <v>937</v>
      </c>
      <c r="J2925" s="66">
        <v>37330.080000000002</v>
      </c>
    </row>
    <row r="2926" spans="1:10" ht="1.1499999999999999" customHeight="1" thickTop="1">
      <c r="A2926" s="67"/>
      <c r="B2926" s="52"/>
      <c r="C2926" s="52"/>
      <c r="D2926" s="52"/>
      <c r="E2926" s="52"/>
      <c r="F2926" s="52"/>
      <c r="G2926" s="52"/>
      <c r="H2926" s="52"/>
      <c r="I2926" s="52"/>
      <c r="J2926" s="68"/>
    </row>
    <row r="2927" spans="1:10" ht="18" customHeight="1">
      <c r="A2927" s="25" t="s">
        <v>830</v>
      </c>
      <c r="B2927" s="10" t="s">
        <v>56</v>
      </c>
      <c r="C2927" s="9" t="s">
        <v>57</v>
      </c>
      <c r="D2927" s="9" t="s">
        <v>1</v>
      </c>
      <c r="E2927" s="169" t="s">
        <v>908</v>
      </c>
      <c r="F2927" s="169"/>
      <c r="G2927" s="11" t="s">
        <v>58</v>
      </c>
      <c r="H2927" s="10" t="s">
        <v>59</v>
      </c>
      <c r="I2927" s="10" t="s">
        <v>60</v>
      </c>
      <c r="J2927" s="26" t="s">
        <v>2</v>
      </c>
    </row>
    <row r="2928" spans="1:10" ht="24" customHeight="1">
      <c r="A2928" s="29" t="s">
        <v>909</v>
      </c>
      <c r="B2928" s="16" t="s">
        <v>831</v>
      </c>
      <c r="C2928" s="15" t="s">
        <v>100</v>
      </c>
      <c r="D2928" s="15" t="s">
        <v>832</v>
      </c>
      <c r="E2928" s="170" t="s">
        <v>1200</v>
      </c>
      <c r="F2928" s="170"/>
      <c r="G2928" s="17" t="s">
        <v>208</v>
      </c>
      <c r="H2928" s="41">
        <v>1</v>
      </c>
      <c r="I2928" s="18">
        <v>104.25</v>
      </c>
      <c r="J2928" s="55">
        <v>104.25</v>
      </c>
    </row>
    <row r="2929" spans="1:10" ht="25.9" customHeight="1">
      <c r="A2929" s="56" t="s">
        <v>911</v>
      </c>
      <c r="B2929" s="43" t="s">
        <v>1863</v>
      </c>
      <c r="C2929" s="42" t="s">
        <v>100</v>
      </c>
      <c r="D2929" s="42" t="s">
        <v>1864</v>
      </c>
      <c r="E2929" s="171" t="s">
        <v>1200</v>
      </c>
      <c r="F2929" s="171"/>
      <c r="G2929" s="44" t="s">
        <v>1212</v>
      </c>
      <c r="H2929" s="45">
        <v>0.04</v>
      </c>
      <c r="I2929" s="46">
        <v>19.329999999999998</v>
      </c>
      <c r="J2929" s="57">
        <v>0.77</v>
      </c>
    </row>
    <row r="2930" spans="1:10" ht="25.9" customHeight="1">
      <c r="A2930" s="56" t="s">
        <v>911</v>
      </c>
      <c r="B2930" s="43" t="s">
        <v>1861</v>
      </c>
      <c r="C2930" s="42" t="s">
        <v>100</v>
      </c>
      <c r="D2930" s="42" t="s">
        <v>1862</v>
      </c>
      <c r="E2930" s="171" t="s">
        <v>1200</v>
      </c>
      <c r="F2930" s="171"/>
      <c r="G2930" s="44" t="s">
        <v>1212</v>
      </c>
      <c r="H2930" s="45">
        <v>0.12</v>
      </c>
      <c r="I2930" s="46">
        <v>23.94</v>
      </c>
      <c r="J2930" s="57">
        <v>2.87</v>
      </c>
    </row>
    <row r="2931" spans="1:10" ht="24" customHeight="1">
      <c r="A2931" s="58" t="s">
        <v>921</v>
      </c>
      <c r="B2931" s="48" t="s">
        <v>1865</v>
      </c>
      <c r="C2931" s="47" t="s">
        <v>100</v>
      </c>
      <c r="D2931" s="47" t="s">
        <v>1866</v>
      </c>
      <c r="E2931" s="173" t="s">
        <v>924</v>
      </c>
      <c r="F2931" s="173"/>
      <c r="G2931" s="49" t="s">
        <v>193</v>
      </c>
      <c r="H2931" s="50">
        <v>0.42</v>
      </c>
      <c r="I2931" s="51">
        <v>0.38</v>
      </c>
      <c r="J2931" s="59">
        <v>0.15</v>
      </c>
    </row>
    <row r="2932" spans="1:10" ht="24" customHeight="1">
      <c r="A2932" s="58" t="s">
        <v>921</v>
      </c>
      <c r="B2932" s="48" t="s">
        <v>2054</v>
      </c>
      <c r="C2932" s="47" t="s">
        <v>100</v>
      </c>
      <c r="D2932" s="47" t="s">
        <v>832</v>
      </c>
      <c r="E2932" s="173" t="s">
        <v>924</v>
      </c>
      <c r="F2932" s="173"/>
      <c r="G2932" s="49" t="s">
        <v>71</v>
      </c>
      <c r="H2932" s="50">
        <v>1</v>
      </c>
      <c r="I2932" s="51">
        <v>100.46</v>
      </c>
      <c r="J2932" s="59">
        <v>100.46</v>
      </c>
    </row>
    <row r="2933" spans="1:10">
      <c r="A2933" s="60"/>
      <c r="B2933" s="61"/>
      <c r="C2933" s="61"/>
      <c r="D2933" s="61"/>
      <c r="E2933" s="61" t="s">
        <v>931</v>
      </c>
      <c r="F2933" s="62">
        <v>2.48</v>
      </c>
      <c r="G2933" s="61" t="s">
        <v>932</v>
      </c>
      <c r="H2933" s="62">
        <v>0</v>
      </c>
      <c r="I2933" s="61" t="s">
        <v>933</v>
      </c>
      <c r="J2933" s="63">
        <v>2.48</v>
      </c>
    </row>
    <row r="2934" spans="1:10">
      <c r="A2934" s="60"/>
      <c r="B2934" s="61"/>
      <c r="C2934" s="61"/>
      <c r="D2934" s="61"/>
      <c r="E2934" s="61" t="s">
        <v>934</v>
      </c>
      <c r="F2934" s="62">
        <v>32.57</v>
      </c>
      <c r="G2934" s="61"/>
      <c r="H2934" s="172" t="s">
        <v>935</v>
      </c>
      <c r="I2934" s="172"/>
      <c r="J2934" s="63">
        <v>136.82</v>
      </c>
    </row>
    <row r="2935" spans="1:10" ht="30" customHeight="1" thickBot="1">
      <c r="A2935" s="64"/>
      <c r="B2935" s="37"/>
      <c r="C2935" s="37"/>
      <c r="D2935" s="37"/>
      <c r="E2935" s="37"/>
      <c r="F2935" s="37"/>
      <c r="G2935" s="37" t="s">
        <v>936</v>
      </c>
      <c r="H2935" s="65">
        <v>5</v>
      </c>
      <c r="I2935" s="37" t="s">
        <v>937</v>
      </c>
      <c r="J2935" s="66">
        <v>684.1</v>
      </c>
    </row>
    <row r="2936" spans="1:10" ht="1.1499999999999999" customHeight="1" thickTop="1">
      <c r="A2936" s="67"/>
      <c r="B2936" s="52"/>
      <c r="C2936" s="52"/>
      <c r="D2936" s="52"/>
      <c r="E2936" s="52"/>
      <c r="F2936" s="52"/>
      <c r="G2936" s="52"/>
      <c r="H2936" s="52"/>
      <c r="I2936" s="52"/>
      <c r="J2936" s="68"/>
    </row>
    <row r="2937" spans="1:10" ht="18" customHeight="1">
      <c r="A2937" s="25" t="s">
        <v>833</v>
      </c>
      <c r="B2937" s="10" t="s">
        <v>56</v>
      </c>
      <c r="C2937" s="9" t="s">
        <v>57</v>
      </c>
      <c r="D2937" s="9" t="s">
        <v>1</v>
      </c>
      <c r="E2937" s="169" t="s">
        <v>908</v>
      </c>
      <c r="F2937" s="169"/>
      <c r="G2937" s="11" t="s">
        <v>58</v>
      </c>
      <c r="H2937" s="10" t="s">
        <v>59</v>
      </c>
      <c r="I2937" s="10" t="s">
        <v>60</v>
      </c>
      <c r="J2937" s="26" t="s">
        <v>2</v>
      </c>
    </row>
    <row r="2938" spans="1:10" ht="24" customHeight="1">
      <c r="A2938" s="29" t="s">
        <v>909</v>
      </c>
      <c r="B2938" s="16" t="s">
        <v>834</v>
      </c>
      <c r="C2938" s="15" t="s">
        <v>100</v>
      </c>
      <c r="D2938" s="15" t="s">
        <v>835</v>
      </c>
      <c r="E2938" s="170" t="s">
        <v>1200</v>
      </c>
      <c r="F2938" s="170"/>
      <c r="G2938" s="17" t="s">
        <v>208</v>
      </c>
      <c r="H2938" s="41">
        <v>1</v>
      </c>
      <c r="I2938" s="18">
        <v>126.58</v>
      </c>
      <c r="J2938" s="55">
        <v>126.58</v>
      </c>
    </row>
    <row r="2939" spans="1:10" ht="25.9" customHeight="1">
      <c r="A2939" s="56" t="s">
        <v>911</v>
      </c>
      <c r="B2939" s="43" t="s">
        <v>1863</v>
      </c>
      <c r="C2939" s="42" t="s">
        <v>100</v>
      </c>
      <c r="D2939" s="42" t="s">
        <v>1864</v>
      </c>
      <c r="E2939" s="171" t="s">
        <v>1200</v>
      </c>
      <c r="F2939" s="171"/>
      <c r="G2939" s="44" t="s">
        <v>1212</v>
      </c>
      <c r="H2939" s="45">
        <v>0.3</v>
      </c>
      <c r="I2939" s="46">
        <v>19.329999999999998</v>
      </c>
      <c r="J2939" s="57">
        <v>5.79</v>
      </c>
    </row>
    <row r="2940" spans="1:10" ht="25.9" customHeight="1">
      <c r="A2940" s="56" t="s">
        <v>911</v>
      </c>
      <c r="B2940" s="43" t="s">
        <v>1861</v>
      </c>
      <c r="C2940" s="42" t="s">
        <v>100</v>
      </c>
      <c r="D2940" s="42" t="s">
        <v>1862</v>
      </c>
      <c r="E2940" s="171" t="s">
        <v>1200</v>
      </c>
      <c r="F2940" s="171"/>
      <c r="G2940" s="44" t="s">
        <v>1212</v>
      </c>
      <c r="H2940" s="45">
        <v>0.3</v>
      </c>
      <c r="I2940" s="46">
        <v>23.94</v>
      </c>
      <c r="J2940" s="57">
        <v>7.18</v>
      </c>
    </row>
    <row r="2941" spans="1:10" ht="24" customHeight="1">
      <c r="A2941" s="58" t="s">
        <v>921</v>
      </c>
      <c r="B2941" s="48" t="s">
        <v>2044</v>
      </c>
      <c r="C2941" s="47" t="s">
        <v>100</v>
      </c>
      <c r="D2941" s="47" t="s">
        <v>2045</v>
      </c>
      <c r="E2941" s="173" t="s">
        <v>924</v>
      </c>
      <c r="F2941" s="173"/>
      <c r="G2941" s="49" t="s">
        <v>2046</v>
      </c>
      <c r="H2941" s="50">
        <v>0.25</v>
      </c>
      <c r="I2941" s="51">
        <v>7</v>
      </c>
      <c r="J2941" s="59">
        <v>1.75</v>
      </c>
    </row>
    <row r="2942" spans="1:10" ht="24" customHeight="1">
      <c r="A2942" s="58" t="s">
        <v>921</v>
      </c>
      <c r="B2942" s="48" t="s">
        <v>2055</v>
      </c>
      <c r="C2942" s="47" t="s">
        <v>100</v>
      </c>
      <c r="D2942" s="47" t="s">
        <v>835</v>
      </c>
      <c r="E2942" s="173" t="s">
        <v>924</v>
      </c>
      <c r="F2942" s="173"/>
      <c r="G2942" s="49" t="s">
        <v>71</v>
      </c>
      <c r="H2942" s="50">
        <v>1</v>
      </c>
      <c r="I2942" s="51">
        <v>111.86</v>
      </c>
      <c r="J2942" s="59">
        <v>111.86</v>
      </c>
    </row>
    <row r="2943" spans="1:10">
      <c r="A2943" s="60"/>
      <c r="B2943" s="61"/>
      <c r="C2943" s="61"/>
      <c r="D2943" s="61"/>
      <c r="E2943" s="61" t="s">
        <v>931</v>
      </c>
      <c r="F2943" s="62">
        <v>8.64</v>
      </c>
      <c r="G2943" s="61" t="s">
        <v>932</v>
      </c>
      <c r="H2943" s="62">
        <v>0</v>
      </c>
      <c r="I2943" s="61" t="s">
        <v>933</v>
      </c>
      <c r="J2943" s="63">
        <v>8.64</v>
      </c>
    </row>
    <row r="2944" spans="1:10">
      <c r="A2944" s="60"/>
      <c r="B2944" s="61"/>
      <c r="C2944" s="61"/>
      <c r="D2944" s="61"/>
      <c r="E2944" s="61" t="s">
        <v>934</v>
      </c>
      <c r="F2944" s="62">
        <v>39.549999999999997</v>
      </c>
      <c r="G2944" s="61"/>
      <c r="H2944" s="172" t="s">
        <v>935</v>
      </c>
      <c r="I2944" s="172"/>
      <c r="J2944" s="63">
        <v>166.13</v>
      </c>
    </row>
    <row r="2945" spans="1:10" ht="30" customHeight="1" thickBot="1">
      <c r="A2945" s="64"/>
      <c r="B2945" s="37"/>
      <c r="C2945" s="37"/>
      <c r="D2945" s="37"/>
      <c r="E2945" s="37"/>
      <c r="F2945" s="37"/>
      <c r="G2945" s="37" t="s">
        <v>936</v>
      </c>
      <c r="H2945" s="65">
        <v>17</v>
      </c>
      <c r="I2945" s="37" t="s">
        <v>937</v>
      </c>
      <c r="J2945" s="66">
        <v>2824.21</v>
      </c>
    </row>
    <row r="2946" spans="1:10" ht="1.1499999999999999" customHeight="1" thickTop="1">
      <c r="A2946" s="67"/>
      <c r="B2946" s="52"/>
      <c r="C2946" s="52"/>
      <c r="D2946" s="52"/>
      <c r="E2946" s="52"/>
      <c r="F2946" s="52"/>
      <c r="G2946" s="52"/>
      <c r="H2946" s="52"/>
      <c r="I2946" s="52"/>
      <c r="J2946" s="68"/>
    </row>
    <row r="2947" spans="1:10" ht="18" customHeight="1">
      <c r="A2947" s="25" t="s">
        <v>836</v>
      </c>
      <c r="B2947" s="10" t="s">
        <v>56</v>
      </c>
      <c r="C2947" s="9" t="s">
        <v>57</v>
      </c>
      <c r="D2947" s="9" t="s">
        <v>1</v>
      </c>
      <c r="E2947" s="169" t="s">
        <v>908</v>
      </c>
      <c r="F2947" s="169"/>
      <c r="G2947" s="11" t="s">
        <v>58</v>
      </c>
      <c r="H2947" s="10" t="s">
        <v>59</v>
      </c>
      <c r="I2947" s="10" t="s">
        <v>60</v>
      </c>
      <c r="J2947" s="26" t="s">
        <v>2</v>
      </c>
    </row>
    <row r="2948" spans="1:10" ht="24" customHeight="1">
      <c r="A2948" s="29" t="s">
        <v>909</v>
      </c>
      <c r="B2948" s="16" t="s">
        <v>837</v>
      </c>
      <c r="C2948" s="15" t="s">
        <v>100</v>
      </c>
      <c r="D2948" s="15" t="s">
        <v>838</v>
      </c>
      <c r="E2948" s="170" t="s">
        <v>1200</v>
      </c>
      <c r="F2948" s="170"/>
      <c r="G2948" s="17" t="s">
        <v>208</v>
      </c>
      <c r="H2948" s="41">
        <v>1</v>
      </c>
      <c r="I2948" s="18">
        <v>85.08</v>
      </c>
      <c r="J2948" s="55">
        <v>85.08</v>
      </c>
    </row>
    <row r="2949" spans="1:10" ht="24" customHeight="1">
      <c r="A2949" s="56" t="s">
        <v>911</v>
      </c>
      <c r="B2949" s="43" t="s">
        <v>1326</v>
      </c>
      <c r="C2949" s="42" t="s">
        <v>100</v>
      </c>
      <c r="D2949" s="42" t="s">
        <v>1327</v>
      </c>
      <c r="E2949" s="171" t="s">
        <v>1200</v>
      </c>
      <c r="F2949" s="171"/>
      <c r="G2949" s="44" t="s">
        <v>1212</v>
      </c>
      <c r="H2949" s="45">
        <v>0.2</v>
      </c>
      <c r="I2949" s="46">
        <v>19.98</v>
      </c>
      <c r="J2949" s="57">
        <v>3.99</v>
      </c>
    </row>
    <row r="2950" spans="1:10" ht="24" customHeight="1">
      <c r="A2950" s="56" t="s">
        <v>911</v>
      </c>
      <c r="B2950" s="43" t="s">
        <v>1216</v>
      </c>
      <c r="C2950" s="42" t="s">
        <v>100</v>
      </c>
      <c r="D2950" s="42" t="s">
        <v>1217</v>
      </c>
      <c r="E2950" s="171" t="s">
        <v>1200</v>
      </c>
      <c r="F2950" s="171"/>
      <c r="G2950" s="44" t="s">
        <v>1212</v>
      </c>
      <c r="H2950" s="45">
        <v>0.2</v>
      </c>
      <c r="I2950" s="46">
        <v>24.68</v>
      </c>
      <c r="J2950" s="57">
        <v>4.93</v>
      </c>
    </row>
    <row r="2951" spans="1:10" ht="24" customHeight="1">
      <c r="A2951" s="58" t="s">
        <v>921</v>
      </c>
      <c r="B2951" s="48" t="s">
        <v>2056</v>
      </c>
      <c r="C2951" s="47" t="s">
        <v>100</v>
      </c>
      <c r="D2951" s="47" t="s">
        <v>2057</v>
      </c>
      <c r="E2951" s="173" t="s">
        <v>924</v>
      </c>
      <c r="F2951" s="173"/>
      <c r="G2951" s="49" t="s">
        <v>71</v>
      </c>
      <c r="H2951" s="50">
        <v>1</v>
      </c>
      <c r="I2951" s="51">
        <v>76.16</v>
      </c>
      <c r="J2951" s="59">
        <v>76.16</v>
      </c>
    </row>
    <row r="2952" spans="1:10">
      <c r="A2952" s="60"/>
      <c r="B2952" s="61"/>
      <c r="C2952" s="61"/>
      <c r="D2952" s="61"/>
      <c r="E2952" s="61" t="s">
        <v>931</v>
      </c>
      <c r="F2952" s="62">
        <v>5.76</v>
      </c>
      <c r="G2952" s="61" t="s">
        <v>932</v>
      </c>
      <c r="H2952" s="62">
        <v>0</v>
      </c>
      <c r="I2952" s="61" t="s">
        <v>933</v>
      </c>
      <c r="J2952" s="63">
        <v>5.76</v>
      </c>
    </row>
    <row r="2953" spans="1:10">
      <c r="A2953" s="60"/>
      <c r="B2953" s="61"/>
      <c r="C2953" s="61"/>
      <c r="D2953" s="61"/>
      <c r="E2953" s="61" t="s">
        <v>934</v>
      </c>
      <c r="F2953" s="62">
        <v>26.58</v>
      </c>
      <c r="G2953" s="61"/>
      <c r="H2953" s="172" t="s">
        <v>935</v>
      </c>
      <c r="I2953" s="172"/>
      <c r="J2953" s="63">
        <v>111.66</v>
      </c>
    </row>
    <row r="2954" spans="1:10" ht="30" customHeight="1" thickBot="1">
      <c r="A2954" s="64"/>
      <c r="B2954" s="37"/>
      <c r="C2954" s="37"/>
      <c r="D2954" s="37"/>
      <c r="E2954" s="37"/>
      <c r="F2954" s="37"/>
      <c r="G2954" s="37" t="s">
        <v>936</v>
      </c>
      <c r="H2954" s="65">
        <v>28</v>
      </c>
      <c r="I2954" s="37" t="s">
        <v>937</v>
      </c>
      <c r="J2954" s="66">
        <v>3126.48</v>
      </c>
    </row>
    <row r="2955" spans="1:10" ht="1.1499999999999999" customHeight="1" thickTop="1">
      <c r="A2955" s="67"/>
      <c r="B2955" s="52"/>
      <c r="C2955" s="52"/>
      <c r="D2955" s="52"/>
      <c r="E2955" s="52"/>
      <c r="F2955" s="52"/>
      <c r="G2955" s="52"/>
      <c r="H2955" s="52"/>
      <c r="I2955" s="52"/>
      <c r="J2955" s="68"/>
    </row>
    <row r="2956" spans="1:10" ht="18" customHeight="1">
      <c r="A2956" s="25" t="s">
        <v>839</v>
      </c>
      <c r="B2956" s="10" t="s">
        <v>56</v>
      </c>
      <c r="C2956" s="9" t="s">
        <v>57</v>
      </c>
      <c r="D2956" s="9" t="s">
        <v>1</v>
      </c>
      <c r="E2956" s="169" t="s">
        <v>908</v>
      </c>
      <c r="F2956" s="169"/>
      <c r="G2956" s="11" t="s">
        <v>58</v>
      </c>
      <c r="H2956" s="10" t="s">
        <v>59</v>
      </c>
      <c r="I2956" s="10" t="s">
        <v>60</v>
      </c>
      <c r="J2956" s="26" t="s">
        <v>2</v>
      </c>
    </row>
    <row r="2957" spans="1:10" ht="24" customHeight="1">
      <c r="A2957" s="29" t="s">
        <v>909</v>
      </c>
      <c r="B2957" s="16" t="s">
        <v>840</v>
      </c>
      <c r="C2957" s="15" t="s">
        <v>100</v>
      </c>
      <c r="D2957" s="15" t="s">
        <v>841</v>
      </c>
      <c r="E2957" s="170" t="s">
        <v>1200</v>
      </c>
      <c r="F2957" s="170"/>
      <c r="G2957" s="17" t="s">
        <v>208</v>
      </c>
      <c r="H2957" s="41">
        <v>1</v>
      </c>
      <c r="I2957" s="18">
        <v>109.59</v>
      </c>
      <c r="J2957" s="55">
        <v>109.59</v>
      </c>
    </row>
    <row r="2958" spans="1:10" ht="24" customHeight="1">
      <c r="A2958" s="56" t="s">
        <v>911</v>
      </c>
      <c r="B2958" s="43" t="s">
        <v>1326</v>
      </c>
      <c r="C2958" s="42" t="s">
        <v>100</v>
      </c>
      <c r="D2958" s="42" t="s">
        <v>1327</v>
      </c>
      <c r="E2958" s="171" t="s">
        <v>1200</v>
      </c>
      <c r="F2958" s="171"/>
      <c r="G2958" s="44" t="s">
        <v>1212</v>
      </c>
      <c r="H2958" s="45">
        <v>0.4</v>
      </c>
      <c r="I2958" s="46">
        <v>19.98</v>
      </c>
      <c r="J2958" s="57">
        <v>7.99</v>
      </c>
    </row>
    <row r="2959" spans="1:10" ht="24" customHeight="1">
      <c r="A2959" s="56" t="s">
        <v>911</v>
      </c>
      <c r="B2959" s="43" t="s">
        <v>1216</v>
      </c>
      <c r="C2959" s="42" t="s">
        <v>100</v>
      </c>
      <c r="D2959" s="42" t="s">
        <v>1217</v>
      </c>
      <c r="E2959" s="171" t="s">
        <v>1200</v>
      </c>
      <c r="F2959" s="171"/>
      <c r="G2959" s="44" t="s">
        <v>1212</v>
      </c>
      <c r="H2959" s="45">
        <v>0.4</v>
      </c>
      <c r="I2959" s="46">
        <v>24.68</v>
      </c>
      <c r="J2959" s="57">
        <v>9.8699999999999992</v>
      </c>
    </row>
    <row r="2960" spans="1:10" ht="24" customHeight="1">
      <c r="A2960" s="58" t="s">
        <v>921</v>
      </c>
      <c r="B2960" s="48" t="s">
        <v>2058</v>
      </c>
      <c r="C2960" s="47" t="s">
        <v>100</v>
      </c>
      <c r="D2960" s="47" t="s">
        <v>2059</v>
      </c>
      <c r="E2960" s="173" t="s">
        <v>924</v>
      </c>
      <c r="F2960" s="173"/>
      <c r="G2960" s="49" t="s">
        <v>71</v>
      </c>
      <c r="H2960" s="50">
        <v>1</v>
      </c>
      <c r="I2960" s="51">
        <v>91.73</v>
      </c>
      <c r="J2960" s="59">
        <v>91.73</v>
      </c>
    </row>
    <row r="2961" spans="1:10">
      <c r="A2961" s="60"/>
      <c r="B2961" s="61"/>
      <c r="C2961" s="61"/>
      <c r="D2961" s="61"/>
      <c r="E2961" s="61" t="s">
        <v>931</v>
      </c>
      <c r="F2961" s="62">
        <v>11.52</v>
      </c>
      <c r="G2961" s="61" t="s">
        <v>932</v>
      </c>
      <c r="H2961" s="62">
        <v>0</v>
      </c>
      <c r="I2961" s="61" t="s">
        <v>933</v>
      </c>
      <c r="J2961" s="63">
        <v>11.52</v>
      </c>
    </row>
    <row r="2962" spans="1:10">
      <c r="A2962" s="60"/>
      <c r="B2962" s="61"/>
      <c r="C2962" s="61"/>
      <c r="D2962" s="61"/>
      <c r="E2962" s="61" t="s">
        <v>934</v>
      </c>
      <c r="F2962" s="62">
        <v>34.24</v>
      </c>
      <c r="G2962" s="61"/>
      <c r="H2962" s="172" t="s">
        <v>935</v>
      </c>
      <c r="I2962" s="172"/>
      <c r="J2962" s="63">
        <v>143.83000000000001</v>
      </c>
    </row>
    <row r="2963" spans="1:10" ht="30" customHeight="1" thickBot="1">
      <c r="A2963" s="64"/>
      <c r="B2963" s="37"/>
      <c r="C2963" s="37"/>
      <c r="D2963" s="37"/>
      <c r="E2963" s="37"/>
      <c r="F2963" s="37"/>
      <c r="G2963" s="37" t="s">
        <v>936</v>
      </c>
      <c r="H2963" s="65">
        <v>28</v>
      </c>
      <c r="I2963" s="37" t="s">
        <v>937</v>
      </c>
      <c r="J2963" s="66">
        <v>4027.24</v>
      </c>
    </row>
    <row r="2964" spans="1:10" ht="1.1499999999999999" customHeight="1" thickTop="1">
      <c r="A2964" s="67"/>
      <c r="B2964" s="52"/>
      <c r="C2964" s="52"/>
      <c r="D2964" s="52"/>
      <c r="E2964" s="52"/>
      <c r="F2964" s="52"/>
      <c r="G2964" s="52"/>
      <c r="H2964" s="52"/>
      <c r="I2964" s="52"/>
      <c r="J2964" s="68"/>
    </row>
    <row r="2965" spans="1:10" ht="18" customHeight="1">
      <c r="A2965" s="25" t="s">
        <v>842</v>
      </c>
      <c r="B2965" s="10" t="s">
        <v>56</v>
      </c>
      <c r="C2965" s="9" t="s">
        <v>57</v>
      </c>
      <c r="D2965" s="9" t="s">
        <v>1</v>
      </c>
      <c r="E2965" s="169" t="s">
        <v>908</v>
      </c>
      <c r="F2965" s="169"/>
      <c r="G2965" s="11" t="s">
        <v>58</v>
      </c>
      <c r="H2965" s="10" t="s">
        <v>59</v>
      </c>
      <c r="I2965" s="10" t="s">
        <v>60</v>
      </c>
      <c r="J2965" s="26" t="s">
        <v>2</v>
      </c>
    </row>
    <row r="2966" spans="1:10" ht="25.9" customHeight="1">
      <c r="A2966" s="31" t="s">
        <v>921</v>
      </c>
      <c r="B2966" s="20" t="s">
        <v>843</v>
      </c>
      <c r="C2966" s="19" t="s">
        <v>74</v>
      </c>
      <c r="D2966" s="19" t="s">
        <v>844</v>
      </c>
      <c r="E2966" s="175" t="s">
        <v>924</v>
      </c>
      <c r="F2966" s="175"/>
      <c r="G2966" s="21" t="s">
        <v>71</v>
      </c>
      <c r="H2966" s="53">
        <v>1</v>
      </c>
      <c r="I2966" s="22">
        <v>42.29</v>
      </c>
      <c r="J2966" s="69">
        <v>42.29</v>
      </c>
    </row>
    <row r="2967" spans="1:10">
      <c r="A2967" s="60"/>
      <c r="B2967" s="61"/>
      <c r="C2967" s="61"/>
      <c r="D2967" s="61"/>
      <c r="E2967" s="61" t="s">
        <v>931</v>
      </c>
      <c r="F2967" s="62">
        <v>0</v>
      </c>
      <c r="G2967" s="61" t="s">
        <v>932</v>
      </c>
      <c r="H2967" s="62">
        <v>0</v>
      </c>
      <c r="I2967" s="61" t="s">
        <v>933</v>
      </c>
      <c r="J2967" s="63">
        <v>0</v>
      </c>
    </row>
    <row r="2968" spans="1:10">
      <c r="A2968" s="60"/>
      <c r="B2968" s="61"/>
      <c r="C2968" s="61"/>
      <c r="D2968" s="61"/>
      <c r="E2968" s="61" t="s">
        <v>934</v>
      </c>
      <c r="F2968" s="62">
        <v>13.21</v>
      </c>
      <c r="G2968" s="61"/>
      <c r="H2968" s="172" t="s">
        <v>935</v>
      </c>
      <c r="I2968" s="172"/>
      <c r="J2968" s="63">
        <v>55.5</v>
      </c>
    </row>
    <row r="2969" spans="1:10" ht="30" customHeight="1" thickBot="1">
      <c r="A2969" s="64"/>
      <c r="B2969" s="37"/>
      <c r="C2969" s="37"/>
      <c r="D2969" s="37"/>
      <c r="E2969" s="37"/>
      <c r="F2969" s="37"/>
      <c r="G2969" s="37" t="s">
        <v>936</v>
      </c>
      <c r="H2969" s="65">
        <v>9</v>
      </c>
      <c r="I2969" s="37" t="s">
        <v>937</v>
      </c>
      <c r="J2969" s="66">
        <v>499.5</v>
      </c>
    </row>
    <row r="2970" spans="1:10" ht="1.1499999999999999" customHeight="1" thickTop="1">
      <c r="A2970" s="67"/>
      <c r="B2970" s="52"/>
      <c r="C2970" s="52"/>
      <c r="D2970" s="52"/>
      <c r="E2970" s="52"/>
      <c r="F2970" s="52"/>
      <c r="G2970" s="52"/>
      <c r="H2970" s="52"/>
      <c r="I2970" s="52"/>
      <c r="J2970" s="68"/>
    </row>
    <row r="2971" spans="1:10" ht="18" customHeight="1">
      <c r="A2971" s="25" t="s">
        <v>845</v>
      </c>
      <c r="B2971" s="10" t="s">
        <v>56</v>
      </c>
      <c r="C2971" s="9" t="s">
        <v>57</v>
      </c>
      <c r="D2971" s="9" t="s">
        <v>1</v>
      </c>
      <c r="E2971" s="169" t="s">
        <v>908</v>
      </c>
      <c r="F2971" s="169"/>
      <c r="G2971" s="11" t="s">
        <v>58</v>
      </c>
      <c r="H2971" s="10" t="s">
        <v>59</v>
      </c>
      <c r="I2971" s="10" t="s">
        <v>60</v>
      </c>
      <c r="J2971" s="26" t="s">
        <v>2</v>
      </c>
    </row>
    <row r="2972" spans="1:10" ht="39" customHeight="1">
      <c r="A2972" s="29" t="s">
        <v>909</v>
      </c>
      <c r="B2972" s="16" t="s">
        <v>846</v>
      </c>
      <c r="C2972" s="15" t="s">
        <v>74</v>
      </c>
      <c r="D2972" s="15" t="s">
        <v>847</v>
      </c>
      <c r="E2972" s="170" t="s">
        <v>959</v>
      </c>
      <c r="F2972" s="170"/>
      <c r="G2972" s="17" t="s">
        <v>71</v>
      </c>
      <c r="H2972" s="41">
        <v>1</v>
      </c>
      <c r="I2972" s="18">
        <v>368.85</v>
      </c>
      <c r="J2972" s="55">
        <v>368.85</v>
      </c>
    </row>
    <row r="2973" spans="1:10" ht="25.9" customHeight="1">
      <c r="A2973" s="56" t="s">
        <v>911</v>
      </c>
      <c r="B2973" s="43" t="s">
        <v>975</v>
      </c>
      <c r="C2973" s="42" t="s">
        <v>74</v>
      </c>
      <c r="D2973" s="42" t="s">
        <v>976</v>
      </c>
      <c r="E2973" s="171" t="s">
        <v>917</v>
      </c>
      <c r="F2973" s="171"/>
      <c r="G2973" s="44" t="s">
        <v>918</v>
      </c>
      <c r="H2973" s="45">
        <v>0.94850000000000001</v>
      </c>
      <c r="I2973" s="46">
        <v>23.96</v>
      </c>
      <c r="J2973" s="57">
        <v>22.72</v>
      </c>
    </row>
    <row r="2974" spans="1:10" ht="24" customHeight="1">
      <c r="A2974" s="56" t="s">
        <v>911</v>
      </c>
      <c r="B2974" s="43" t="s">
        <v>919</v>
      </c>
      <c r="C2974" s="42" t="s">
        <v>74</v>
      </c>
      <c r="D2974" s="42" t="s">
        <v>920</v>
      </c>
      <c r="E2974" s="171" t="s">
        <v>917</v>
      </c>
      <c r="F2974" s="171"/>
      <c r="G2974" s="44" t="s">
        <v>918</v>
      </c>
      <c r="H2974" s="45">
        <v>0.29880000000000001</v>
      </c>
      <c r="I2974" s="46">
        <v>19.940000000000001</v>
      </c>
      <c r="J2974" s="57">
        <v>5.95</v>
      </c>
    </row>
    <row r="2975" spans="1:10" ht="39" customHeight="1">
      <c r="A2975" s="58" t="s">
        <v>921</v>
      </c>
      <c r="B2975" s="48" t="s">
        <v>2060</v>
      </c>
      <c r="C2975" s="47" t="s">
        <v>74</v>
      </c>
      <c r="D2975" s="47" t="s">
        <v>2061</v>
      </c>
      <c r="E2975" s="173" t="s">
        <v>924</v>
      </c>
      <c r="F2975" s="173"/>
      <c r="G2975" s="49" t="s">
        <v>71</v>
      </c>
      <c r="H2975" s="50">
        <v>6</v>
      </c>
      <c r="I2975" s="51">
        <v>20.03</v>
      </c>
      <c r="J2975" s="59">
        <v>120.18</v>
      </c>
    </row>
    <row r="2976" spans="1:10" ht="25.9" customHeight="1">
      <c r="A2976" s="58" t="s">
        <v>921</v>
      </c>
      <c r="B2976" s="48" t="s">
        <v>2062</v>
      </c>
      <c r="C2976" s="47" t="s">
        <v>74</v>
      </c>
      <c r="D2976" s="47" t="s">
        <v>2063</v>
      </c>
      <c r="E2976" s="173" t="s">
        <v>924</v>
      </c>
      <c r="F2976" s="173"/>
      <c r="G2976" s="49" t="s">
        <v>71</v>
      </c>
      <c r="H2976" s="50">
        <v>1</v>
      </c>
      <c r="I2976" s="51">
        <v>220</v>
      </c>
      <c r="J2976" s="59">
        <v>220</v>
      </c>
    </row>
    <row r="2977" spans="1:10">
      <c r="A2977" s="60"/>
      <c r="B2977" s="61"/>
      <c r="C2977" s="61"/>
      <c r="D2977" s="61"/>
      <c r="E2977" s="61" t="s">
        <v>931</v>
      </c>
      <c r="F2977" s="62">
        <v>19.5</v>
      </c>
      <c r="G2977" s="61" t="s">
        <v>932</v>
      </c>
      <c r="H2977" s="62">
        <v>0</v>
      </c>
      <c r="I2977" s="61" t="s">
        <v>933</v>
      </c>
      <c r="J2977" s="63">
        <v>19.5</v>
      </c>
    </row>
    <row r="2978" spans="1:10">
      <c r="A2978" s="60"/>
      <c r="B2978" s="61"/>
      <c r="C2978" s="61"/>
      <c r="D2978" s="61"/>
      <c r="E2978" s="61" t="s">
        <v>934</v>
      </c>
      <c r="F2978" s="62">
        <v>115.26</v>
      </c>
      <c r="G2978" s="61"/>
      <c r="H2978" s="172" t="s">
        <v>935</v>
      </c>
      <c r="I2978" s="172"/>
      <c r="J2978" s="63">
        <v>484.11</v>
      </c>
    </row>
    <row r="2979" spans="1:10" ht="30" customHeight="1" thickBot="1">
      <c r="A2979" s="64"/>
      <c r="B2979" s="37"/>
      <c r="C2979" s="37"/>
      <c r="D2979" s="37"/>
      <c r="E2979" s="37"/>
      <c r="F2979" s="37"/>
      <c r="G2979" s="37" t="s">
        <v>936</v>
      </c>
      <c r="H2979" s="65">
        <v>12</v>
      </c>
      <c r="I2979" s="37" t="s">
        <v>937</v>
      </c>
      <c r="J2979" s="66">
        <v>5809.32</v>
      </c>
    </row>
    <row r="2980" spans="1:10" ht="1.1499999999999999" customHeight="1" thickTop="1">
      <c r="A2980" s="67"/>
      <c r="B2980" s="52"/>
      <c r="C2980" s="52"/>
      <c r="D2980" s="52"/>
      <c r="E2980" s="52"/>
      <c r="F2980" s="52"/>
      <c r="G2980" s="52"/>
      <c r="H2980" s="52"/>
      <c r="I2980" s="52"/>
      <c r="J2980" s="68"/>
    </row>
    <row r="2981" spans="1:10" ht="18" customHeight="1">
      <c r="A2981" s="25" t="s">
        <v>848</v>
      </c>
      <c r="B2981" s="10" t="s">
        <v>56</v>
      </c>
      <c r="C2981" s="9" t="s">
        <v>57</v>
      </c>
      <c r="D2981" s="9" t="s">
        <v>1</v>
      </c>
      <c r="E2981" s="169" t="s">
        <v>908</v>
      </c>
      <c r="F2981" s="169"/>
      <c r="G2981" s="11" t="s">
        <v>58</v>
      </c>
      <c r="H2981" s="10" t="s">
        <v>59</v>
      </c>
      <c r="I2981" s="10" t="s">
        <v>60</v>
      </c>
      <c r="J2981" s="26" t="s">
        <v>2</v>
      </c>
    </row>
    <row r="2982" spans="1:10" ht="39" customHeight="1">
      <c r="A2982" s="29" t="s">
        <v>909</v>
      </c>
      <c r="B2982" s="16" t="s">
        <v>849</v>
      </c>
      <c r="C2982" s="15" t="s">
        <v>74</v>
      </c>
      <c r="D2982" s="15" t="s">
        <v>850</v>
      </c>
      <c r="E2982" s="170" t="s">
        <v>959</v>
      </c>
      <c r="F2982" s="170"/>
      <c r="G2982" s="17" t="s">
        <v>71</v>
      </c>
      <c r="H2982" s="41">
        <v>1</v>
      </c>
      <c r="I2982" s="18">
        <v>328.19</v>
      </c>
      <c r="J2982" s="55">
        <v>328.19</v>
      </c>
    </row>
    <row r="2983" spans="1:10" ht="25.9" customHeight="1">
      <c r="A2983" s="56" t="s">
        <v>911</v>
      </c>
      <c r="B2983" s="43" t="s">
        <v>975</v>
      </c>
      <c r="C2983" s="42" t="s">
        <v>74</v>
      </c>
      <c r="D2983" s="42" t="s">
        <v>976</v>
      </c>
      <c r="E2983" s="171" t="s">
        <v>917</v>
      </c>
      <c r="F2983" s="171"/>
      <c r="G2983" s="44" t="s">
        <v>918</v>
      </c>
      <c r="H2983" s="45">
        <v>0.94850000000000001</v>
      </c>
      <c r="I2983" s="46">
        <v>23.96</v>
      </c>
      <c r="J2983" s="57">
        <v>22.72</v>
      </c>
    </row>
    <row r="2984" spans="1:10" ht="24" customHeight="1">
      <c r="A2984" s="56" t="s">
        <v>911</v>
      </c>
      <c r="B2984" s="43" t="s">
        <v>919</v>
      </c>
      <c r="C2984" s="42" t="s">
        <v>74</v>
      </c>
      <c r="D2984" s="42" t="s">
        <v>920</v>
      </c>
      <c r="E2984" s="171" t="s">
        <v>917</v>
      </c>
      <c r="F2984" s="171"/>
      <c r="G2984" s="44" t="s">
        <v>918</v>
      </c>
      <c r="H2984" s="45">
        <v>0.29880000000000001</v>
      </c>
      <c r="I2984" s="46">
        <v>19.940000000000001</v>
      </c>
      <c r="J2984" s="57">
        <v>5.95</v>
      </c>
    </row>
    <row r="2985" spans="1:10" ht="39" customHeight="1">
      <c r="A2985" s="58" t="s">
        <v>921</v>
      </c>
      <c r="B2985" s="48" t="s">
        <v>2060</v>
      </c>
      <c r="C2985" s="47" t="s">
        <v>74</v>
      </c>
      <c r="D2985" s="47" t="s">
        <v>2061</v>
      </c>
      <c r="E2985" s="173" t="s">
        <v>924</v>
      </c>
      <c r="F2985" s="173"/>
      <c r="G2985" s="49" t="s">
        <v>71</v>
      </c>
      <c r="H2985" s="50">
        <v>6</v>
      </c>
      <c r="I2985" s="51">
        <v>20.03</v>
      </c>
      <c r="J2985" s="59">
        <v>120.18</v>
      </c>
    </row>
    <row r="2986" spans="1:10" ht="25.9" customHeight="1">
      <c r="A2986" s="58" t="s">
        <v>921</v>
      </c>
      <c r="B2986" s="48" t="s">
        <v>2064</v>
      </c>
      <c r="C2986" s="47" t="s">
        <v>74</v>
      </c>
      <c r="D2986" s="47" t="s">
        <v>2065</v>
      </c>
      <c r="E2986" s="173" t="s">
        <v>924</v>
      </c>
      <c r="F2986" s="173"/>
      <c r="G2986" s="49" t="s">
        <v>71</v>
      </c>
      <c r="H2986" s="50">
        <v>1</v>
      </c>
      <c r="I2986" s="51">
        <v>179.34</v>
      </c>
      <c r="J2986" s="59">
        <v>179.34</v>
      </c>
    </row>
    <row r="2987" spans="1:10">
      <c r="A2987" s="60"/>
      <c r="B2987" s="61"/>
      <c r="C2987" s="61"/>
      <c r="D2987" s="61"/>
      <c r="E2987" s="61" t="s">
        <v>931</v>
      </c>
      <c r="F2987" s="62">
        <v>19.5</v>
      </c>
      <c r="G2987" s="61" t="s">
        <v>932</v>
      </c>
      <c r="H2987" s="62">
        <v>0</v>
      </c>
      <c r="I2987" s="61" t="s">
        <v>933</v>
      </c>
      <c r="J2987" s="63">
        <v>19.5</v>
      </c>
    </row>
    <row r="2988" spans="1:10">
      <c r="A2988" s="60"/>
      <c r="B2988" s="61"/>
      <c r="C2988" s="61"/>
      <c r="D2988" s="61"/>
      <c r="E2988" s="61" t="s">
        <v>934</v>
      </c>
      <c r="F2988" s="62">
        <v>102.55</v>
      </c>
      <c r="G2988" s="61"/>
      <c r="H2988" s="172" t="s">
        <v>935</v>
      </c>
      <c r="I2988" s="172"/>
      <c r="J2988" s="63">
        <v>430.74</v>
      </c>
    </row>
    <row r="2989" spans="1:10" ht="30" customHeight="1" thickBot="1">
      <c r="A2989" s="64"/>
      <c r="B2989" s="37"/>
      <c r="C2989" s="37"/>
      <c r="D2989" s="37"/>
      <c r="E2989" s="37"/>
      <c r="F2989" s="37"/>
      <c r="G2989" s="37" t="s">
        <v>936</v>
      </c>
      <c r="H2989" s="65">
        <v>6</v>
      </c>
      <c r="I2989" s="37" t="s">
        <v>937</v>
      </c>
      <c r="J2989" s="66">
        <v>2584.44</v>
      </c>
    </row>
    <row r="2990" spans="1:10" ht="1.1499999999999999" customHeight="1" thickTop="1">
      <c r="A2990" s="67"/>
      <c r="B2990" s="52"/>
      <c r="C2990" s="52"/>
      <c r="D2990" s="52"/>
      <c r="E2990" s="52"/>
      <c r="F2990" s="52"/>
      <c r="G2990" s="52"/>
      <c r="H2990" s="52"/>
      <c r="I2990" s="52"/>
      <c r="J2990" s="68"/>
    </row>
    <row r="2991" spans="1:10" ht="18" customHeight="1">
      <c r="A2991" s="25" t="s">
        <v>851</v>
      </c>
      <c r="B2991" s="10" t="s">
        <v>56</v>
      </c>
      <c r="C2991" s="9" t="s">
        <v>57</v>
      </c>
      <c r="D2991" s="9" t="s">
        <v>1</v>
      </c>
      <c r="E2991" s="169" t="s">
        <v>908</v>
      </c>
      <c r="F2991" s="169"/>
      <c r="G2991" s="11" t="s">
        <v>58</v>
      </c>
      <c r="H2991" s="10" t="s">
        <v>59</v>
      </c>
      <c r="I2991" s="10" t="s">
        <v>60</v>
      </c>
      <c r="J2991" s="26" t="s">
        <v>2</v>
      </c>
    </row>
    <row r="2992" spans="1:10" ht="39" customHeight="1">
      <c r="A2992" s="29" t="s">
        <v>909</v>
      </c>
      <c r="B2992" s="16" t="s">
        <v>852</v>
      </c>
      <c r="C2992" s="15" t="s">
        <v>321</v>
      </c>
      <c r="D2992" s="15" t="s">
        <v>853</v>
      </c>
      <c r="E2992" s="170" t="s">
        <v>2066</v>
      </c>
      <c r="F2992" s="170"/>
      <c r="G2992" s="17" t="s">
        <v>208</v>
      </c>
      <c r="H2992" s="41">
        <v>1</v>
      </c>
      <c r="I2992" s="18">
        <v>207.46</v>
      </c>
      <c r="J2992" s="55">
        <v>207.46</v>
      </c>
    </row>
    <row r="2993" spans="1:10" ht="24" customHeight="1">
      <c r="A2993" s="56" t="s">
        <v>911</v>
      </c>
      <c r="B2993" s="43" t="s">
        <v>2067</v>
      </c>
      <c r="C2993" s="42" t="s">
        <v>321</v>
      </c>
      <c r="D2993" s="42" t="s">
        <v>2068</v>
      </c>
      <c r="E2993" s="171" t="s">
        <v>1433</v>
      </c>
      <c r="F2993" s="171"/>
      <c r="G2993" s="44" t="s">
        <v>1212</v>
      </c>
      <c r="H2993" s="45">
        <v>0.3</v>
      </c>
      <c r="I2993" s="46">
        <v>3.62</v>
      </c>
      <c r="J2993" s="57">
        <v>1.08</v>
      </c>
    </row>
    <row r="2994" spans="1:10" ht="25.9" customHeight="1">
      <c r="A2994" s="58" t="s">
        <v>921</v>
      </c>
      <c r="B2994" s="48" t="s">
        <v>2069</v>
      </c>
      <c r="C2994" s="47" t="s">
        <v>321</v>
      </c>
      <c r="D2994" s="47" t="s">
        <v>2070</v>
      </c>
      <c r="E2994" s="173" t="s">
        <v>924</v>
      </c>
      <c r="F2994" s="173"/>
      <c r="G2994" s="49" t="s">
        <v>208</v>
      </c>
      <c r="H2994" s="50">
        <v>1</v>
      </c>
      <c r="I2994" s="51">
        <v>201.46</v>
      </c>
      <c r="J2994" s="59">
        <v>201.46</v>
      </c>
    </row>
    <row r="2995" spans="1:10" ht="24" customHeight="1">
      <c r="A2995" s="58" t="s">
        <v>921</v>
      </c>
      <c r="B2995" s="48" t="s">
        <v>2071</v>
      </c>
      <c r="C2995" s="47" t="s">
        <v>74</v>
      </c>
      <c r="D2995" s="47" t="s">
        <v>2072</v>
      </c>
      <c r="E2995" s="173" t="s">
        <v>1180</v>
      </c>
      <c r="F2995" s="173"/>
      <c r="G2995" s="49" t="s">
        <v>918</v>
      </c>
      <c r="H2995" s="50">
        <v>0.3</v>
      </c>
      <c r="I2995" s="51">
        <v>16.41</v>
      </c>
      <c r="J2995" s="59">
        <v>4.92</v>
      </c>
    </row>
    <row r="2996" spans="1:10">
      <c r="A2996" s="60"/>
      <c r="B2996" s="61"/>
      <c r="C2996" s="61"/>
      <c r="D2996" s="61"/>
      <c r="E2996" s="61" t="s">
        <v>931</v>
      </c>
      <c r="F2996" s="62">
        <v>4.92</v>
      </c>
      <c r="G2996" s="61" t="s">
        <v>932</v>
      </c>
      <c r="H2996" s="62">
        <v>0</v>
      </c>
      <c r="I2996" s="61" t="s">
        <v>933</v>
      </c>
      <c r="J2996" s="63">
        <v>4.92</v>
      </c>
    </row>
    <row r="2997" spans="1:10">
      <c r="A2997" s="60"/>
      <c r="B2997" s="61"/>
      <c r="C2997" s="61"/>
      <c r="D2997" s="61"/>
      <c r="E2997" s="61" t="s">
        <v>934</v>
      </c>
      <c r="F2997" s="62">
        <v>64.83</v>
      </c>
      <c r="G2997" s="61"/>
      <c r="H2997" s="172" t="s">
        <v>935</v>
      </c>
      <c r="I2997" s="172"/>
      <c r="J2997" s="63">
        <v>272.29000000000002</v>
      </c>
    </row>
    <row r="2998" spans="1:10" ht="30" customHeight="1" thickBot="1">
      <c r="A2998" s="64"/>
      <c r="B2998" s="37"/>
      <c r="C2998" s="37"/>
      <c r="D2998" s="37"/>
      <c r="E2998" s="37"/>
      <c r="F2998" s="37"/>
      <c r="G2998" s="37" t="s">
        <v>936</v>
      </c>
      <c r="H2998" s="65">
        <v>6</v>
      </c>
      <c r="I2998" s="37" t="s">
        <v>937</v>
      </c>
      <c r="J2998" s="66">
        <v>1633.74</v>
      </c>
    </row>
    <row r="2999" spans="1:10" ht="1.1499999999999999" customHeight="1" thickTop="1">
      <c r="A2999" s="67"/>
      <c r="B2999" s="52"/>
      <c r="C2999" s="52"/>
      <c r="D2999" s="52"/>
      <c r="E2999" s="52"/>
      <c r="F2999" s="52"/>
      <c r="G2999" s="52"/>
      <c r="H2999" s="52"/>
      <c r="I2999" s="52"/>
      <c r="J2999" s="68"/>
    </row>
    <row r="3000" spans="1:10" ht="24" customHeight="1">
      <c r="A3000" s="27" t="s">
        <v>42</v>
      </c>
      <c r="B3000" s="12"/>
      <c r="C3000" s="12"/>
      <c r="D3000" s="12" t="s">
        <v>43</v>
      </c>
      <c r="E3000" s="12"/>
      <c r="F3000" s="174"/>
      <c r="G3000" s="174"/>
      <c r="H3000" s="13"/>
      <c r="I3000" s="12"/>
      <c r="J3000" s="54">
        <v>282235.81</v>
      </c>
    </row>
    <row r="3001" spans="1:10" ht="18" customHeight="1">
      <c r="A3001" s="25" t="s">
        <v>854</v>
      </c>
      <c r="B3001" s="10" t="s">
        <v>56</v>
      </c>
      <c r="C3001" s="9" t="s">
        <v>57</v>
      </c>
      <c r="D3001" s="9" t="s">
        <v>1</v>
      </c>
      <c r="E3001" s="169" t="s">
        <v>908</v>
      </c>
      <c r="F3001" s="169"/>
      <c r="G3001" s="11" t="s">
        <v>58</v>
      </c>
      <c r="H3001" s="10" t="s">
        <v>59</v>
      </c>
      <c r="I3001" s="10" t="s">
        <v>60</v>
      </c>
      <c r="J3001" s="26" t="s">
        <v>2</v>
      </c>
    </row>
    <row r="3002" spans="1:10" ht="24" customHeight="1">
      <c r="A3002" s="29" t="s">
        <v>909</v>
      </c>
      <c r="B3002" s="16" t="s">
        <v>855</v>
      </c>
      <c r="C3002" s="15" t="s">
        <v>100</v>
      </c>
      <c r="D3002" s="15" t="s">
        <v>856</v>
      </c>
      <c r="E3002" s="170" t="s">
        <v>1200</v>
      </c>
      <c r="F3002" s="170"/>
      <c r="G3002" s="17" t="s">
        <v>102</v>
      </c>
      <c r="H3002" s="41">
        <v>1</v>
      </c>
      <c r="I3002" s="18">
        <v>2983.27</v>
      </c>
      <c r="J3002" s="55">
        <v>2983.27</v>
      </c>
    </row>
    <row r="3003" spans="1:10" ht="25.9" customHeight="1">
      <c r="A3003" s="56" t="s">
        <v>911</v>
      </c>
      <c r="B3003" s="43" t="s">
        <v>1878</v>
      </c>
      <c r="C3003" s="42" t="s">
        <v>100</v>
      </c>
      <c r="D3003" s="42" t="s">
        <v>1879</v>
      </c>
      <c r="E3003" s="171" t="s">
        <v>1200</v>
      </c>
      <c r="F3003" s="171"/>
      <c r="G3003" s="44" t="s">
        <v>133</v>
      </c>
      <c r="H3003" s="45">
        <v>0.17</v>
      </c>
      <c r="I3003" s="46">
        <v>126.85</v>
      </c>
      <c r="J3003" s="57">
        <v>21.56</v>
      </c>
    </row>
    <row r="3004" spans="1:10" ht="24" customHeight="1">
      <c r="A3004" s="56" t="s">
        <v>911</v>
      </c>
      <c r="B3004" s="43" t="s">
        <v>135</v>
      </c>
      <c r="C3004" s="42" t="s">
        <v>100</v>
      </c>
      <c r="D3004" s="42" t="s">
        <v>136</v>
      </c>
      <c r="E3004" s="171" t="s">
        <v>1200</v>
      </c>
      <c r="F3004" s="171"/>
      <c r="G3004" s="44" t="s">
        <v>133</v>
      </c>
      <c r="H3004" s="45">
        <v>0.17</v>
      </c>
      <c r="I3004" s="46">
        <v>79.760000000000005</v>
      </c>
      <c r="J3004" s="57">
        <v>13.55</v>
      </c>
    </row>
    <row r="3005" spans="1:10" ht="25.9" customHeight="1">
      <c r="A3005" s="56" t="s">
        <v>911</v>
      </c>
      <c r="B3005" s="43" t="s">
        <v>2073</v>
      </c>
      <c r="C3005" s="42" t="s">
        <v>100</v>
      </c>
      <c r="D3005" s="42" t="s">
        <v>2074</v>
      </c>
      <c r="E3005" s="171" t="s">
        <v>1200</v>
      </c>
      <c r="F3005" s="171"/>
      <c r="G3005" s="44" t="s">
        <v>133</v>
      </c>
      <c r="H3005" s="45">
        <v>0.72</v>
      </c>
      <c r="I3005" s="46">
        <v>941.04</v>
      </c>
      <c r="J3005" s="57">
        <v>677.54</v>
      </c>
    </row>
    <row r="3006" spans="1:10" ht="24" customHeight="1">
      <c r="A3006" s="56" t="s">
        <v>911</v>
      </c>
      <c r="B3006" s="43" t="s">
        <v>1882</v>
      </c>
      <c r="C3006" s="42" t="s">
        <v>100</v>
      </c>
      <c r="D3006" s="42" t="s">
        <v>1883</v>
      </c>
      <c r="E3006" s="171" t="s">
        <v>1200</v>
      </c>
      <c r="F3006" s="171"/>
      <c r="G3006" s="44" t="s">
        <v>66</v>
      </c>
      <c r="H3006" s="45">
        <v>6.8</v>
      </c>
      <c r="I3006" s="46">
        <v>42.88</v>
      </c>
      <c r="J3006" s="57">
        <v>291.58</v>
      </c>
    </row>
    <row r="3007" spans="1:10" ht="24" customHeight="1">
      <c r="A3007" s="58" t="s">
        <v>921</v>
      </c>
      <c r="B3007" s="48" t="s">
        <v>2075</v>
      </c>
      <c r="C3007" s="47" t="s">
        <v>100</v>
      </c>
      <c r="D3007" s="47" t="s">
        <v>2076</v>
      </c>
      <c r="E3007" s="173" t="s">
        <v>924</v>
      </c>
      <c r="F3007" s="173"/>
      <c r="G3007" s="49" t="s">
        <v>71</v>
      </c>
      <c r="H3007" s="50">
        <v>3</v>
      </c>
      <c r="I3007" s="51">
        <v>659.68</v>
      </c>
      <c r="J3007" s="59">
        <v>1979.04</v>
      </c>
    </row>
    <row r="3008" spans="1:10">
      <c r="A3008" s="60"/>
      <c r="B3008" s="61"/>
      <c r="C3008" s="61"/>
      <c r="D3008" s="61"/>
      <c r="E3008" s="61" t="s">
        <v>931</v>
      </c>
      <c r="F3008" s="62">
        <v>248.61</v>
      </c>
      <c r="G3008" s="61" t="s">
        <v>932</v>
      </c>
      <c r="H3008" s="62">
        <v>0</v>
      </c>
      <c r="I3008" s="61" t="s">
        <v>933</v>
      </c>
      <c r="J3008" s="63">
        <v>248.61</v>
      </c>
    </row>
    <row r="3009" spans="1:10">
      <c r="A3009" s="60"/>
      <c r="B3009" s="61"/>
      <c r="C3009" s="61"/>
      <c r="D3009" s="61"/>
      <c r="E3009" s="61" t="s">
        <v>934</v>
      </c>
      <c r="F3009" s="62">
        <v>932.27</v>
      </c>
      <c r="G3009" s="61"/>
      <c r="H3009" s="172" t="s">
        <v>935</v>
      </c>
      <c r="I3009" s="172"/>
      <c r="J3009" s="63">
        <v>3915.54</v>
      </c>
    </row>
    <row r="3010" spans="1:10" ht="30" customHeight="1" thickBot="1">
      <c r="A3010" s="64"/>
      <c r="B3010" s="37"/>
      <c r="C3010" s="37"/>
      <c r="D3010" s="37"/>
      <c r="E3010" s="37"/>
      <c r="F3010" s="37"/>
      <c r="G3010" s="37" t="s">
        <v>936</v>
      </c>
      <c r="H3010" s="65">
        <v>1</v>
      </c>
      <c r="I3010" s="37" t="s">
        <v>937</v>
      </c>
      <c r="J3010" s="66">
        <v>3915.54</v>
      </c>
    </row>
    <row r="3011" spans="1:10" ht="1.1499999999999999" customHeight="1" thickTop="1">
      <c r="A3011" s="67"/>
      <c r="B3011" s="52"/>
      <c r="C3011" s="52"/>
      <c r="D3011" s="52"/>
      <c r="E3011" s="52"/>
      <c r="F3011" s="52"/>
      <c r="G3011" s="52"/>
      <c r="H3011" s="52"/>
      <c r="I3011" s="52"/>
      <c r="J3011" s="68"/>
    </row>
    <row r="3012" spans="1:10" ht="18" customHeight="1">
      <c r="A3012" s="25" t="s">
        <v>857</v>
      </c>
      <c r="B3012" s="10" t="s">
        <v>56</v>
      </c>
      <c r="C3012" s="9" t="s">
        <v>57</v>
      </c>
      <c r="D3012" s="9" t="s">
        <v>1</v>
      </c>
      <c r="E3012" s="169" t="s">
        <v>908</v>
      </c>
      <c r="F3012" s="169"/>
      <c r="G3012" s="11" t="s">
        <v>58</v>
      </c>
      <c r="H3012" s="10" t="s">
        <v>59</v>
      </c>
      <c r="I3012" s="10" t="s">
        <v>60</v>
      </c>
      <c r="J3012" s="26" t="s">
        <v>2</v>
      </c>
    </row>
    <row r="3013" spans="1:10" ht="25.9" customHeight="1">
      <c r="A3013" s="29" t="s">
        <v>909</v>
      </c>
      <c r="B3013" s="16" t="s">
        <v>858</v>
      </c>
      <c r="C3013" s="15" t="s">
        <v>100</v>
      </c>
      <c r="D3013" s="15" t="s">
        <v>859</v>
      </c>
      <c r="E3013" s="170" t="s">
        <v>1200</v>
      </c>
      <c r="F3013" s="170"/>
      <c r="G3013" s="17" t="s">
        <v>66</v>
      </c>
      <c r="H3013" s="41">
        <v>1</v>
      </c>
      <c r="I3013" s="18">
        <v>384.41</v>
      </c>
      <c r="J3013" s="55">
        <v>384.41</v>
      </c>
    </row>
    <row r="3014" spans="1:10" ht="24" customHeight="1">
      <c r="A3014" s="56" t="s">
        <v>911</v>
      </c>
      <c r="B3014" s="43" t="s">
        <v>1326</v>
      </c>
      <c r="C3014" s="42" t="s">
        <v>100</v>
      </c>
      <c r="D3014" s="42" t="s">
        <v>1327</v>
      </c>
      <c r="E3014" s="171" t="s">
        <v>1200</v>
      </c>
      <c r="F3014" s="171"/>
      <c r="G3014" s="44" t="s">
        <v>1212</v>
      </c>
      <c r="H3014" s="45">
        <v>3</v>
      </c>
      <c r="I3014" s="46">
        <v>19.98</v>
      </c>
      <c r="J3014" s="57">
        <v>59.94</v>
      </c>
    </row>
    <row r="3015" spans="1:10" ht="24" customHeight="1">
      <c r="A3015" s="56" t="s">
        <v>911</v>
      </c>
      <c r="B3015" s="43" t="s">
        <v>1216</v>
      </c>
      <c r="C3015" s="42" t="s">
        <v>100</v>
      </c>
      <c r="D3015" s="42" t="s">
        <v>1217</v>
      </c>
      <c r="E3015" s="171" t="s">
        <v>1200</v>
      </c>
      <c r="F3015" s="171"/>
      <c r="G3015" s="44" t="s">
        <v>1212</v>
      </c>
      <c r="H3015" s="45">
        <v>3</v>
      </c>
      <c r="I3015" s="46">
        <v>24.68</v>
      </c>
      <c r="J3015" s="57">
        <v>74.040000000000006</v>
      </c>
    </row>
    <row r="3016" spans="1:10" ht="24" customHeight="1">
      <c r="A3016" s="56" t="s">
        <v>911</v>
      </c>
      <c r="B3016" s="43" t="s">
        <v>1328</v>
      </c>
      <c r="C3016" s="42" t="s">
        <v>100</v>
      </c>
      <c r="D3016" s="42" t="s">
        <v>1329</v>
      </c>
      <c r="E3016" s="171" t="s">
        <v>1200</v>
      </c>
      <c r="F3016" s="171"/>
      <c r="G3016" s="44" t="s">
        <v>133</v>
      </c>
      <c r="H3016" s="45">
        <v>0.05</v>
      </c>
      <c r="I3016" s="46">
        <v>546.34</v>
      </c>
      <c r="J3016" s="57">
        <v>27.31</v>
      </c>
    </row>
    <row r="3017" spans="1:10" ht="25.9" customHeight="1">
      <c r="A3017" s="58" t="s">
        <v>921</v>
      </c>
      <c r="B3017" s="48" t="s">
        <v>2077</v>
      </c>
      <c r="C3017" s="47" t="s">
        <v>100</v>
      </c>
      <c r="D3017" s="47" t="s">
        <v>2078</v>
      </c>
      <c r="E3017" s="173" t="s">
        <v>924</v>
      </c>
      <c r="F3017" s="173"/>
      <c r="G3017" s="49" t="s">
        <v>2079</v>
      </c>
      <c r="H3017" s="50">
        <v>1</v>
      </c>
      <c r="I3017" s="51">
        <v>223.12</v>
      </c>
      <c r="J3017" s="59">
        <v>223.12</v>
      </c>
    </row>
    <row r="3018" spans="1:10">
      <c r="A3018" s="60"/>
      <c r="B3018" s="61"/>
      <c r="C3018" s="61"/>
      <c r="D3018" s="61"/>
      <c r="E3018" s="61" t="s">
        <v>931</v>
      </c>
      <c r="F3018" s="62">
        <v>90.42</v>
      </c>
      <c r="G3018" s="61" t="s">
        <v>932</v>
      </c>
      <c r="H3018" s="62">
        <v>0</v>
      </c>
      <c r="I3018" s="61" t="s">
        <v>933</v>
      </c>
      <c r="J3018" s="63">
        <v>90.42</v>
      </c>
    </row>
    <row r="3019" spans="1:10">
      <c r="A3019" s="60"/>
      <c r="B3019" s="61"/>
      <c r="C3019" s="61"/>
      <c r="D3019" s="61"/>
      <c r="E3019" s="61" t="s">
        <v>934</v>
      </c>
      <c r="F3019" s="62">
        <v>120.12</v>
      </c>
      <c r="G3019" s="61"/>
      <c r="H3019" s="172" t="s">
        <v>935</v>
      </c>
      <c r="I3019" s="172"/>
      <c r="J3019" s="63">
        <v>504.53</v>
      </c>
    </row>
    <row r="3020" spans="1:10" ht="30" customHeight="1" thickBot="1">
      <c r="A3020" s="64"/>
      <c r="B3020" s="37"/>
      <c r="C3020" s="37"/>
      <c r="D3020" s="37"/>
      <c r="E3020" s="37"/>
      <c r="F3020" s="37"/>
      <c r="G3020" s="37" t="s">
        <v>936</v>
      </c>
      <c r="H3020" s="65">
        <v>59.91</v>
      </c>
      <c r="I3020" s="37" t="s">
        <v>937</v>
      </c>
      <c r="J3020" s="66">
        <v>30226.39</v>
      </c>
    </row>
    <row r="3021" spans="1:10" ht="1.1499999999999999" customHeight="1" thickTop="1">
      <c r="A3021" s="67"/>
      <c r="B3021" s="52"/>
      <c r="C3021" s="52"/>
      <c r="D3021" s="52"/>
      <c r="E3021" s="52"/>
      <c r="F3021" s="52"/>
      <c r="G3021" s="52"/>
      <c r="H3021" s="52"/>
      <c r="I3021" s="52"/>
      <c r="J3021" s="68"/>
    </row>
    <row r="3022" spans="1:10" ht="18" customHeight="1">
      <c r="A3022" s="25" t="s">
        <v>860</v>
      </c>
      <c r="B3022" s="10" t="s">
        <v>56</v>
      </c>
      <c r="C3022" s="9" t="s">
        <v>57</v>
      </c>
      <c r="D3022" s="9" t="s">
        <v>1</v>
      </c>
      <c r="E3022" s="169" t="s">
        <v>908</v>
      </c>
      <c r="F3022" s="169"/>
      <c r="G3022" s="11" t="s">
        <v>58</v>
      </c>
      <c r="H3022" s="10" t="s">
        <v>59</v>
      </c>
      <c r="I3022" s="10" t="s">
        <v>60</v>
      </c>
      <c r="J3022" s="26" t="s">
        <v>2</v>
      </c>
    </row>
    <row r="3023" spans="1:10" ht="25.9" customHeight="1">
      <c r="A3023" s="29" t="s">
        <v>909</v>
      </c>
      <c r="B3023" s="16" t="s">
        <v>861</v>
      </c>
      <c r="C3023" s="15" t="s">
        <v>100</v>
      </c>
      <c r="D3023" s="15" t="s">
        <v>862</v>
      </c>
      <c r="E3023" s="170" t="s">
        <v>1200</v>
      </c>
      <c r="F3023" s="170"/>
      <c r="G3023" s="17" t="s">
        <v>66</v>
      </c>
      <c r="H3023" s="41">
        <v>1</v>
      </c>
      <c r="I3023" s="18">
        <v>990.24</v>
      </c>
      <c r="J3023" s="55">
        <v>990.24</v>
      </c>
    </row>
    <row r="3024" spans="1:10" ht="24" customHeight="1">
      <c r="A3024" s="56" t="s">
        <v>911</v>
      </c>
      <c r="B3024" s="43" t="s">
        <v>2080</v>
      </c>
      <c r="C3024" s="42" t="s">
        <v>100</v>
      </c>
      <c r="D3024" s="42" t="s">
        <v>2081</v>
      </c>
      <c r="E3024" s="171" t="s">
        <v>1200</v>
      </c>
      <c r="F3024" s="171"/>
      <c r="G3024" s="44" t="s">
        <v>1212</v>
      </c>
      <c r="H3024" s="45">
        <v>2.4</v>
      </c>
      <c r="I3024" s="46">
        <v>24.57</v>
      </c>
      <c r="J3024" s="57">
        <v>58.96</v>
      </c>
    </row>
    <row r="3025" spans="1:10" ht="24" customHeight="1">
      <c r="A3025" s="56" t="s">
        <v>911</v>
      </c>
      <c r="B3025" s="43" t="s">
        <v>1211</v>
      </c>
      <c r="C3025" s="42" t="s">
        <v>100</v>
      </c>
      <c r="D3025" s="42" t="s">
        <v>920</v>
      </c>
      <c r="E3025" s="171" t="s">
        <v>1200</v>
      </c>
      <c r="F3025" s="171"/>
      <c r="G3025" s="44" t="s">
        <v>1212</v>
      </c>
      <c r="H3025" s="45">
        <v>2</v>
      </c>
      <c r="I3025" s="46">
        <v>19.940000000000001</v>
      </c>
      <c r="J3025" s="57">
        <v>39.880000000000003</v>
      </c>
    </row>
    <row r="3026" spans="1:10" ht="24" customHeight="1">
      <c r="A3026" s="58" t="s">
        <v>921</v>
      </c>
      <c r="B3026" s="48" t="s">
        <v>2082</v>
      </c>
      <c r="C3026" s="47" t="s">
        <v>100</v>
      </c>
      <c r="D3026" s="47" t="s">
        <v>2083</v>
      </c>
      <c r="E3026" s="173" t="s">
        <v>924</v>
      </c>
      <c r="F3026" s="173"/>
      <c r="G3026" s="49" t="s">
        <v>66</v>
      </c>
      <c r="H3026" s="50">
        <v>1</v>
      </c>
      <c r="I3026" s="51">
        <v>819.64</v>
      </c>
      <c r="J3026" s="59">
        <v>819.64</v>
      </c>
    </row>
    <row r="3027" spans="1:10" ht="24" customHeight="1">
      <c r="A3027" s="58" t="s">
        <v>921</v>
      </c>
      <c r="B3027" s="48" t="s">
        <v>2084</v>
      </c>
      <c r="C3027" s="47" t="s">
        <v>100</v>
      </c>
      <c r="D3027" s="47" t="s">
        <v>2085</v>
      </c>
      <c r="E3027" s="173" t="s">
        <v>924</v>
      </c>
      <c r="F3027" s="173"/>
      <c r="G3027" s="49" t="s">
        <v>1121</v>
      </c>
      <c r="H3027" s="50">
        <v>1</v>
      </c>
      <c r="I3027" s="51">
        <v>71.760000000000005</v>
      </c>
      <c r="J3027" s="59">
        <v>71.760000000000005</v>
      </c>
    </row>
    <row r="3028" spans="1:10">
      <c r="A3028" s="60"/>
      <c r="B3028" s="61"/>
      <c r="C3028" s="61"/>
      <c r="D3028" s="61"/>
      <c r="E3028" s="61" t="s">
        <v>931</v>
      </c>
      <c r="F3028" s="62">
        <v>64.28</v>
      </c>
      <c r="G3028" s="61" t="s">
        <v>932</v>
      </c>
      <c r="H3028" s="62">
        <v>0</v>
      </c>
      <c r="I3028" s="61" t="s">
        <v>933</v>
      </c>
      <c r="J3028" s="63">
        <v>64.28</v>
      </c>
    </row>
    <row r="3029" spans="1:10">
      <c r="A3029" s="60"/>
      <c r="B3029" s="61"/>
      <c r="C3029" s="61"/>
      <c r="D3029" s="61"/>
      <c r="E3029" s="61" t="s">
        <v>934</v>
      </c>
      <c r="F3029" s="62">
        <v>309.45</v>
      </c>
      <c r="G3029" s="61"/>
      <c r="H3029" s="172" t="s">
        <v>935</v>
      </c>
      <c r="I3029" s="172"/>
      <c r="J3029" s="63">
        <v>1299.69</v>
      </c>
    </row>
    <row r="3030" spans="1:10" ht="30" customHeight="1" thickBot="1">
      <c r="A3030" s="64"/>
      <c r="B3030" s="37"/>
      <c r="C3030" s="37"/>
      <c r="D3030" s="37"/>
      <c r="E3030" s="37"/>
      <c r="F3030" s="37"/>
      <c r="G3030" s="37" t="s">
        <v>936</v>
      </c>
      <c r="H3030" s="65">
        <v>14.9</v>
      </c>
      <c r="I3030" s="37" t="s">
        <v>937</v>
      </c>
      <c r="J3030" s="66">
        <v>19365.38</v>
      </c>
    </row>
    <row r="3031" spans="1:10" ht="1.1499999999999999" customHeight="1" thickTop="1">
      <c r="A3031" s="67"/>
      <c r="B3031" s="52"/>
      <c r="C3031" s="52"/>
      <c r="D3031" s="52"/>
      <c r="E3031" s="52"/>
      <c r="F3031" s="52"/>
      <c r="G3031" s="52"/>
      <c r="H3031" s="52"/>
      <c r="I3031" s="52"/>
      <c r="J3031" s="68"/>
    </row>
    <row r="3032" spans="1:10" ht="18" customHeight="1">
      <c r="A3032" s="25" t="s">
        <v>863</v>
      </c>
      <c r="B3032" s="10" t="s">
        <v>56</v>
      </c>
      <c r="C3032" s="9" t="s">
        <v>57</v>
      </c>
      <c r="D3032" s="9" t="s">
        <v>1</v>
      </c>
      <c r="E3032" s="169" t="s">
        <v>908</v>
      </c>
      <c r="F3032" s="169"/>
      <c r="G3032" s="11" t="s">
        <v>58</v>
      </c>
      <c r="H3032" s="10" t="s">
        <v>59</v>
      </c>
      <c r="I3032" s="10" t="s">
        <v>60</v>
      </c>
      <c r="J3032" s="26" t="s">
        <v>2</v>
      </c>
    </row>
    <row r="3033" spans="1:10" ht="24" customHeight="1">
      <c r="A3033" s="29" t="s">
        <v>909</v>
      </c>
      <c r="B3033" s="16" t="s">
        <v>864</v>
      </c>
      <c r="C3033" s="15" t="s">
        <v>100</v>
      </c>
      <c r="D3033" s="15" t="s">
        <v>865</v>
      </c>
      <c r="E3033" s="170" t="s">
        <v>1200</v>
      </c>
      <c r="F3033" s="170"/>
      <c r="G3033" s="17" t="s">
        <v>66</v>
      </c>
      <c r="H3033" s="41">
        <v>1</v>
      </c>
      <c r="I3033" s="18">
        <v>680.78</v>
      </c>
      <c r="J3033" s="55">
        <v>680.78</v>
      </c>
    </row>
    <row r="3034" spans="1:10" ht="24" customHeight="1">
      <c r="A3034" s="56" t="s">
        <v>911</v>
      </c>
      <c r="B3034" s="43" t="s">
        <v>2086</v>
      </c>
      <c r="C3034" s="42" t="s">
        <v>100</v>
      </c>
      <c r="D3034" s="42" t="s">
        <v>2087</v>
      </c>
      <c r="E3034" s="171" t="s">
        <v>1200</v>
      </c>
      <c r="F3034" s="171"/>
      <c r="G3034" s="44" t="s">
        <v>1212</v>
      </c>
      <c r="H3034" s="45">
        <v>4.3</v>
      </c>
      <c r="I3034" s="46">
        <v>18.75</v>
      </c>
      <c r="J3034" s="57">
        <v>80.62</v>
      </c>
    </row>
    <row r="3035" spans="1:10" ht="24" customHeight="1">
      <c r="A3035" s="56" t="s">
        <v>911</v>
      </c>
      <c r="B3035" s="43" t="s">
        <v>2088</v>
      </c>
      <c r="C3035" s="42" t="s">
        <v>100</v>
      </c>
      <c r="D3035" s="42" t="s">
        <v>2089</v>
      </c>
      <c r="E3035" s="171" t="s">
        <v>1200</v>
      </c>
      <c r="F3035" s="171"/>
      <c r="G3035" s="44" t="s">
        <v>1212</v>
      </c>
      <c r="H3035" s="45">
        <v>4.3</v>
      </c>
      <c r="I3035" s="46">
        <v>23.32</v>
      </c>
      <c r="J3035" s="57">
        <v>100.27</v>
      </c>
    </row>
    <row r="3036" spans="1:10" ht="24" customHeight="1">
      <c r="A3036" s="58" t="s">
        <v>921</v>
      </c>
      <c r="B3036" s="48" t="s">
        <v>2090</v>
      </c>
      <c r="C3036" s="47" t="s">
        <v>100</v>
      </c>
      <c r="D3036" s="47" t="s">
        <v>865</v>
      </c>
      <c r="E3036" s="173" t="s">
        <v>924</v>
      </c>
      <c r="F3036" s="173"/>
      <c r="G3036" s="49" t="s">
        <v>66</v>
      </c>
      <c r="H3036" s="50">
        <v>1</v>
      </c>
      <c r="I3036" s="51">
        <v>499.89</v>
      </c>
      <c r="J3036" s="59">
        <v>499.89</v>
      </c>
    </row>
    <row r="3037" spans="1:10">
      <c r="A3037" s="60"/>
      <c r="B3037" s="61"/>
      <c r="C3037" s="61"/>
      <c r="D3037" s="61"/>
      <c r="E3037" s="61" t="s">
        <v>931</v>
      </c>
      <c r="F3037" s="62">
        <v>123.1</v>
      </c>
      <c r="G3037" s="61" t="s">
        <v>932</v>
      </c>
      <c r="H3037" s="62">
        <v>0</v>
      </c>
      <c r="I3037" s="61" t="s">
        <v>933</v>
      </c>
      <c r="J3037" s="63">
        <v>123.1</v>
      </c>
    </row>
    <row r="3038" spans="1:10">
      <c r="A3038" s="60"/>
      <c r="B3038" s="61"/>
      <c r="C3038" s="61"/>
      <c r="D3038" s="61"/>
      <c r="E3038" s="61" t="s">
        <v>934</v>
      </c>
      <c r="F3038" s="62">
        <v>212.74</v>
      </c>
      <c r="G3038" s="61"/>
      <c r="H3038" s="172" t="s">
        <v>935</v>
      </c>
      <c r="I3038" s="172"/>
      <c r="J3038" s="63">
        <v>893.52</v>
      </c>
    </row>
    <row r="3039" spans="1:10" ht="30" customHeight="1" thickBot="1">
      <c r="A3039" s="64"/>
      <c r="B3039" s="37"/>
      <c r="C3039" s="37"/>
      <c r="D3039" s="37"/>
      <c r="E3039" s="37"/>
      <c r="F3039" s="37"/>
      <c r="G3039" s="37" t="s">
        <v>936</v>
      </c>
      <c r="H3039" s="65">
        <v>10.44</v>
      </c>
      <c r="I3039" s="37" t="s">
        <v>937</v>
      </c>
      <c r="J3039" s="66">
        <v>9328.34</v>
      </c>
    </row>
    <row r="3040" spans="1:10" ht="1.1499999999999999" customHeight="1" thickTop="1">
      <c r="A3040" s="67"/>
      <c r="B3040" s="52"/>
      <c r="C3040" s="52"/>
      <c r="D3040" s="52"/>
      <c r="E3040" s="52"/>
      <c r="F3040" s="52"/>
      <c r="G3040" s="52"/>
      <c r="H3040" s="52"/>
      <c r="I3040" s="52"/>
      <c r="J3040" s="68"/>
    </row>
    <row r="3041" spans="1:10" ht="18" customHeight="1">
      <c r="A3041" s="25" t="s">
        <v>866</v>
      </c>
      <c r="B3041" s="10" t="s">
        <v>56</v>
      </c>
      <c r="C3041" s="9" t="s">
        <v>57</v>
      </c>
      <c r="D3041" s="9" t="s">
        <v>1</v>
      </c>
      <c r="E3041" s="169" t="s">
        <v>908</v>
      </c>
      <c r="F3041" s="169"/>
      <c r="G3041" s="11" t="s">
        <v>58</v>
      </c>
      <c r="H3041" s="10" t="s">
        <v>59</v>
      </c>
      <c r="I3041" s="10" t="s">
        <v>60</v>
      </c>
      <c r="J3041" s="26" t="s">
        <v>2</v>
      </c>
    </row>
    <row r="3042" spans="1:10" ht="24" customHeight="1">
      <c r="A3042" s="29" t="s">
        <v>909</v>
      </c>
      <c r="B3042" s="16" t="s">
        <v>867</v>
      </c>
      <c r="C3042" s="15" t="s">
        <v>100</v>
      </c>
      <c r="D3042" s="15" t="s">
        <v>868</v>
      </c>
      <c r="E3042" s="170" t="s">
        <v>1200</v>
      </c>
      <c r="F3042" s="170"/>
      <c r="G3042" s="17" t="s">
        <v>66</v>
      </c>
      <c r="H3042" s="41">
        <v>1</v>
      </c>
      <c r="I3042" s="18">
        <v>865.78</v>
      </c>
      <c r="J3042" s="55">
        <v>865.78</v>
      </c>
    </row>
    <row r="3043" spans="1:10" ht="24" customHeight="1">
      <c r="A3043" s="56" t="s">
        <v>911</v>
      </c>
      <c r="B3043" s="43" t="s">
        <v>1216</v>
      </c>
      <c r="C3043" s="42" t="s">
        <v>100</v>
      </c>
      <c r="D3043" s="42" t="s">
        <v>1217</v>
      </c>
      <c r="E3043" s="171" t="s">
        <v>1200</v>
      </c>
      <c r="F3043" s="171"/>
      <c r="G3043" s="44" t="s">
        <v>1212</v>
      </c>
      <c r="H3043" s="45">
        <v>1.2</v>
      </c>
      <c r="I3043" s="46">
        <v>24.68</v>
      </c>
      <c r="J3043" s="57">
        <v>29.61</v>
      </c>
    </row>
    <row r="3044" spans="1:10" ht="24" customHeight="1">
      <c r="A3044" s="56" t="s">
        <v>911</v>
      </c>
      <c r="B3044" s="43" t="s">
        <v>1211</v>
      </c>
      <c r="C3044" s="42" t="s">
        <v>100</v>
      </c>
      <c r="D3044" s="42" t="s">
        <v>920</v>
      </c>
      <c r="E3044" s="171" t="s">
        <v>1200</v>
      </c>
      <c r="F3044" s="171"/>
      <c r="G3044" s="44" t="s">
        <v>1212</v>
      </c>
      <c r="H3044" s="45">
        <v>0.6</v>
      </c>
      <c r="I3044" s="46">
        <v>19.940000000000001</v>
      </c>
      <c r="J3044" s="57">
        <v>11.96</v>
      </c>
    </row>
    <row r="3045" spans="1:10" ht="24" customHeight="1">
      <c r="A3045" s="58" t="s">
        <v>921</v>
      </c>
      <c r="B3045" s="48" t="s">
        <v>1337</v>
      </c>
      <c r="C3045" s="47" t="s">
        <v>100</v>
      </c>
      <c r="D3045" s="47" t="s">
        <v>1338</v>
      </c>
      <c r="E3045" s="173" t="s">
        <v>924</v>
      </c>
      <c r="F3045" s="173"/>
      <c r="G3045" s="49" t="s">
        <v>157</v>
      </c>
      <c r="H3045" s="50">
        <v>8.6199999999999992</v>
      </c>
      <c r="I3045" s="51">
        <v>3.18</v>
      </c>
      <c r="J3045" s="59">
        <v>27.41</v>
      </c>
    </row>
    <row r="3046" spans="1:10" ht="25.9" customHeight="1">
      <c r="A3046" s="58" t="s">
        <v>921</v>
      </c>
      <c r="B3046" s="48" t="s">
        <v>1376</v>
      </c>
      <c r="C3046" s="47" t="s">
        <v>100</v>
      </c>
      <c r="D3046" s="47" t="s">
        <v>1377</v>
      </c>
      <c r="E3046" s="173" t="s">
        <v>924</v>
      </c>
      <c r="F3046" s="173"/>
      <c r="G3046" s="49" t="s">
        <v>157</v>
      </c>
      <c r="H3046" s="50">
        <v>0.14000000000000001</v>
      </c>
      <c r="I3046" s="51">
        <v>6</v>
      </c>
      <c r="J3046" s="59">
        <v>0.84</v>
      </c>
    </row>
    <row r="3047" spans="1:10" ht="24" customHeight="1">
      <c r="A3047" s="58" t="s">
        <v>921</v>
      </c>
      <c r="B3047" s="48" t="s">
        <v>2091</v>
      </c>
      <c r="C3047" s="47" t="s">
        <v>100</v>
      </c>
      <c r="D3047" s="47" t="s">
        <v>2092</v>
      </c>
      <c r="E3047" s="173" t="s">
        <v>924</v>
      </c>
      <c r="F3047" s="173"/>
      <c r="G3047" s="49" t="s">
        <v>66</v>
      </c>
      <c r="H3047" s="50">
        <v>1.1499999999999999</v>
      </c>
      <c r="I3047" s="51">
        <v>692.14</v>
      </c>
      <c r="J3047" s="59">
        <v>795.96</v>
      </c>
    </row>
    <row r="3048" spans="1:10">
      <c r="A3048" s="60"/>
      <c r="B3048" s="61"/>
      <c r="C3048" s="61"/>
      <c r="D3048" s="61"/>
      <c r="E3048" s="61" t="s">
        <v>931</v>
      </c>
      <c r="F3048" s="62">
        <v>27.41</v>
      </c>
      <c r="G3048" s="61" t="s">
        <v>932</v>
      </c>
      <c r="H3048" s="62">
        <v>0</v>
      </c>
      <c r="I3048" s="61" t="s">
        <v>933</v>
      </c>
      <c r="J3048" s="63">
        <v>27.41</v>
      </c>
    </row>
    <row r="3049" spans="1:10">
      <c r="A3049" s="60"/>
      <c r="B3049" s="61"/>
      <c r="C3049" s="61"/>
      <c r="D3049" s="61"/>
      <c r="E3049" s="61" t="s">
        <v>934</v>
      </c>
      <c r="F3049" s="62">
        <v>270.55</v>
      </c>
      <c r="G3049" s="61"/>
      <c r="H3049" s="172" t="s">
        <v>935</v>
      </c>
      <c r="I3049" s="172"/>
      <c r="J3049" s="63">
        <v>1136.33</v>
      </c>
    </row>
    <row r="3050" spans="1:10" ht="30" customHeight="1" thickBot="1">
      <c r="A3050" s="64"/>
      <c r="B3050" s="37"/>
      <c r="C3050" s="37"/>
      <c r="D3050" s="37"/>
      <c r="E3050" s="37"/>
      <c r="F3050" s="37"/>
      <c r="G3050" s="37" t="s">
        <v>936</v>
      </c>
      <c r="H3050" s="65">
        <v>44.66</v>
      </c>
      <c r="I3050" s="37" t="s">
        <v>937</v>
      </c>
      <c r="J3050" s="66">
        <v>50748.49</v>
      </c>
    </row>
    <row r="3051" spans="1:10" ht="1.1499999999999999" customHeight="1" thickTop="1">
      <c r="A3051" s="67"/>
      <c r="B3051" s="52"/>
      <c r="C3051" s="52"/>
      <c r="D3051" s="52"/>
      <c r="E3051" s="52"/>
      <c r="F3051" s="52"/>
      <c r="G3051" s="52"/>
      <c r="H3051" s="52"/>
      <c r="I3051" s="52"/>
      <c r="J3051" s="68"/>
    </row>
    <row r="3052" spans="1:10" ht="18" customHeight="1">
      <c r="A3052" s="25" t="s">
        <v>869</v>
      </c>
      <c r="B3052" s="10" t="s">
        <v>56</v>
      </c>
      <c r="C3052" s="9" t="s">
        <v>57</v>
      </c>
      <c r="D3052" s="9" t="s">
        <v>1</v>
      </c>
      <c r="E3052" s="169" t="s">
        <v>908</v>
      </c>
      <c r="F3052" s="169"/>
      <c r="G3052" s="11" t="s">
        <v>58</v>
      </c>
      <c r="H3052" s="10" t="s">
        <v>59</v>
      </c>
      <c r="I3052" s="10" t="s">
        <v>60</v>
      </c>
      <c r="J3052" s="26" t="s">
        <v>2</v>
      </c>
    </row>
    <row r="3053" spans="1:10" ht="39" customHeight="1">
      <c r="A3053" s="29" t="s">
        <v>909</v>
      </c>
      <c r="B3053" s="16" t="s">
        <v>870</v>
      </c>
      <c r="C3053" s="15" t="s">
        <v>74</v>
      </c>
      <c r="D3053" s="15" t="s">
        <v>871</v>
      </c>
      <c r="E3053" s="170" t="s">
        <v>914</v>
      </c>
      <c r="F3053" s="170"/>
      <c r="G3053" s="17" t="s">
        <v>193</v>
      </c>
      <c r="H3053" s="41">
        <v>1</v>
      </c>
      <c r="I3053" s="18">
        <v>44</v>
      </c>
      <c r="J3053" s="55">
        <v>44</v>
      </c>
    </row>
    <row r="3054" spans="1:10" ht="24" customHeight="1">
      <c r="A3054" s="56" t="s">
        <v>911</v>
      </c>
      <c r="B3054" s="43" t="s">
        <v>915</v>
      </c>
      <c r="C3054" s="42" t="s">
        <v>74</v>
      </c>
      <c r="D3054" s="42" t="s">
        <v>916</v>
      </c>
      <c r="E3054" s="171" t="s">
        <v>917</v>
      </c>
      <c r="F3054" s="171"/>
      <c r="G3054" s="44" t="s">
        <v>918</v>
      </c>
      <c r="H3054" s="45">
        <v>0.13</v>
      </c>
      <c r="I3054" s="46">
        <v>24.39</v>
      </c>
      <c r="J3054" s="57">
        <v>3.17</v>
      </c>
    </row>
    <row r="3055" spans="1:10" ht="24" customHeight="1">
      <c r="A3055" s="56" t="s">
        <v>911</v>
      </c>
      <c r="B3055" s="43" t="s">
        <v>1241</v>
      </c>
      <c r="C3055" s="42" t="s">
        <v>74</v>
      </c>
      <c r="D3055" s="42" t="s">
        <v>1217</v>
      </c>
      <c r="E3055" s="171" t="s">
        <v>917</v>
      </c>
      <c r="F3055" s="171"/>
      <c r="G3055" s="44" t="s">
        <v>918</v>
      </c>
      <c r="H3055" s="45">
        <v>0.3</v>
      </c>
      <c r="I3055" s="46">
        <v>24.72</v>
      </c>
      <c r="J3055" s="57">
        <v>7.41</v>
      </c>
    </row>
    <row r="3056" spans="1:10" ht="24" customHeight="1">
      <c r="A3056" s="56" t="s">
        <v>911</v>
      </c>
      <c r="B3056" s="43" t="s">
        <v>919</v>
      </c>
      <c r="C3056" s="42" t="s">
        <v>74</v>
      </c>
      <c r="D3056" s="42" t="s">
        <v>920</v>
      </c>
      <c r="E3056" s="171" t="s">
        <v>917</v>
      </c>
      <c r="F3056" s="171"/>
      <c r="G3056" s="44" t="s">
        <v>918</v>
      </c>
      <c r="H3056" s="45">
        <v>0.45</v>
      </c>
      <c r="I3056" s="46">
        <v>19.940000000000001</v>
      </c>
      <c r="J3056" s="57">
        <v>8.9700000000000006</v>
      </c>
    </row>
    <row r="3057" spans="1:10" ht="39" customHeight="1">
      <c r="A3057" s="56" t="s">
        <v>911</v>
      </c>
      <c r="B3057" s="43" t="s">
        <v>2093</v>
      </c>
      <c r="C3057" s="42" t="s">
        <v>74</v>
      </c>
      <c r="D3057" s="42" t="s">
        <v>2094</v>
      </c>
      <c r="E3057" s="171" t="s">
        <v>914</v>
      </c>
      <c r="F3057" s="171"/>
      <c r="G3057" s="44" t="s">
        <v>133</v>
      </c>
      <c r="H3057" s="45">
        <v>1.4E-2</v>
      </c>
      <c r="I3057" s="46">
        <v>585.66</v>
      </c>
      <c r="J3057" s="57">
        <v>8.19</v>
      </c>
    </row>
    <row r="3058" spans="1:10" ht="39" customHeight="1">
      <c r="A3058" s="58" t="s">
        <v>921</v>
      </c>
      <c r="B3058" s="48" t="s">
        <v>2095</v>
      </c>
      <c r="C3058" s="47" t="s">
        <v>74</v>
      </c>
      <c r="D3058" s="47" t="s">
        <v>2096</v>
      </c>
      <c r="E3058" s="173" t="s">
        <v>924</v>
      </c>
      <c r="F3058" s="173"/>
      <c r="G3058" s="49" t="s">
        <v>66</v>
      </c>
      <c r="H3058" s="50">
        <v>0.2</v>
      </c>
      <c r="I3058" s="51">
        <v>51.69</v>
      </c>
      <c r="J3058" s="59">
        <v>10.33</v>
      </c>
    </row>
    <row r="3059" spans="1:10" ht="25.9" customHeight="1">
      <c r="A3059" s="58" t="s">
        <v>921</v>
      </c>
      <c r="B3059" s="48" t="s">
        <v>927</v>
      </c>
      <c r="C3059" s="47" t="s">
        <v>74</v>
      </c>
      <c r="D3059" s="47" t="s">
        <v>928</v>
      </c>
      <c r="E3059" s="173" t="s">
        <v>924</v>
      </c>
      <c r="F3059" s="173"/>
      <c r="G3059" s="49" t="s">
        <v>157</v>
      </c>
      <c r="H3059" s="50">
        <v>0.02</v>
      </c>
      <c r="I3059" s="51">
        <v>20.190000000000001</v>
      </c>
      <c r="J3059" s="59">
        <v>0.4</v>
      </c>
    </row>
    <row r="3060" spans="1:10" ht="39" customHeight="1">
      <c r="A3060" s="58" t="s">
        <v>921</v>
      </c>
      <c r="B3060" s="48" t="s">
        <v>991</v>
      </c>
      <c r="C3060" s="47" t="s">
        <v>74</v>
      </c>
      <c r="D3060" s="47" t="s">
        <v>992</v>
      </c>
      <c r="E3060" s="173" t="s">
        <v>924</v>
      </c>
      <c r="F3060" s="173"/>
      <c r="G3060" s="49" t="s">
        <v>193</v>
      </c>
      <c r="H3060" s="50">
        <v>0.13</v>
      </c>
      <c r="I3060" s="51">
        <v>24.75</v>
      </c>
      <c r="J3060" s="59">
        <v>3.21</v>
      </c>
    </row>
    <row r="3061" spans="1:10" ht="25.9" customHeight="1">
      <c r="A3061" s="58" t="s">
        <v>921</v>
      </c>
      <c r="B3061" s="48" t="s">
        <v>2097</v>
      </c>
      <c r="C3061" s="47" t="s">
        <v>74</v>
      </c>
      <c r="D3061" s="47" t="s">
        <v>2098</v>
      </c>
      <c r="E3061" s="173" t="s">
        <v>924</v>
      </c>
      <c r="F3061" s="173"/>
      <c r="G3061" s="49" t="s">
        <v>193</v>
      </c>
      <c r="H3061" s="50">
        <v>0.18</v>
      </c>
      <c r="I3061" s="51">
        <v>11.45</v>
      </c>
      <c r="J3061" s="59">
        <v>2.06</v>
      </c>
    </row>
    <row r="3062" spans="1:10" ht="25.9" customHeight="1">
      <c r="A3062" s="58" t="s">
        <v>921</v>
      </c>
      <c r="B3062" s="48" t="s">
        <v>979</v>
      </c>
      <c r="C3062" s="47" t="s">
        <v>74</v>
      </c>
      <c r="D3062" s="47" t="s">
        <v>980</v>
      </c>
      <c r="E3062" s="173" t="s">
        <v>924</v>
      </c>
      <c r="F3062" s="173"/>
      <c r="G3062" s="49" t="s">
        <v>157</v>
      </c>
      <c r="H3062" s="50">
        <v>1.0999999999999999E-2</v>
      </c>
      <c r="I3062" s="51">
        <v>23.9</v>
      </c>
      <c r="J3062" s="59">
        <v>0.26</v>
      </c>
    </row>
    <row r="3063" spans="1:10">
      <c r="A3063" s="60"/>
      <c r="B3063" s="61"/>
      <c r="C3063" s="61"/>
      <c r="D3063" s="61"/>
      <c r="E3063" s="61" t="s">
        <v>931</v>
      </c>
      <c r="F3063" s="62">
        <v>13.26</v>
      </c>
      <c r="G3063" s="61" t="s">
        <v>932</v>
      </c>
      <c r="H3063" s="62">
        <v>0</v>
      </c>
      <c r="I3063" s="61" t="s">
        <v>933</v>
      </c>
      <c r="J3063" s="63">
        <v>13.26</v>
      </c>
    </row>
    <row r="3064" spans="1:10">
      <c r="A3064" s="60"/>
      <c r="B3064" s="61"/>
      <c r="C3064" s="61"/>
      <c r="D3064" s="61"/>
      <c r="E3064" s="61" t="s">
        <v>934</v>
      </c>
      <c r="F3064" s="62">
        <v>13.75</v>
      </c>
      <c r="G3064" s="61"/>
      <c r="H3064" s="172" t="s">
        <v>935</v>
      </c>
      <c r="I3064" s="172"/>
      <c r="J3064" s="63">
        <v>57.75</v>
      </c>
    </row>
    <row r="3065" spans="1:10" ht="30" customHeight="1" thickBot="1">
      <c r="A3065" s="64"/>
      <c r="B3065" s="37"/>
      <c r="C3065" s="37"/>
      <c r="D3065" s="37"/>
      <c r="E3065" s="37"/>
      <c r="F3065" s="37"/>
      <c r="G3065" s="37" t="s">
        <v>936</v>
      </c>
      <c r="H3065" s="65">
        <v>150.74</v>
      </c>
      <c r="I3065" s="37" t="s">
        <v>937</v>
      </c>
      <c r="J3065" s="66">
        <v>8705.23</v>
      </c>
    </row>
    <row r="3066" spans="1:10" ht="1.1499999999999999" customHeight="1" thickTop="1">
      <c r="A3066" s="67"/>
      <c r="B3066" s="52"/>
      <c r="C3066" s="52"/>
      <c r="D3066" s="52"/>
      <c r="E3066" s="52"/>
      <c r="F3066" s="52"/>
      <c r="G3066" s="52"/>
      <c r="H3066" s="52"/>
      <c r="I3066" s="52"/>
      <c r="J3066" s="68"/>
    </row>
    <row r="3067" spans="1:10" ht="18" customHeight="1">
      <c r="A3067" s="25" t="s">
        <v>872</v>
      </c>
      <c r="B3067" s="10" t="s">
        <v>56</v>
      </c>
      <c r="C3067" s="9" t="s">
        <v>57</v>
      </c>
      <c r="D3067" s="9" t="s">
        <v>1</v>
      </c>
      <c r="E3067" s="169" t="s">
        <v>908</v>
      </c>
      <c r="F3067" s="169"/>
      <c r="G3067" s="11" t="s">
        <v>58</v>
      </c>
      <c r="H3067" s="10" t="s">
        <v>59</v>
      </c>
      <c r="I3067" s="10" t="s">
        <v>60</v>
      </c>
      <c r="J3067" s="26" t="s">
        <v>2</v>
      </c>
    </row>
    <row r="3068" spans="1:10" ht="24" customHeight="1">
      <c r="A3068" s="29" t="s">
        <v>909</v>
      </c>
      <c r="B3068" s="16" t="s">
        <v>873</v>
      </c>
      <c r="C3068" s="15" t="s">
        <v>100</v>
      </c>
      <c r="D3068" s="15" t="s">
        <v>874</v>
      </c>
      <c r="E3068" s="170" t="s">
        <v>1200</v>
      </c>
      <c r="F3068" s="170"/>
      <c r="G3068" s="17" t="s">
        <v>250</v>
      </c>
      <c r="H3068" s="41">
        <v>1</v>
      </c>
      <c r="I3068" s="18">
        <v>103.99</v>
      </c>
      <c r="J3068" s="55">
        <v>103.99</v>
      </c>
    </row>
    <row r="3069" spans="1:10" ht="24" customHeight="1">
      <c r="A3069" s="56" t="s">
        <v>911</v>
      </c>
      <c r="B3069" s="43" t="s">
        <v>1326</v>
      </c>
      <c r="C3069" s="42" t="s">
        <v>100</v>
      </c>
      <c r="D3069" s="42" t="s">
        <v>1327</v>
      </c>
      <c r="E3069" s="171" t="s">
        <v>1200</v>
      </c>
      <c r="F3069" s="171"/>
      <c r="G3069" s="44" t="s">
        <v>1212</v>
      </c>
      <c r="H3069" s="45">
        <v>2</v>
      </c>
      <c r="I3069" s="46">
        <v>19.98</v>
      </c>
      <c r="J3069" s="57">
        <v>39.96</v>
      </c>
    </row>
    <row r="3070" spans="1:10" ht="24" customHeight="1">
      <c r="A3070" s="56" t="s">
        <v>911</v>
      </c>
      <c r="B3070" s="43" t="s">
        <v>1216</v>
      </c>
      <c r="C3070" s="42" t="s">
        <v>100</v>
      </c>
      <c r="D3070" s="42" t="s">
        <v>1217</v>
      </c>
      <c r="E3070" s="171" t="s">
        <v>1200</v>
      </c>
      <c r="F3070" s="171"/>
      <c r="G3070" s="44" t="s">
        <v>1212</v>
      </c>
      <c r="H3070" s="45">
        <v>2</v>
      </c>
      <c r="I3070" s="46">
        <v>24.68</v>
      </c>
      <c r="J3070" s="57">
        <v>49.36</v>
      </c>
    </row>
    <row r="3071" spans="1:10" ht="24" customHeight="1">
      <c r="A3071" s="58" t="s">
        <v>921</v>
      </c>
      <c r="B3071" s="48" t="s">
        <v>2099</v>
      </c>
      <c r="C3071" s="47" t="s">
        <v>100</v>
      </c>
      <c r="D3071" s="47" t="s">
        <v>2100</v>
      </c>
      <c r="E3071" s="173" t="s">
        <v>924</v>
      </c>
      <c r="F3071" s="173"/>
      <c r="G3071" s="49" t="s">
        <v>193</v>
      </c>
      <c r="H3071" s="50">
        <v>1</v>
      </c>
      <c r="I3071" s="51">
        <v>14.67</v>
      </c>
      <c r="J3071" s="59">
        <v>14.67</v>
      </c>
    </row>
    <row r="3072" spans="1:10">
      <c r="A3072" s="60"/>
      <c r="B3072" s="61"/>
      <c r="C3072" s="61"/>
      <c r="D3072" s="61"/>
      <c r="E3072" s="61" t="s">
        <v>931</v>
      </c>
      <c r="F3072" s="62">
        <v>57.68</v>
      </c>
      <c r="G3072" s="61" t="s">
        <v>932</v>
      </c>
      <c r="H3072" s="62">
        <v>0</v>
      </c>
      <c r="I3072" s="61" t="s">
        <v>933</v>
      </c>
      <c r="J3072" s="63">
        <v>57.68</v>
      </c>
    </row>
    <row r="3073" spans="1:10">
      <c r="A3073" s="60"/>
      <c r="B3073" s="61"/>
      <c r="C3073" s="61"/>
      <c r="D3073" s="61"/>
      <c r="E3073" s="61" t="s">
        <v>934</v>
      </c>
      <c r="F3073" s="62">
        <v>32.49</v>
      </c>
      <c r="G3073" s="61"/>
      <c r="H3073" s="172" t="s">
        <v>935</v>
      </c>
      <c r="I3073" s="172"/>
      <c r="J3073" s="63">
        <v>136.47999999999999</v>
      </c>
    </row>
    <row r="3074" spans="1:10" ht="30" customHeight="1" thickBot="1">
      <c r="A3074" s="64"/>
      <c r="B3074" s="37"/>
      <c r="C3074" s="37"/>
      <c r="D3074" s="37"/>
      <c r="E3074" s="37"/>
      <c r="F3074" s="37"/>
      <c r="G3074" s="37" t="s">
        <v>936</v>
      </c>
      <c r="H3074" s="65">
        <v>285.64999999999998</v>
      </c>
      <c r="I3074" s="37" t="s">
        <v>937</v>
      </c>
      <c r="J3074" s="66">
        <v>38985.51</v>
      </c>
    </row>
    <row r="3075" spans="1:10" ht="1.1499999999999999" customHeight="1" thickTop="1">
      <c r="A3075" s="67"/>
      <c r="B3075" s="52"/>
      <c r="C3075" s="52"/>
      <c r="D3075" s="52"/>
      <c r="E3075" s="52"/>
      <c r="F3075" s="52"/>
      <c r="G3075" s="52"/>
      <c r="H3075" s="52"/>
      <c r="I3075" s="52"/>
      <c r="J3075" s="68"/>
    </row>
    <row r="3076" spans="1:10" ht="18" customHeight="1">
      <c r="A3076" s="25" t="s">
        <v>875</v>
      </c>
      <c r="B3076" s="10" t="s">
        <v>56</v>
      </c>
      <c r="C3076" s="9" t="s">
        <v>57</v>
      </c>
      <c r="D3076" s="9" t="s">
        <v>1</v>
      </c>
      <c r="E3076" s="169" t="s">
        <v>908</v>
      </c>
      <c r="F3076" s="169"/>
      <c r="G3076" s="11" t="s">
        <v>58</v>
      </c>
      <c r="H3076" s="10" t="s">
        <v>59</v>
      </c>
      <c r="I3076" s="10" t="s">
        <v>60</v>
      </c>
      <c r="J3076" s="26" t="s">
        <v>2</v>
      </c>
    </row>
    <row r="3077" spans="1:10" ht="24" customHeight="1">
      <c r="A3077" s="29" t="s">
        <v>909</v>
      </c>
      <c r="B3077" s="16" t="s">
        <v>876</v>
      </c>
      <c r="C3077" s="15" t="s">
        <v>100</v>
      </c>
      <c r="D3077" s="15" t="s">
        <v>877</v>
      </c>
      <c r="E3077" s="170" t="s">
        <v>1200</v>
      </c>
      <c r="F3077" s="170"/>
      <c r="G3077" s="17" t="s">
        <v>66</v>
      </c>
      <c r="H3077" s="41">
        <v>1</v>
      </c>
      <c r="I3077" s="18">
        <v>353.86</v>
      </c>
      <c r="J3077" s="55">
        <v>353.86</v>
      </c>
    </row>
    <row r="3078" spans="1:10" ht="25.9" customHeight="1">
      <c r="A3078" s="56" t="s">
        <v>911</v>
      </c>
      <c r="B3078" s="43" t="s">
        <v>1348</v>
      </c>
      <c r="C3078" s="42" t="s">
        <v>100</v>
      </c>
      <c r="D3078" s="42" t="s">
        <v>1349</v>
      </c>
      <c r="E3078" s="171" t="s">
        <v>1200</v>
      </c>
      <c r="F3078" s="171"/>
      <c r="G3078" s="44" t="s">
        <v>1212</v>
      </c>
      <c r="H3078" s="45">
        <v>0.14000000000000001</v>
      </c>
      <c r="I3078" s="46">
        <v>19.940000000000001</v>
      </c>
      <c r="J3078" s="57">
        <v>2.79</v>
      </c>
    </row>
    <row r="3079" spans="1:10" ht="24" customHeight="1">
      <c r="A3079" s="56" t="s">
        <v>911</v>
      </c>
      <c r="B3079" s="43" t="s">
        <v>1216</v>
      </c>
      <c r="C3079" s="42" t="s">
        <v>100</v>
      </c>
      <c r="D3079" s="42" t="s">
        <v>1217</v>
      </c>
      <c r="E3079" s="171" t="s">
        <v>1200</v>
      </c>
      <c r="F3079" s="171"/>
      <c r="G3079" s="44" t="s">
        <v>1212</v>
      </c>
      <c r="H3079" s="45">
        <v>0.17</v>
      </c>
      <c r="I3079" s="46">
        <v>24.68</v>
      </c>
      <c r="J3079" s="57">
        <v>4.1900000000000004</v>
      </c>
    </row>
    <row r="3080" spans="1:10" ht="24" customHeight="1">
      <c r="A3080" s="56" t="s">
        <v>911</v>
      </c>
      <c r="B3080" s="43" t="s">
        <v>1350</v>
      </c>
      <c r="C3080" s="42" t="s">
        <v>100</v>
      </c>
      <c r="D3080" s="42" t="s">
        <v>1351</v>
      </c>
      <c r="E3080" s="171" t="s">
        <v>1200</v>
      </c>
      <c r="F3080" s="171"/>
      <c r="G3080" s="44" t="s">
        <v>1212</v>
      </c>
      <c r="H3080" s="45">
        <v>9.89</v>
      </c>
      <c r="I3080" s="46">
        <v>24.51</v>
      </c>
      <c r="J3080" s="57">
        <v>242.4</v>
      </c>
    </row>
    <row r="3081" spans="1:10" ht="24" customHeight="1">
      <c r="A3081" s="56" t="s">
        <v>911</v>
      </c>
      <c r="B3081" s="43" t="s">
        <v>1328</v>
      </c>
      <c r="C3081" s="42" t="s">
        <v>100</v>
      </c>
      <c r="D3081" s="42" t="s">
        <v>1329</v>
      </c>
      <c r="E3081" s="171" t="s">
        <v>1200</v>
      </c>
      <c r="F3081" s="171"/>
      <c r="G3081" s="44" t="s">
        <v>133</v>
      </c>
      <c r="H3081" s="45">
        <v>5.9999999999999995E-4</v>
      </c>
      <c r="I3081" s="46">
        <v>546.34</v>
      </c>
      <c r="J3081" s="57">
        <v>0.32</v>
      </c>
    </row>
    <row r="3082" spans="1:10" ht="24" customHeight="1">
      <c r="A3082" s="58" t="s">
        <v>921</v>
      </c>
      <c r="B3082" s="48" t="s">
        <v>2101</v>
      </c>
      <c r="C3082" s="47" t="s">
        <v>100</v>
      </c>
      <c r="D3082" s="47" t="s">
        <v>2102</v>
      </c>
      <c r="E3082" s="173" t="s">
        <v>924</v>
      </c>
      <c r="F3082" s="173"/>
      <c r="G3082" s="49" t="s">
        <v>193</v>
      </c>
      <c r="H3082" s="50">
        <v>4.16</v>
      </c>
      <c r="I3082" s="51">
        <v>25.04</v>
      </c>
      <c r="J3082" s="59">
        <v>104.16</v>
      </c>
    </row>
    <row r="3083" spans="1:10">
      <c r="A3083" s="60"/>
      <c r="B3083" s="61"/>
      <c r="C3083" s="61"/>
      <c r="D3083" s="61"/>
      <c r="E3083" s="61" t="s">
        <v>931</v>
      </c>
      <c r="F3083" s="62">
        <v>168.74</v>
      </c>
      <c r="G3083" s="61" t="s">
        <v>932</v>
      </c>
      <c r="H3083" s="62">
        <v>0</v>
      </c>
      <c r="I3083" s="61" t="s">
        <v>933</v>
      </c>
      <c r="J3083" s="63">
        <v>168.74</v>
      </c>
    </row>
    <row r="3084" spans="1:10">
      <c r="A3084" s="60"/>
      <c r="B3084" s="61"/>
      <c r="C3084" s="61"/>
      <c r="D3084" s="61"/>
      <c r="E3084" s="61" t="s">
        <v>934</v>
      </c>
      <c r="F3084" s="62">
        <v>110.58</v>
      </c>
      <c r="G3084" s="61"/>
      <c r="H3084" s="172" t="s">
        <v>935</v>
      </c>
      <c r="I3084" s="172"/>
      <c r="J3084" s="63">
        <v>464.44</v>
      </c>
    </row>
    <row r="3085" spans="1:10" ht="30" customHeight="1" thickBot="1">
      <c r="A3085" s="64"/>
      <c r="B3085" s="37"/>
      <c r="C3085" s="37"/>
      <c r="D3085" s="37"/>
      <c r="E3085" s="37"/>
      <c r="F3085" s="37"/>
      <c r="G3085" s="37" t="s">
        <v>936</v>
      </c>
      <c r="H3085" s="65">
        <v>165.15</v>
      </c>
      <c r="I3085" s="37" t="s">
        <v>937</v>
      </c>
      <c r="J3085" s="66">
        <v>76702.259999999995</v>
      </c>
    </row>
    <row r="3086" spans="1:10" ht="1.1499999999999999" customHeight="1" thickTop="1">
      <c r="A3086" s="67"/>
      <c r="B3086" s="52"/>
      <c r="C3086" s="52"/>
      <c r="D3086" s="52"/>
      <c r="E3086" s="52"/>
      <c r="F3086" s="52"/>
      <c r="G3086" s="52"/>
      <c r="H3086" s="52"/>
      <c r="I3086" s="52"/>
      <c r="J3086" s="68"/>
    </row>
    <row r="3087" spans="1:10" ht="18" customHeight="1">
      <c r="A3087" s="25" t="s">
        <v>878</v>
      </c>
      <c r="B3087" s="10" t="s">
        <v>56</v>
      </c>
      <c r="C3087" s="9" t="s">
        <v>57</v>
      </c>
      <c r="D3087" s="9" t="s">
        <v>1</v>
      </c>
      <c r="E3087" s="169" t="s">
        <v>908</v>
      </c>
      <c r="F3087" s="169"/>
      <c r="G3087" s="11" t="s">
        <v>58</v>
      </c>
      <c r="H3087" s="10" t="s">
        <v>59</v>
      </c>
      <c r="I3087" s="10" t="s">
        <v>60</v>
      </c>
      <c r="J3087" s="26" t="s">
        <v>2</v>
      </c>
    </row>
    <row r="3088" spans="1:10" ht="25.9" customHeight="1">
      <c r="A3088" s="29" t="s">
        <v>909</v>
      </c>
      <c r="B3088" s="16" t="s">
        <v>879</v>
      </c>
      <c r="C3088" s="15" t="s">
        <v>321</v>
      </c>
      <c r="D3088" s="15" t="s">
        <v>880</v>
      </c>
      <c r="E3088" s="170" t="s">
        <v>1948</v>
      </c>
      <c r="F3088" s="170"/>
      <c r="G3088" s="17" t="s">
        <v>208</v>
      </c>
      <c r="H3088" s="41">
        <v>1</v>
      </c>
      <c r="I3088" s="18">
        <v>1994.16</v>
      </c>
      <c r="J3088" s="55">
        <v>1994.16</v>
      </c>
    </row>
    <row r="3089" spans="1:10" ht="24" customHeight="1">
      <c r="A3089" s="56" t="s">
        <v>911</v>
      </c>
      <c r="B3089" s="43" t="s">
        <v>1431</v>
      </c>
      <c r="C3089" s="42" t="s">
        <v>321</v>
      </c>
      <c r="D3089" s="42" t="s">
        <v>1432</v>
      </c>
      <c r="E3089" s="171" t="s">
        <v>1433</v>
      </c>
      <c r="F3089" s="171"/>
      <c r="G3089" s="44" t="s">
        <v>1212</v>
      </c>
      <c r="H3089" s="45">
        <v>0.6</v>
      </c>
      <c r="I3089" s="46">
        <v>3.76</v>
      </c>
      <c r="J3089" s="57">
        <v>2.25</v>
      </c>
    </row>
    <row r="3090" spans="1:10" ht="24" customHeight="1">
      <c r="A3090" s="56" t="s">
        <v>911</v>
      </c>
      <c r="B3090" s="43" t="s">
        <v>2067</v>
      </c>
      <c r="C3090" s="42" t="s">
        <v>321</v>
      </c>
      <c r="D3090" s="42" t="s">
        <v>2068</v>
      </c>
      <c r="E3090" s="171" t="s">
        <v>1433</v>
      </c>
      <c r="F3090" s="171"/>
      <c r="G3090" s="44" t="s">
        <v>1212</v>
      </c>
      <c r="H3090" s="45">
        <v>0.6</v>
      </c>
      <c r="I3090" s="46">
        <v>3.62</v>
      </c>
      <c r="J3090" s="57">
        <v>2.17</v>
      </c>
    </row>
    <row r="3091" spans="1:10" ht="39" customHeight="1">
      <c r="A3091" s="56" t="s">
        <v>911</v>
      </c>
      <c r="B3091" s="43" t="s">
        <v>2103</v>
      </c>
      <c r="C3091" s="42" t="s">
        <v>321</v>
      </c>
      <c r="D3091" s="42" t="s">
        <v>2104</v>
      </c>
      <c r="E3091" s="171" t="s">
        <v>2105</v>
      </c>
      <c r="F3091" s="171"/>
      <c r="G3091" s="44" t="s">
        <v>133</v>
      </c>
      <c r="H3091" s="45">
        <v>0.04</v>
      </c>
      <c r="I3091" s="46">
        <v>675.22</v>
      </c>
      <c r="J3091" s="57">
        <v>27</v>
      </c>
    </row>
    <row r="3092" spans="1:10" ht="25.9" customHeight="1">
      <c r="A3092" s="58" t="s">
        <v>921</v>
      </c>
      <c r="B3092" s="48" t="s">
        <v>2106</v>
      </c>
      <c r="C3092" s="47" t="s">
        <v>321</v>
      </c>
      <c r="D3092" s="47" t="s">
        <v>2107</v>
      </c>
      <c r="E3092" s="173" t="s">
        <v>924</v>
      </c>
      <c r="F3092" s="173"/>
      <c r="G3092" s="49" t="s">
        <v>208</v>
      </c>
      <c r="H3092" s="50">
        <v>1</v>
      </c>
      <c r="I3092" s="51">
        <v>1945.78</v>
      </c>
      <c r="J3092" s="59">
        <v>1945.78</v>
      </c>
    </row>
    <row r="3093" spans="1:10" ht="24" customHeight="1">
      <c r="A3093" s="58" t="s">
        <v>921</v>
      </c>
      <c r="B3093" s="48" t="s">
        <v>2071</v>
      </c>
      <c r="C3093" s="47" t="s">
        <v>74</v>
      </c>
      <c r="D3093" s="47" t="s">
        <v>2072</v>
      </c>
      <c r="E3093" s="173" t="s">
        <v>1180</v>
      </c>
      <c r="F3093" s="173"/>
      <c r="G3093" s="49" t="s">
        <v>918</v>
      </c>
      <c r="H3093" s="50">
        <v>0.6</v>
      </c>
      <c r="I3093" s="51">
        <v>16.41</v>
      </c>
      <c r="J3093" s="59">
        <v>9.84</v>
      </c>
    </row>
    <row r="3094" spans="1:10" ht="24" customHeight="1">
      <c r="A3094" s="58" t="s">
        <v>921</v>
      </c>
      <c r="B3094" s="48" t="s">
        <v>1444</v>
      </c>
      <c r="C3094" s="47" t="s">
        <v>74</v>
      </c>
      <c r="D3094" s="47" t="s">
        <v>1445</v>
      </c>
      <c r="E3094" s="173" t="s">
        <v>1180</v>
      </c>
      <c r="F3094" s="173"/>
      <c r="G3094" s="49" t="s">
        <v>918</v>
      </c>
      <c r="H3094" s="50">
        <v>0.6</v>
      </c>
      <c r="I3094" s="51">
        <v>11.87</v>
      </c>
      <c r="J3094" s="59">
        <v>7.12</v>
      </c>
    </row>
    <row r="3095" spans="1:10">
      <c r="A3095" s="60"/>
      <c r="B3095" s="61"/>
      <c r="C3095" s="61"/>
      <c r="D3095" s="61"/>
      <c r="E3095" s="61" t="s">
        <v>931</v>
      </c>
      <c r="F3095" s="62">
        <v>18.850000000000001</v>
      </c>
      <c r="G3095" s="61" t="s">
        <v>932</v>
      </c>
      <c r="H3095" s="62">
        <v>0</v>
      </c>
      <c r="I3095" s="61" t="s">
        <v>933</v>
      </c>
      <c r="J3095" s="63">
        <v>18.850000000000001</v>
      </c>
    </row>
    <row r="3096" spans="1:10">
      <c r="A3096" s="60"/>
      <c r="B3096" s="61"/>
      <c r="C3096" s="61"/>
      <c r="D3096" s="61"/>
      <c r="E3096" s="61" t="s">
        <v>934</v>
      </c>
      <c r="F3096" s="62">
        <v>623.16999999999996</v>
      </c>
      <c r="G3096" s="61"/>
      <c r="H3096" s="172" t="s">
        <v>935</v>
      </c>
      <c r="I3096" s="172"/>
      <c r="J3096" s="63">
        <v>2617.33</v>
      </c>
    </row>
    <row r="3097" spans="1:10" ht="30" customHeight="1" thickBot="1">
      <c r="A3097" s="64"/>
      <c r="B3097" s="37"/>
      <c r="C3097" s="37"/>
      <c r="D3097" s="37"/>
      <c r="E3097" s="37"/>
      <c r="F3097" s="37"/>
      <c r="G3097" s="37" t="s">
        <v>936</v>
      </c>
      <c r="H3097" s="65">
        <v>1</v>
      </c>
      <c r="I3097" s="37" t="s">
        <v>937</v>
      </c>
      <c r="J3097" s="66">
        <v>2617.33</v>
      </c>
    </row>
    <row r="3098" spans="1:10" ht="1.1499999999999999" customHeight="1" thickTop="1">
      <c r="A3098" s="67"/>
      <c r="B3098" s="52"/>
      <c r="C3098" s="52"/>
      <c r="D3098" s="52"/>
      <c r="E3098" s="52"/>
      <c r="F3098" s="52"/>
      <c r="G3098" s="52"/>
      <c r="H3098" s="52"/>
      <c r="I3098" s="52"/>
      <c r="J3098" s="68"/>
    </row>
    <row r="3099" spans="1:10" ht="18" customHeight="1">
      <c r="A3099" s="25" t="s">
        <v>881</v>
      </c>
      <c r="B3099" s="10" t="s">
        <v>56</v>
      </c>
      <c r="C3099" s="9" t="s">
        <v>57</v>
      </c>
      <c r="D3099" s="9" t="s">
        <v>1</v>
      </c>
      <c r="E3099" s="169" t="s">
        <v>908</v>
      </c>
      <c r="F3099" s="169"/>
      <c r="G3099" s="11" t="s">
        <v>58</v>
      </c>
      <c r="H3099" s="10" t="s">
        <v>59</v>
      </c>
      <c r="I3099" s="10" t="s">
        <v>60</v>
      </c>
      <c r="J3099" s="26" t="s">
        <v>2</v>
      </c>
    </row>
    <row r="3100" spans="1:10" ht="25.9" customHeight="1">
      <c r="A3100" s="29" t="s">
        <v>909</v>
      </c>
      <c r="B3100" s="16" t="s">
        <v>882</v>
      </c>
      <c r="C3100" s="15" t="s">
        <v>100</v>
      </c>
      <c r="D3100" s="15" t="s">
        <v>883</v>
      </c>
      <c r="E3100" s="170" t="s">
        <v>1200</v>
      </c>
      <c r="F3100" s="170"/>
      <c r="G3100" s="17" t="s">
        <v>208</v>
      </c>
      <c r="H3100" s="41">
        <v>1</v>
      </c>
      <c r="I3100" s="18">
        <v>168.16</v>
      </c>
      <c r="J3100" s="55">
        <v>168.16</v>
      </c>
    </row>
    <row r="3101" spans="1:10" ht="24" customHeight="1">
      <c r="A3101" s="56" t="s">
        <v>911</v>
      </c>
      <c r="B3101" s="43" t="s">
        <v>1326</v>
      </c>
      <c r="C3101" s="42" t="s">
        <v>100</v>
      </c>
      <c r="D3101" s="42" t="s">
        <v>1327</v>
      </c>
      <c r="E3101" s="171" t="s">
        <v>1200</v>
      </c>
      <c r="F3101" s="171"/>
      <c r="G3101" s="44" t="s">
        <v>1212</v>
      </c>
      <c r="H3101" s="45">
        <v>0.2</v>
      </c>
      <c r="I3101" s="46">
        <v>19.98</v>
      </c>
      <c r="J3101" s="57">
        <v>3.99</v>
      </c>
    </row>
    <row r="3102" spans="1:10" ht="24" customHeight="1">
      <c r="A3102" s="56" t="s">
        <v>911</v>
      </c>
      <c r="B3102" s="43" t="s">
        <v>1216</v>
      </c>
      <c r="C3102" s="42" t="s">
        <v>100</v>
      </c>
      <c r="D3102" s="42" t="s">
        <v>1217</v>
      </c>
      <c r="E3102" s="171" t="s">
        <v>1200</v>
      </c>
      <c r="F3102" s="171"/>
      <c r="G3102" s="44" t="s">
        <v>1212</v>
      </c>
      <c r="H3102" s="45">
        <v>0.8</v>
      </c>
      <c r="I3102" s="46">
        <v>24.68</v>
      </c>
      <c r="J3102" s="57">
        <v>19.739999999999998</v>
      </c>
    </row>
    <row r="3103" spans="1:10" ht="24" customHeight="1">
      <c r="A3103" s="58" t="s">
        <v>921</v>
      </c>
      <c r="B3103" s="48" t="s">
        <v>2108</v>
      </c>
      <c r="C3103" s="47" t="s">
        <v>100</v>
      </c>
      <c r="D3103" s="47" t="s">
        <v>2109</v>
      </c>
      <c r="E3103" s="173" t="s">
        <v>924</v>
      </c>
      <c r="F3103" s="173"/>
      <c r="G3103" s="49" t="s">
        <v>71</v>
      </c>
      <c r="H3103" s="50">
        <v>4</v>
      </c>
      <c r="I3103" s="51">
        <v>5.6</v>
      </c>
      <c r="J3103" s="59">
        <v>22.4</v>
      </c>
    </row>
    <row r="3104" spans="1:10" ht="25.9" customHeight="1">
      <c r="A3104" s="58" t="s">
        <v>921</v>
      </c>
      <c r="B3104" s="48" t="s">
        <v>2110</v>
      </c>
      <c r="C3104" s="47" t="s">
        <v>100</v>
      </c>
      <c r="D3104" s="47" t="s">
        <v>883</v>
      </c>
      <c r="E3104" s="173" t="s">
        <v>924</v>
      </c>
      <c r="F3104" s="173"/>
      <c r="G3104" s="49" t="s">
        <v>66</v>
      </c>
      <c r="H3104" s="50">
        <v>0.24</v>
      </c>
      <c r="I3104" s="51">
        <v>508.46</v>
      </c>
      <c r="J3104" s="59">
        <v>122.03</v>
      </c>
    </row>
    <row r="3105" spans="1:10">
      <c r="A3105" s="60"/>
      <c r="B3105" s="61"/>
      <c r="C3105" s="61"/>
      <c r="D3105" s="61"/>
      <c r="E3105" s="61" t="s">
        <v>931</v>
      </c>
      <c r="F3105" s="62">
        <v>15.82</v>
      </c>
      <c r="G3105" s="61" t="s">
        <v>932</v>
      </c>
      <c r="H3105" s="62">
        <v>0</v>
      </c>
      <c r="I3105" s="61" t="s">
        <v>933</v>
      </c>
      <c r="J3105" s="63">
        <v>15.82</v>
      </c>
    </row>
    <row r="3106" spans="1:10">
      <c r="A3106" s="60"/>
      <c r="B3106" s="61"/>
      <c r="C3106" s="61"/>
      <c r="D3106" s="61"/>
      <c r="E3106" s="61" t="s">
        <v>934</v>
      </c>
      <c r="F3106" s="62">
        <v>52.55</v>
      </c>
      <c r="G3106" s="61"/>
      <c r="H3106" s="172" t="s">
        <v>935</v>
      </c>
      <c r="I3106" s="172"/>
      <c r="J3106" s="63">
        <v>220.71</v>
      </c>
    </row>
    <row r="3107" spans="1:10" ht="30" customHeight="1" thickBot="1">
      <c r="A3107" s="64"/>
      <c r="B3107" s="37"/>
      <c r="C3107" s="37"/>
      <c r="D3107" s="37"/>
      <c r="E3107" s="37"/>
      <c r="F3107" s="37"/>
      <c r="G3107" s="37" t="s">
        <v>936</v>
      </c>
      <c r="H3107" s="65">
        <v>19</v>
      </c>
      <c r="I3107" s="37" t="s">
        <v>937</v>
      </c>
      <c r="J3107" s="66">
        <v>4193.49</v>
      </c>
    </row>
    <row r="3108" spans="1:10" ht="1.1499999999999999" customHeight="1" thickTop="1">
      <c r="A3108" s="67"/>
      <c r="B3108" s="52"/>
      <c r="C3108" s="52"/>
      <c r="D3108" s="52"/>
      <c r="E3108" s="52"/>
      <c r="F3108" s="52"/>
      <c r="G3108" s="52"/>
      <c r="H3108" s="52"/>
      <c r="I3108" s="52"/>
      <c r="J3108" s="68"/>
    </row>
    <row r="3109" spans="1:10" ht="18" customHeight="1">
      <c r="A3109" s="25" t="s">
        <v>884</v>
      </c>
      <c r="B3109" s="10" t="s">
        <v>56</v>
      </c>
      <c r="C3109" s="9" t="s">
        <v>57</v>
      </c>
      <c r="D3109" s="9" t="s">
        <v>1</v>
      </c>
      <c r="E3109" s="169" t="s">
        <v>908</v>
      </c>
      <c r="F3109" s="169"/>
      <c r="G3109" s="11" t="s">
        <v>58</v>
      </c>
      <c r="H3109" s="10" t="s">
        <v>59</v>
      </c>
      <c r="I3109" s="10" t="s">
        <v>60</v>
      </c>
      <c r="J3109" s="26" t="s">
        <v>2</v>
      </c>
    </row>
    <row r="3110" spans="1:10" ht="39" customHeight="1">
      <c r="A3110" s="29" t="s">
        <v>909</v>
      </c>
      <c r="B3110" s="16" t="s">
        <v>885</v>
      </c>
      <c r="C3110" s="15" t="s">
        <v>321</v>
      </c>
      <c r="D3110" s="15" t="s">
        <v>886</v>
      </c>
      <c r="E3110" s="170" t="s">
        <v>2111</v>
      </c>
      <c r="F3110" s="170"/>
      <c r="G3110" s="17" t="s">
        <v>208</v>
      </c>
      <c r="H3110" s="41">
        <v>1</v>
      </c>
      <c r="I3110" s="18">
        <v>12290.99</v>
      </c>
      <c r="J3110" s="55">
        <v>12290.99</v>
      </c>
    </row>
    <row r="3111" spans="1:10" ht="25.9" customHeight="1">
      <c r="A3111" s="56" t="s">
        <v>911</v>
      </c>
      <c r="B3111" s="43" t="s">
        <v>2112</v>
      </c>
      <c r="C3111" s="42" t="s">
        <v>321</v>
      </c>
      <c r="D3111" s="42" t="s">
        <v>2113</v>
      </c>
      <c r="E3111" s="171" t="s">
        <v>1958</v>
      </c>
      <c r="F3111" s="171"/>
      <c r="G3111" s="44" t="s">
        <v>133</v>
      </c>
      <c r="H3111" s="45">
        <v>0.70399999999999996</v>
      </c>
      <c r="I3111" s="46">
        <v>697.43</v>
      </c>
      <c r="J3111" s="57">
        <v>490.99</v>
      </c>
    </row>
    <row r="3112" spans="1:10" ht="25.9" customHeight="1">
      <c r="A3112" s="58" t="s">
        <v>921</v>
      </c>
      <c r="B3112" s="48" t="s">
        <v>2114</v>
      </c>
      <c r="C3112" s="47" t="s">
        <v>321</v>
      </c>
      <c r="D3112" s="47" t="s">
        <v>2115</v>
      </c>
      <c r="E3112" s="173" t="s">
        <v>924</v>
      </c>
      <c r="F3112" s="173"/>
      <c r="G3112" s="49" t="s">
        <v>208</v>
      </c>
      <c r="H3112" s="50">
        <v>1</v>
      </c>
      <c r="I3112" s="51">
        <v>11800</v>
      </c>
      <c r="J3112" s="59">
        <v>11800</v>
      </c>
    </row>
    <row r="3113" spans="1:10">
      <c r="A3113" s="60"/>
      <c r="B3113" s="61"/>
      <c r="C3113" s="61"/>
      <c r="D3113" s="61"/>
      <c r="E3113" s="61" t="s">
        <v>931</v>
      </c>
      <c r="F3113" s="62">
        <v>74.05</v>
      </c>
      <c r="G3113" s="61" t="s">
        <v>932</v>
      </c>
      <c r="H3113" s="62">
        <v>0</v>
      </c>
      <c r="I3113" s="61" t="s">
        <v>933</v>
      </c>
      <c r="J3113" s="63">
        <v>74.05</v>
      </c>
    </row>
    <row r="3114" spans="1:10">
      <c r="A3114" s="60"/>
      <c r="B3114" s="61"/>
      <c r="C3114" s="61"/>
      <c r="D3114" s="61"/>
      <c r="E3114" s="61" t="s">
        <v>934</v>
      </c>
      <c r="F3114" s="62">
        <v>3840.93</v>
      </c>
      <c r="G3114" s="61"/>
      <c r="H3114" s="172" t="s">
        <v>935</v>
      </c>
      <c r="I3114" s="172"/>
      <c r="J3114" s="63">
        <v>16131.92</v>
      </c>
    </row>
    <row r="3115" spans="1:10" ht="30" customHeight="1" thickBot="1">
      <c r="A3115" s="64"/>
      <c r="B3115" s="37"/>
      <c r="C3115" s="37"/>
      <c r="D3115" s="37"/>
      <c r="E3115" s="37"/>
      <c r="F3115" s="37"/>
      <c r="G3115" s="37" t="s">
        <v>936</v>
      </c>
      <c r="H3115" s="65">
        <v>1</v>
      </c>
      <c r="I3115" s="37" t="s">
        <v>937</v>
      </c>
      <c r="J3115" s="66">
        <v>16131.92</v>
      </c>
    </row>
    <row r="3116" spans="1:10" ht="1.1499999999999999" customHeight="1" thickTop="1">
      <c r="A3116" s="67"/>
      <c r="B3116" s="52"/>
      <c r="C3116" s="52"/>
      <c r="D3116" s="52"/>
      <c r="E3116" s="52"/>
      <c r="F3116" s="52"/>
      <c r="G3116" s="52"/>
      <c r="H3116" s="52"/>
      <c r="I3116" s="52"/>
      <c r="J3116" s="68"/>
    </row>
    <row r="3117" spans="1:10" ht="18" customHeight="1">
      <c r="A3117" s="25" t="s">
        <v>887</v>
      </c>
      <c r="B3117" s="10" t="s">
        <v>56</v>
      </c>
      <c r="C3117" s="9" t="s">
        <v>57</v>
      </c>
      <c r="D3117" s="9" t="s">
        <v>1</v>
      </c>
      <c r="E3117" s="169" t="s">
        <v>908</v>
      </c>
      <c r="F3117" s="169"/>
      <c r="G3117" s="11" t="s">
        <v>58</v>
      </c>
      <c r="H3117" s="10" t="s">
        <v>59</v>
      </c>
      <c r="I3117" s="10" t="s">
        <v>60</v>
      </c>
      <c r="J3117" s="26" t="s">
        <v>2</v>
      </c>
    </row>
    <row r="3118" spans="1:10" ht="25.9" customHeight="1">
      <c r="A3118" s="29" t="s">
        <v>909</v>
      </c>
      <c r="B3118" s="16" t="s">
        <v>888</v>
      </c>
      <c r="C3118" s="15" t="s">
        <v>321</v>
      </c>
      <c r="D3118" s="15" t="s">
        <v>889</v>
      </c>
      <c r="E3118" s="170" t="s">
        <v>2111</v>
      </c>
      <c r="F3118" s="170"/>
      <c r="G3118" s="17" t="s">
        <v>208</v>
      </c>
      <c r="H3118" s="41">
        <v>1</v>
      </c>
      <c r="I3118" s="18">
        <v>2134.7600000000002</v>
      </c>
      <c r="J3118" s="55">
        <v>2134.7600000000002</v>
      </c>
    </row>
    <row r="3119" spans="1:10" ht="25.9" customHeight="1">
      <c r="A3119" s="56" t="s">
        <v>911</v>
      </c>
      <c r="B3119" s="43" t="s">
        <v>2112</v>
      </c>
      <c r="C3119" s="42" t="s">
        <v>321</v>
      </c>
      <c r="D3119" s="42" t="s">
        <v>2113</v>
      </c>
      <c r="E3119" s="171" t="s">
        <v>1958</v>
      </c>
      <c r="F3119" s="171"/>
      <c r="G3119" s="44" t="s">
        <v>133</v>
      </c>
      <c r="H3119" s="45">
        <v>0.48</v>
      </c>
      <c r="I3119" s="46">
        <v>697.43</v>
      </c>
      <c r="J3119" s="57">
        <v>334.76</v>
      </c>
    </row>
    <row r="3120" spans="1:10" ht="25.9" customHeight="1">
      <c r="A3120" s="58" t="s">
        <v>921</v>
      </c>
      <c r="B3120" s="48" t="s">
        <v>2116</v>
      </c>
      <c r="C3120" s="47" t="s">
        <v>321</v>
      </c>
      <c r="D3120" s="47" t="s">
        <v>889</v>
      </c>
      <c r="E3120" s="173" t="s">
        <v>924</v>
      </c>
      <c r="F3120" s="173"/>
      <c r="G3120" s="49" t="s">
        <v>208</v>
      </c>
      <c r="H3120" s="50">
        <v>1</v>
      </c>
      <c r="I3120" s="51">
        <v>1800</v>
      </c>
      <c r="J3120" s="59">
        <v>1800</v>
      </c>
    </row>
    <row r="3121" spans="1:10">
      <c r="A3121" s="60"/>
      <c r="B3121" s="61"/>
      <c r="C3121" s="61"/>
      <c r="D3121" s="61"/>
      <c r="E3121" s="61" t="s">
        <v>931</v>
      </c>
      <c r="F3121" s="62">
        <v>50.49</v>
      </c>
      <c r="G3121" s="61" t="s">
        <v>932</v>
      </c>
      <c r="H3121" s="62">
        <v>0</v>
      </c>
      <c r="I3121" s="61" t="s">
        <v>933</v>
      </c>
      <c r="J3121" s="63">
        <v>50.49</v>
      </c>
    </row>
    <row r="3122" spans="1:10">
      <c r="A3122" s="60"/>
      <c r="B3122" s="61"/>
      <c r="C3122" s="61"/>
      <c r="D3122" s="61"/>
      <c r="E3122" s="61" t="s">
        <v>934</v>
      </c>
      <c r="F3122" s="62">
        <v>667.11</v>
      </c>
      <c r="G3122" s="61"/>
      <c r="H3122" s="172" t="s">
        <v>935</v>
      </c>
      <c r="I3122" s="172"/>
      <c r="J3122" s="63">
        <v>2801.87</v>
      </c>
    </row>
    <row r="3123" spans="1:10" ht="30" customHeight="1" thickBot="1">
      <c r="A3123" s="64"/>
      <c r="B3123" s="37"/>
      <c r="C3123" s="37"/>
      <c r="D3123" s="37"/>
      <c r="E3123" s="37"/>
      <c r="F3123" s="37"/>
      <c r="G3123" s="37" t="s">
        <v>936</v>
      </c>
      <c r="H3123" s="65">
        <v>1</v>
      </c>
      <c r="I3123" s="37" t="s">
        <v>937</v>
      </c>
      <c r="J3123" s="66">
        <v>2801.87</v>
      </c>
    </row>
    <row r="3124" spans="1:10" ht="1.1499999999999999" customHeight="1" thickTop="1">
      <c r="A3124" s="67"/>
      <c r="B3124" s="52"/>
      <c r="C3124" s="52"/>
      <c r="D3124" s="52"/>
      <c r="E3124" s="52"/>
      <c r="F3124" s="52"/>
      <c r="G3124" s="52"/>
      <c r="H3124" s="52"/>
      <c r="I3124" s="52"/>
      <c r="J3124" s="68"/>
    </row>
    <row r="3125" spans="1:10" ht="18" customHeight="1">
      <c r="A3125" s="25" t="s">
        <v>890</v>
      </c>
      <c r="B3125" s="10" t="s">
        <v>56</v>
      </c>
      <c r="C3125" s="9" t="s">
        <v>57</v>
      </c>
      <c r="D3125" s="9" t="s">
        <v>1</v>
      </c>
      <c r="E3125" s="169" t="s">
        <v>908</v>
      </c>
      <c r="F3125" s="169"/>
      <c r="G3125" s="11" t="s">
        <v>58</v>
      </c>
      <c r="H3125" s="10" t="s">
        <v>59</v>
      </c>
      <c r="I3125" s="10" t="s">
        <v>60</v>
      </c>
      <c r="J3125" s="26" t="s">
        <v>2</v>
      </c>
    </row>
    <row r="3126" spans="1:10" ht="52.15" customHeight="1">
      <c r="A3126" s="29" t="s">
        <v>909</v>
      </c>
      <c r="B3126" s="16" t="s">
        <v>891</v>
      </c>
      <c r="C3126" s="15" t="s">
        <v>321</v>
      </c>
      <c r="D3126" s="15" t="s">
        <v>892</v>
      </c>
      <c r="E3126" s="170" t="s">
        <v>2117</v>
      </c>
      <c r="F3126" s="170"/>
      <c r="G3126" s="17" t="s">
        <v>208</v>
      </c>
      <c r="H3126" s="41">
        <v>1</v>
      </c>
      <c r="I3126" s="18">
        <v>4741.8100000000004</v>
      </c>
      <c r="J3126" s="55">
        <v>4741.8100000000004</v>
      </c>
    </row>
    <row r="3127" spans="1:10" ht="24" customHeight="1">
      <c r="A3127" s="56" t="s">
        <v>911</v>
      </c>
      <c r="B3127" s="43" t="s">
        <v>1431</v>
      </c>
      <c r="C3127" s="42" t="s">
        <v>321</v>
      </c>
      <c r="D3127" s="42" t="s">
        <v>1432</v>
      </c>
      <c r="E3127" s="171" t="s">
        <v>1433</v>
      </c>
      <c r="F3127" s="171"/>
      <c r="G3127" s="44" t="s">
        <v>1212</v>
      </c>
      <c r="H3127" s="45">
        <v>1.5</v>
      </c>
      <c r="I3127" s="46">
        <v>3.76</v>
      </c>
      <c r="J3127" s="57">
        <v>5.64</v>
      </c>
    </row>
    <row r="3128" spans="1:10" ht="24" customHeight="1">
      <c r="A3128" s="56" t="s">
        <v>911</v>
      </c>
      <c r="B3128" s="43" t="s">
        <v>2118</v>
      </c>
      <c r="C3128" s="42" t="s">
        <v>321</v>
      </c>
      <c r="D3128" s="42" t="s">
        <v>2119</v>
      </c>
      <c r="E3128" s="171" t="s">
        <v>1433</v>
      </c>
      <c r="F3128" s="171"/>
      <c r="G3128" s="44" t="s">
        <v>1212</v>
      </c>
      <c r="H3128" s="45">
        <v>1</v>
      </c>
      <c r="I3128" s="46">
        <v>4.3</v>
      </c>
      <c r="J3128" s="57">
        <v>4.3</v>
      </c>
    </row>
    <row r="3129" spans="1:10" ht="52.15" customHeight="1">
      <c r="A3129" s="58" t="s">
        <v>921</v>
      </c>
      <c r="B3129" s="48" t="s">
        <v>2120</v>
      </c>
      <c r="C3129" s="47" t="s">
        <v>321</v>
      </c>
      <c r="D3129" s="47" t="s">
        <v>892</v>
      </c>
      <c r="E3129" s="173" t="s">
        <v>924</v>
      </c>
      <c r="F3129" s="173"/>
      <c r="G3129" s="49" t="s">
        <v>208</v>
      </c>
      <c r="H3129" s="50">
        <v>1</v>
      </c>
      <c r="I3129" s="51">
        <v>4697.3599999999997</v>
      </c>
      <c r="J3129" s="59">
        <v>4697.3599999999997</v>
      </c>
    </row>
    <row r="3130" spans="1:10" ht="25.9" customHeight="1">
      <c r="A3130" s="58" t="s">
        <v>921</v>
      </c>
      <c r="B3130" s="48" t="s">
        <v>2121</v>
      </c>
      <c r="C3130" s="47" t="s">
        <v>74</v>
      </c>
      <c r="D3130" s="47" t="s">
        <v>2122</v>
      </c>
      <c r="E3130" s="173" t="s">
        <v>1180</v>
      </c>
      <c r="F3130" s="173"/>
      <c r="G3130" s="49" t="s">
        <v>918</v>
      </c>
      <c r="H3130" s="50">
        <v>1</v>
      </c>
      <c r="I3130" s="51">
        <v>16.71</v>
      </c>
      <c r="J3130" s="59">
        <v>16.71</v>
      </c>
    </row>
    <row r="3131" spans="1:10" ht="24" customHeight="1">
      <c r="A3131" s="58" t="s">
        <v>921</v>
      </c>
      <c r="B3131" s="48" t="s">
        <v>1444</v>
      </c>
      <c r="C3131" s="47" t="s">
        <v>74</v>
      </c>
      <c r="D3131" s="47" t="s">
        <v>1445</v>
      </c>
      <c r="E3131" s="173" t="s">
        <v>1180</v>
      </c>
      <c r="F3131" s="173"/>
      <c r="G3131" s="49" t="s">
        <v>918</v>
      </c>
      <c r="H3131" s="50">
        <v>1.5</v>
      </c>
      <c r="I3131" s="51">
        <v>11.87</v>
      </c>
      <c r="J3131" s="59">
        <v>17.8</v>
      </c>
    </row>
    <row r="3132" spans="1:10">
      <c r="A3132" s="60"/>
      <c r="B3132" s="61"/>
      <c r="C3132" s="61"/>
      <c r="D3132" s="61"/>
      <c r="E3132" s="61" t="s">
        <v>931</v>
      </c>
      <c r="F3132" s="62">
        <v>34.51</v>
      </c>
      <c r="G3132" s="61" t="s">
        <v>932</v>
      </c>
      <c r="H3132" s="62">
        <v>0</v>
      </c>
      <c r="I3132" s="61" t="s">
        <v>933</v>
      </c>
      <c r="J3132" s="63">
        <v>34.51</v>
      </c>
    </row>
    <row r="3133" spans="1:10">
      <c r="A3133" s="60"/>
      <c r="B3133" s="61"/>
      <c r="C3133" s="61"/>
      <c r="D3133" s="61"/>
      <c r="E3133" s="61" t="s">
        <v>934</v>
      </c>
      <c r="F3133" s="62">
        <v>1481.81</v>
      </c>
      <c r="G3133" s="61"/>
      <c r="H3133" s="172" t="s">
        <v>935</v>
      </c>
      <c r="I3133" s="172"/>
      <c r="J3133" s="63">
        <v>6223.62</v>
      </c>
    </row>
    <row r="3134" spans="1:10" ht="30" customHeight="1" thickBot="1">
      <c r="A3134" s="64"/>
      <c r="B3134" s="37"/>
      <c r="C3134" s="37"/>
      <c r="D3134" s="37"/>
      <c r="E3134" s="37"/>
      <c r="F3134" s="37"/>
      <c r="G3134" s="37" t="s">
        <v>936</v>
      </c>
      <c r="H3134" s="65">
        <v>1</v>
      </c>
      <c r="I3134" s="37" t="s">
        <v>937</v>
      </c>
      <c r="J3134" s="66">
        <v>6223.62</v>
      </c>
    </row>
    <row r="3135" spans="1:10" ht="1.1499999999999999" customHeight="1" thickTop="1">
      <c r="A3135" s="67"/>
      <c r="B3135" s="52"/>
      <c r="C3135" s="52"/>
      <c r="D3135" s="52"/>
      <c r="E3135" s="52"/>
      <c r="F3135" s="52"/>
      <c r="G3135" s="52"/>
      <c r="H3135" s="52"/>
      <c r="I3135" s="52"/>
      <c r="J3135" s="68"/>
    </row>
    <row r="3136" spans="1:10" ht="18" customHeight="1">
      <c r="A3136" s="25" t="s">
        <v>893</v>
      </c>
      <c r="B3136" s="10" t="s">
        <v>56</v>
      </c>
      <c r="C3136" s="9" t="s">
        <v>57</v>
      </c>
      <c r="D3136" s="9" t="s">
        <v>1</v>
      </c>
      <c r="E3136" s="169" t="s">
        <v>908</v>
      </c>
      <c r="F3136" s="169"/>
      <c r="G3136" s="11" t="s">
        <v>58</v>
      </c>
      <c r="H3136" s="10" t="s">
        <v>59</v>
      </c>
      <c r="I3136" s="10" t="s">
        <v>60</v>
      </c>
      <c r="J3136" s="26" t="s">
        <v>2</v>
      </c>
    </row>
    <row r="3137" spans="1:10" ht="24" customHeight="1">
      <c r="A3137" s="29" t="s">
        <v>909</v>
      </c>
      <c r="B3137" s="16" t="s">
        <v>894</v>
      </c>
      <c r="C3137" s="15" t="s">
        <v>100</v>
      </c>
      <c r="D3137" s="15" t="s">
        <v>895</v>
      </c>
      <c r="E3137" s="170" t="s">
        <v>1200</v>
      </c>
      <c r="F3137" s="170"/>
      <c r="G3137" s="17" t="s">
        <v>208</v>
      </c>
      <c r="H3137" s="41">
        <v>1</v>
      </c>
      <c r="I3137" s="18">
        <v>475.72</v>
      </c>
      <c r="J3137" s="55">
        <v>475.72</v>
      </c>
    </row>
    <row r="3138" spans="1:10" ht="24" customHeight="1">
      <c r="A3138" s="56" t="s">
        <v>911</v>
      </c>
      <c r="B3138" s="43" t="s">
        <v>1326</v>
      </c>
      <c r="C3138" s="42" t="s">
        <v>100</v>
      </c>
      <c r="D3138" s="42" t="s">
        <v>1327</v>
      </c>
      <c r="E3138" s="171" t="s">
        <v>1200</v>
      </c>
      <c r="F3138" s="171"/>
      <c r="G3138" s="44" t="s">
        <v>1212</v>
      </c>
      <c r="H3138" s="45">
        <v>0.8</v>
      </c>
      <c r="I3138" s="46">
        <v>19.98</v>
      </c>
      <c r="J3138" s="57">
        <v>15.98</v>
      </c>
    </row>
    <row r="3139" spans="1:10" ht="24" customHeight="1">
      <c r="A3139" s="56" t="s">
        <v>911</v>
      </c>
      <c r="B3139" s="43" t="s">
        <v>1216</v>
      </c>
      <c r="C3139" s="42" t="s">
        <v>100</v>
      </c>
      <c r="D3139" s="42" t="s">
        <v>1217</v>
      </c>
      <c r="E3139" s="171" t="s">
        <v>1200</v>
      </c>
      <c r="F3139" s="171"/>
      <c r="G3139" s="44" t="s">
        <v>1212</v>
      </c>
      <c r="H3139" s="45">
        <v>0.8</v>
      </c>
      <c r="I3139" s="46">
        <v>24.68</v>
      </c>
      <c r="J3139" s="57">
        <v>19.739999999999998</v>
      </c>
    </row>
    <row r="3140" spans="1:10" ht="24" customHeight="1">
      <c r="A3140" s="58" t="s">
        <v>921</v>
      </c>
      <c r="B3140" s="48" t="s">
        <v>2123</v>
      </c>
      <c r="C3140" s="47" t="s">
        <v>100</v>
      </c>
      <c r="D3140" s="47" t="s">
        <v>895</v>
      </c>
      <c r="E3140" s="173" t="s">
        <v>924</v>
      </c>
      <c r="F3140" s="173"/>
      <c r="G3140" s="49" t="s">
        <v>71</v>
      </c>
      <c r="H3140" s="50">
        <v>1</v>
      </c>
      <c r="I3140" s="51">
        <v>440</v>
      </c>
      <c r="J3140" s="59">
        <v>440</v>
      </c>
    </row>
    <row r="3141" spans="1:10">
      <c r="A3141" s="60"/>
      <c r="B3141" s="61"/>
      <c r="C3141" s="61"/>
      <c r="D3141" s="61"/>
      <c r="E3141" s="61" t="s">
        <v>931</v>
      </c>
      <c r="F3141" s="62">
        <v>23.06</v>
      </c>
      <c r="G3141" s="61" t="s">
        <v>932</v>
      </c>
      <c r="H3141" s="62">
        <v>0</v>
      </c>
      <c r="I3141" s="61" t="s">
        <v>933</v>
      </c>
      <c r="J3141" s="63">
        <v>23.06</v>
      </c>
    </row>
    <row r="3142" spans="1:10">
      <c r="A3142" s="60"/>
      <c r="B3142" s="61"/>
      <c r="C3142" s="61"/>
      <c r="D3142" s="61"/>
      <c r="E3142" s="61" t="s">
        <v>934</v>
      </c>
      <c r="F3142" s="62">
        <v>148.66</v>
      </c>
      <c r="G3142" s="61"/>
      <c r="H3142" s="172" t="s">
        <v>935</v>
      </c>
      <c r="I3142" s="172"/>
      <c r="J3142" s="63">
        <v>624.38</v>
      </c>
    </row>
    <row r="3143" spans="1:10" ht="30" customHeight="1" thickBot="1">
      <c r="A3143" s="64"/>
      <c r="B3143" s="37"/>
      <c r="C3143" s="37"/>
      <c r="D3143" s="37"/>
      <c r="E3143" s="37"/>
      <c r="F3143" s="37"/>
      <c r="G3143" s="37" t="s">
        <v>936</v>
      </c>
      <c r="H3143" s="65">
        <v>8</v>
      </c>
      <c r="I3143" s="37" t="s">
        <v>937</v>
      </c>
      <c r="J3143" s="66">
        <v>4995.04</v>
      </c>
    </row>
    <row r="3144" spans="1:10" ht="1.1499999999999999" customHeight="1" thickTop="1">
      <c r="A3144" s="67"/>
      <c r="B3144" s="52"/>
      <c r="C3144" s="52"/>
      <c r="D3144" s="52"/>
      <c r="E3144" s="52"/>
      <c r="F3144" s="52"/>
      <c r="G3144" s="52"/>
      <c r="H3144" s="52"/>
      <c r="I3144" s="52"/>
      <c r="J3144" s="68"/>
    </row>
    <row r="3145" spans="1:10" ht="18" customHeight="1">
      <c r="A3145" s="25" t="s">
        <v>896</v>
      </c>
      <c r="B3145" s="10" t="s">
        <v>56</v>
      </c>
      <c r="C3145" s="9" t="s">
        <v>57</v>
      </c>
      <c r="D3145" s="9" t="s">
        <v>1</v>
      </c>
      <c r="E3145" s="169" t="s">
        <v>908</v>
      </c>
      <c r="F3145" s="169"/>
      <c r="G3145" s="11" t="s">
        <v>58</v>
      </c>
      <c r="H3145" s="10" t="s">
        <v>59</v>
      </c>
      <c r="I3145" s="10" t="s">
        <v>60</v>
      </c>
      <c r="J3145" s="26" t="s">
        <v>2</v>
      </c>
    </row>
    <row r="3146" spans="1:10" ht="39" customHeight="1">
      <c r="A3146" s="29" t="s">
        <v>909</v>
      </c>
      <c r="B3146" s="16" t="s">
        <v>897</v>
      </c>
      <c r="C3146" s="15" t="s">
        <v>898</v>
      </c>
      <c r="D3146" s="15" t="s">
        <v>899</v>
      </c>
      <c r="E3146" s="170">
        <v>106</v>
      </c>
      <c r="F3146" s="170"/>
      <c r="G3146" s="17" t="s">
        <v>193</v>
      </c>
      <c r="H3146" s="41">
        <v>1</v>
      </c>
      <c r="I3146" s="18">
        <v>26.67</v>
      </c>
      <c r="J3146" s="55">
        <v>26.67</v>
      </c>
    </row>
    <row r="3147" spans="1:10" ht="39" customHeight="1">
      <c r="A3147" s="58" t="s">
        <v>921</v>
      </c>
      <c r="B3147" s="48" t="s">
        <v>2124</v>
      </c>
      <c r="C3147" s="47" t="s">
        <v>898</v>
      </c>
      <c r="D3147" s="47" t="s">
        <v>2125</v>
      </c>
      <c r="E3147" s="173" t="s">
        <v>924</v>
      </c>
      <c r="F3147" s="173"/>
      <c r="G3147" s="49" t="s">
        <v>193</v>
      </c>
      <c r="H3147" s="50">
        <v>1</v>
      </c>
      <c r="I3147" s="51">
        <v>26.67</v>
      </c>
      <c r="J3147" s="59">
        <v>26.67</v>
      </c>
    </row>
    <row r="3148" spans="1:10">
      <c r="A3148" s="60"/>
      <c r="B3148" s="61"/>
      <c r="C3148" s="61"/>
      <c r="D3148" s="61"/>
      <c r="E3148" s="61" t="s">
        <v>931</v>
      </c>
      <c r="F3148" s="62">
        <v>0</v>
      </c>
      <c r="G3148" s="61" t="s">
        <v>932</v>
      </c>
      <c r="H3148" s="62">
        <v>0</v>
      </c>
      <c r="I3148" s="61" t="s">
        <v>933</v>
      </c>
      <c r="J3148" s="63">
        <v>0</v>
      </c>
    </row>
    <row r="3149" spans="1:10">
      <c r="A3149" s="60"/>
      <c r="B3149" s="61"/>
      <c r="C3149" s="61"/>
      <c r="D3149" s="61"/>
      <c r="E3149" s="61" t="s">
        <v>934</v>
      </c>
      <c r="F3149" s="62">
        <v>8.33</v>
      </c>
      <c r="G3149" s="61"/>
      <c r="H3149" s="172" t="s">
        <v>935</v>
      </c>
      <c r="I3149" s="172"/>
      <c r="J3149" s="63">
        <v>35</v>
      </c>
    </row>
    <row r="3150" spans="1:10" ht="30" customHeight="1" thickBot="1">
      <c r="A3150" s="64"/>
      <c r="B3150" s="37"/>
      <c r="C3150" s="37"/>
      <c r="D3150" s="37"/>
      <c r="E3150" s="37"/>
      <c r="F3150" s="37"/>
      <c r="G3150" s="37" t="s">
        <v>936</v>
      </c>
      <c r="H3150" s="65">
        <v>208.44</v>
      </c>
      <c r="I3150" s="37" t="s">
        <v>937</v>
      </c>
      <c r="J3150" s="66">
        <v>7295.4</v>
      </c>
    </row>
    <row r="3151" spans="1:10" ht="1.1499999999999999" customHeight="1" thickTop="1">
      <c r="A3151" s="67"/>
      <c r="B3151" s="52"/>
      <c r="C3151" s="52"/>
      <c r="D3151" s="52"/>
      <c r="E3151" s="52"/>
      <c r="F3151" s="52"/>
      <c r="G3151" s="52"/>
      <c r="H3151" s="52"/>
      <c r="I3151" s="52"/>
      <c r="J3151" s="68"/>
    </row>
    <row r="3152" spans="1:10" ht="24" customHeight="1">
      <c r="A3152" s="27" t="s">
        <v>44</v>
      </c>
      <c r="B3152" s="12"/>
      <c r="C3152" s="12"/>
      <c r="D3152" s="12" t="s">
        <v>45</v>
      </c>
      <c r="E3152" s="12"/>
      <c r="F3152" s="174"/>
      <c r="G3152" s="174"/>
      <c r="H3152" s="13"/>
      <c r="I3152" s="12"/>
      <c r="J3152" s="54">
        <v>32103.1</v>
      </c>
    </row>
    <row r="3153" spans="1:10" ht="18" customHeight="1">
      <c r="A3153" s="25" t="s">
        <v>900</v>
      </c>
      <c r="B3153" s="10" t="s">
        <v>56</v>
      </c>
      <c r="C3153" s="9" t="s">
        <v>57</v>
      </c>
      <c r="D3153" s="9" t="s">
        <v>1</v>
      </c>
      <c r="E3153" s="169" t="s">
        <v>908</v>
      </c>
      <c r="F3153" s="169"/>
      <c r="G3153" s="11" t="s">
        <v>58</v>
      </c>
      <c r="H3153" s="10" t="s">
        <v>59</v>
      </c>
      <c r="I3153" s="10" t="s">
        <v>60</v>
      </c>
      <c r="J3153" s="26" t="s">
        <v>2</v>
      </c>
    </row>
    <row r="3154" spans="1:10" ht="24" customHeight="1">
      <c r="A3154" s="29" t="s">
        <v>909</v>
      </c>
      <c r="B3154" s="16" t="s">
        <v>901</v>
      </c>
      <c r="C3154" s="15" t="s">
        <v>64</v>
      </c>
      <c r="D3154" s="15" t="s">
        <v>902</v>
      </c>
      <c r="E3154" s="170" t="s">
        <v>2126</v>
      </c>
      <c r="F3154" s="170"/>
      <c r="G3154" s="17" t="s">
        <v>208</v>
      </c>
      <c r="H3154" s="41">
        <v>1</v>
      </c>
      <c r="I3154" s="18">
        <v>24459.51</v>
      </c>
      <c r="J3154" s="55">
        <v>24459.51</v>
      </c>
    </row>
    <row r="3155" spans="1:10" ht="39" customHeight="1">
      <c r="A3155" s="56" t="s">
        <v>911</v>
      </c>
      <c r="B3155" s="43" t="s">
        <v>2127</v>
      </c>
      <c r="C3155" s="42" t="s">
        <v>74</v>
      </c>
      <c r="D3155" s="42" t="s">
        <v>2128</v>
      </c>
      <c r="E3155" s="171" t="s">
        <v>1230</v>
      </c>
      <c r="F3155" s="171"/>
      <c r="G3155" s="44" t="s">
        <v>918</v>
      </c>
      <c r="H3155" s="45">
        <v>120</v>
      </c>
      <c r="I3155" s="46">
        <v>101.38</v>
      </c>
      <c r="J3155" s="57">
        <v>12165.6</v>
      </c>
    </row>
    <row r="3156" spans="1:10" ht="24" customHeight="1">
      <c r="A3156" s="56" t="s">
        <v>911</v>
      </c>
      <c r="B3156" s="43" t="s">
        <v>919</v>
      </c>
      <c r="C3156" s="42" t="s">
        <v>74</v>
      </c>
      <c r="D3156" s="42" t="s">
        <v>920</v>
      </c>
      <c r="E3156" s="171" t="s">
        <v>917</v>
      </c>
      <c r="F3156" s="171"/>
      <c r="G3156" s="44" t="s">
        <v>918</v>
      </c>
      <c r="H3156" s="45">
        <v>1.5</v>
      </c>
      <c r="I3156" s="46">
        <v>19.940000000000001</v>
      </c>
      <c r="J3156" s="57">
        <v>29.91</v>
      </c>
    </row>
    <row r="3157" spans="1:10" ht="25.9" customHeight="1">
      <c r="A3157" s="58" t="s">
        <v>921</v>
      </c>
      <c r="B3157" s="48" t="s">
        <v>2129</v>
      </c>
      <c r="C3157" s="47" t="s">
        <v>64</v>
      </c>
      <c r="D3157" s="47" t="s">
        <v>2130</v>
      </c>
      <c r="E3157" s="173" t="s">
        <v>1224</v>
      </c>
      <c r="F3157" s="173"/>
      <c r="G3157" s="49" t="s">
        <v>208</v>
      </c>
      <c r="H3157" s="50">
        <v>10.220000000000001</v>
      </c>
      <c r="I3157" s="51">
        <v>1200</v>
      </c>
      <c r="J3157" s="59">
        <v>12264</v>
      </c>
    </row>
    <row r="3158" spans="1:10">
      <c r="A3158" s="60"/>
      <c r="B3158" s="61"/>
      <c r="C3158" s="61"/>
      <c r="D3158" s="61"/>
      <c r="E3158" s="61" t="s">
        <v>931</v>
      </c>
      <c r="F3158" s="62">
        <v>18.22</v>
      </c>
      <c r="G3158" s="61" t="s">
        <v>932</v>
      </c>
      <c r="H3158" s="62">
        <v>0</v>
      </c>
      <c r="I3158" s="61" t="s">
        <v>933</v>
      </c>
      <c r="J3158" s="63">
        <v>18.22</v>
      </c>
    </row>
    <row r="3159" spans="1:10">
      <c r="A3159" s="60"/>
      <c r="B3159" s="61"/>
      <c r="C3159" s="61"/>
      <c r="D3159" s="61"/>
      <c r="E3159" s="61" t="s">
        <v>934</v>
      </c>
      <c r="F3159" s="62">
        <v>7643.59</v>
      </c>
      <c r="G3159" s="61"/>
      <c r="H3159" s="172" t="s">
        <v>935</v>
      </c>
      <c r="I3159" s="172"/>
      <c r="J3159" s="63">
        <v>32103.1</v>
      </c>
    </row>
    <row r="3160" spans="1:10" ht="30" customHeight="1" thickBot="1">
      <c r="A3160" s="64"/>
      <c r="B3160" s="37"/>
      <c r="C3160" s="37"/>
      <c r="D3160" s="37"/>
      <c r="E3160" s="37"/>
      <c r="F3160" s="37"/>
      <c r="G3160" s="37" t="s">
        <v>936</v>
      </c>
      <c r="H3160" s="65">
        <v>1</v>
      </c>
      <c r="I3160" s="37" t="s">
        <v>937</v>
      </c>
      <c r="J3160" s="66">
        <v>32103.1</v>
      </c>
    </row>
    <row r="3161" spans="1:10" ht="1.1499999999999999" customHeight="1" thickTop="1">
      <c r="A3161" s="67"/>
      <c r="B3161" s="52"/>
      <c r="C3161" s="52"/>
      <c r="D3161" s="52"/>
      <c r="E3161" s="52"/>
      <c r="F3161" s="52"/>
      <c r="G3161" s="52"/>
      <c r="H3161" s="52"/>
      <c r="I3161" s="52"/>
      <c r="J3161" s="68"/>
    </row>
    <row r="3162" spans="1:10" ht="24" customHeight="1">
      <c r="A3162" s="27" t="s">
        <v>46</v>
      </c>
      <c r="B3162" s="12"/>
      <c r="C3162" s="12"/>
      <c r="D3162" s="12" t="s">
        <v>47</v>
      </c>
      <c r="E3162" s="12"/>
      <c r="F3162" s="174"/>
      <c r="G3162" s="174"/>
      <c r="H3162" s="13"/>
      <c r="I3162" s="12"/>
      <c r="J3162" s="54">
        <v>19048.490000000002</v>
      </c>
    </row>
    <row r="3163" spans="1:10" ht="18" customHeight="1">
      <c r="A3163" s="25" t="s">
        <v>903</v>
      </c>
      <c r="B3163" s="10" t="s">
        <v>56</v>
      </c>
      <c r="C3163" s="9" t="s">
        <v>57</v>
      </c>
      <c r="D3163" s="9" t="s">
        <v>1</v>
      </c>
      <c r="E3163" s="169" t="s">
        <v>908</v>
      </c>
      <c r="F3163" s="169"/>
      <c r="G3163" s="11" t="s">
        <v>58</v>
      </c>
      <c r="H3163" s="10" t="s">
        <v>59</v>
      </c>
      <c r="I3163" s="10" t="s">
        <v>60</v>
      </c>
      <c r="J3163" s="26" t="s">
        <v>2</v>
      </c>
    </row>
    <row r="3164" spans="1:10" ht="24" customHeight="1">
      <c r="A3164" s="29" t="s">
        <v>909</v>
      </c>
      <c r="B3164" s="16" t="s">
        <v>904</v>
      </c>
      <c r="C3164" s="15" t="s">
        <v>100</v>
      </c>
      <c r="D3164" s="15" t="s">
        <v>905</v>
      </c>
      <c r="E3164" s="170" t="s">
        <v>1200</v>
      </c>
      <c r="F3164" s="170"/>
      <c r="G3164" s="17" t="s">
        <v>66</v>
      </c>
      <c r="H3164" s="41">
        <v>1</v>
      </c>
      <c r="I3164" s="18">
        <v>7.97</v>
      </c>
      <c r="J3164" s="55">
        <v>7.97</v>
      </c>
    </row>
    <row r="3165" spans="1:10" ht="24" customHeight="1">
      <c r="A3165" s="56" t="s">
        <v>911</v>
      </c>
      <c r="B3165" s="43" t="s">
        <v>1211</v>
      </c>
      <c r="C3165" s="42" t="s">
        <v>100</v>
      </c>
      <c r="D3165" s="42" t="s">
        <v>920</v>
      </c>
      <c r="E3165" s="171" t="s">
        <v>1200</v>
      </c>
      <c r="F3165" s="171"/>
      <c r="G3165" s="44" t="s">
        <v>1212</v>
      </c>
      <c r="H3165" s="45">
        <v>0.4</v>
      </c>
      <c r="I3165" s="46">
        <v>19.940000000000001</v>
      </c>
      <c r="J3165" s="57">
        <v>7.97</v>
      </c>
    </row>
    <row r="3166" spans="1:10">
      <c r="A3166" s="60"/>
      <c r="B3166" s="61"/>
      <c r="C3166" s="61"/>
      <c r="D3166" s="61"/>
      <c r="E3166" s="61" t="s">
        <v>931</v>
      </c>
      <c r="F3166" s="62">
        <v>4.8600000000000003</v>
      </c>
      <c r="G3166" s="61" t="s">
        <v>932</v>
      </c>
      <c r="H3166" s="62">
        <v>0</v>
      </c>
      <c r="I3166" s="61" t="s">
        <v>933</v>
      </c>
      <c r="J3166" s="63">
        <v>4.8600000000000003</v>
      </c>
    </row>
    <row r="3167" spans="1:10">
      <c r="A3167" s="60"/>
      <c r="B3167" s="61"/>
      <c r="C3167" s="61"/>
      <c r="D3167" s="61"/>
      <c r="E3167" s="61" t="s">
        <v>934</v>
      </c>
      <c r="F3167" s="62">
        <v>2.4900000000000002</v>
      </c>
      <c r="G3167" s="61"/>
      <c r="H3167" s="172" t="s">
        <v>935</v>
      </c>
      <c r="I3167" s="172"/>
      <c r="J3167" s="63">
        <v>10.46</v>
      </c>
    </row>
    <row r="3168" spans="1:10" ht="30" customHeight="1" thickBot="1">
      <c r="A3168" s="64"/>
      <c r="B3168" s="37"/>
      <c r="C3168" s="37"/>
      <c r="D3168" s="37"/>
      <c r="E3168" s="37"/>
      <c r="F3168" s="37"/>
      <c r="G3168" s="37" t="s">
        <v>936</v>
      </c>
      <c r="H3168" s="65">
        <v>1821.08</v>
      </c>
      <c r="I3168" s="37" t="s">
        <v>937</v>
      </c>
      <c r="J3168" s="66">
        <v>19048.490000000002</v>
      </c>
    </row>
    <row r="3169" spans="1:10" ht="1.1499999999999999" customHeight="1" thickTop="1">
      <c r="A3169" s="67"/>
      <c r="B3169" s="52"/>
      <c r="C3169" s="52"/>
      <c r="D3169" s="52"/>
      <c r="E3169" s="52"/>
      <c r="F3169" s="52"/>
      <c r="G3169" s="52"/>
      <c r="H3169" s="52"/>
      <c r="I3169" s="52"/>
      <c r="J3169" s="68"/>
    </row>
    <row r="3170" spans="1:10">
      <c r="A3170" s="33"/>
      <c r="B3170" s="34"/>
      <c r="C3170" s="34"/>
      <c r="D3170" s="34"/>
      <c r="E3170" s="34"/>
      <c r="F3170" s="34"/>
      <c r="G3170" s="34"/>
      <c r="H3170" s="34"/>
      <c r="I3170" s="34"/>
      <c r="J3170" s="35"/>
    </row>
    <row r="3171" spans="1:10">
      <c r="A3171" s="163"/>
      <c r="B3171" s="164"/>
      <c r="C3171" s="164"/>
      <c r="D3171" s="36"/>
      <c r="E3171" s="37"/>
      <c r="F3171" s="165" t="s">
        <v>48</v>
      </c>
      <c r="G3171" s="164"/>
      <c r="H3171" s="166">
        <v>4261314.29</v>
      </c>
      <c r="I3171" s="164"/>
      <c r="J3171" s="167"/>
    </row>
    <row r="3172" spans="1:10">
      <c r="A3172" s="163"/>
      <c r="B3172" s="164"/>
      <c r="C3172" s="164"/>
      <c r="D3172" s="36"/>
      <c r="E3172" s="37"/>
      <c r="F3172" s="165" t="s">
        <v>49</v>
      </c>
      <c r="G3172" s="164"/>
      <c r="H3172" s="166">
        <v>1331232.68</v>
      </c>
      <c r="I3172" s="164"/>
      <c r="J3172" s="167"/>
    </row>
    <row r="3173" spans="1:10">
      <c r="A3173" s="163"/>
      <c r="B3173" s="164"/>
      <c r="C3173" s="164"/>
      <c r="D3173" s="36"/>
      <c r="E3173" s="37"/>
      <c r="F3173" s="165" t="s">
        <v>50</v>
      </c>
      <c r="G3173" s="164"/>
      <c r="H3173" s="166">
        <v>5592546.9699999997</v>
      </c>
      <c r="I3173" s="164"/>
      <c r="J3173" s="167"/>
    </row>
    <row r="3174" spans="1:10" ht="60" customHeight="1">
      <c r="A3174" s="38"/>
      <c r="B3174" s="39"/>
      <c r="C3174" s="39"/>
      <c r="D3174" s="39"/>
      <c r="E3174" s="39"/>
      <c r="F3174" s="39"/>
      <c r="G3174" s="39"/>
      <c r="H3174" s="39"/>
      <c r="I3174" s="39"/>
      <c r="J3174" s="40"/>
    </row>
    <row r="3175" spans="1:10" ht="70.150000000000006" customHeight="1" thickBot="1">
      <c r="A3175" s="168"/>
      <c r="B3175" s="129"/>
      <c r="C3175" s="129"/>
      <c r="D3175" s="129"/>
      <c r="E3175" s="129"/>
      <c r="F3175" s="129"/>
      <c r="G3175" s="129"/>
      <c r="H3175" s="129"/>
      <c r="I3175" s="129"/>
      <c r="J3175" s="130"/>
    </row>
    <row r="3176" spans="1:10" ht="15" thickTop="1"/>
  </sheetData>
  <mergeCells count="2348">
    <mergeCell ref="E16:F16"/>
    <mergeCell ref="E17:F17"/>
    <mergeCell ref="E18:F18"/>
    <mergeCell ref="E19:F19"/>
    <mergeCell ref="E20:F20"/>
    <mergeCell ref="H22:I22"/>
    <mergeCell ref="F11:G11"/>
    <mergeCell ref="E12:F12"/>
    <mergeCell ref="E13:F13"/>
    <mergeCell ref="E14:F14"/>
    <mergeCell ref="E15:F15"/>
    <mergeCell ref="H52:I52"/>
    <mergeCell ref="H38:I38"/>
    <mergeCell ref="E41:F41"/>
    <mergeCell ref="E42:F42"/>
    <mergeCell ref="E43:F43"/>
    <mergeCell ref="E44:F44"/>
    <mergeCell ref="E45:F45"/>
    <mergeCell ref="E31:F31"/>
    <mergeCell ref="E32:F32"/>
    <mergeCell ref="E33:F33"/>
    <mergeCell ref="E34:F34"/>
    <mergeCell ref="E35:F35"/>
    <mergeCell ref="E36:F36"/>
    <mergeCell ref="E25:F25"/>
    <mergeCell ref="E26:F26"/>
    <mergeCell ref="E27:F27"/>
    <mergeCell ref="E28:F28"/>
    <mergeCell ref="E29:F29"/>
    <mergeCell ref="E30:F30"/>
    <mergeCell ref="E61:F61"/>
    <mergeCell ref="E62:F62"/>
    <mergeCell ref="E63:F63"/>
    <mergeCell ref="E64:F64"/>
    <mergeCell ref="E65:F65"/>
    <mergeCell ref="E66:F66"/>
    <mergeCell ref="E55:F55"/>
    <mergeCell ref="E56:F56"/>
    <mergeCell ref="E57:F57"/>
    <mergeCell ref="E58:F58"/>
    <mergeCell ref="E59:F59"/>
    <mergeCell ref="E60:F60"/>
    <mergeCell ref="E46:F46"/>
    <mergeCell ref="E47:F47"/>
    <mergeCell ref="E48:F48"/>
    <mergeCell ref="E49:F49"/>
    <mergeCell ref="E50:F50"/>
    <mergeCell ref="E82:F82"/>
    <mergeCell ref="E83:F83"/>
    <mergeCell ref="E84:F84"/>
    <mergeCell ref="E85:F85"/>
    <mergeCell ref="E86:F86"/>
    <mergeCell ref="E87:F87"/>
    <mergeCell ref="E76:F76"/>
    <mergeCell ref="E77:F77"/>
    <mergeCell ref="E78:F78"/>
    <mergeCell ref="E79:F79"/>
    <mergeCell ref="E80:F80"/>
    <mergeCell ref="E81:F81"/>
    <mergeCell ref="E67:F67"/>
    <mergeCell ref="H69:I69"/>
    <mergeCell ref="E72:F72"/>
    <mergeCell ref="E73:F73"/>
    <mergeCell ref="E74:F74"/>
    <mergeCell ref="E75:F75"/>
    <mergeCell ref="E100:F100"/>
    <mergeCell ref="E101:F101"/>
    <mergeCell ref="E102:F102"/>
    <mergeCell ref="E103:F103"/>
    <mergeCell ref="E104:F104"/>
    <mergeCell ref="E105:F105"/>
    <mergeCell ref="E94:F94"/>
    <mergeCell ref="E95:F95"/>
    <mergeCell ref="E96:F96"/>
    <mergeCell ref="E97:F97"/>
    <mergeCell ref="E98:F98"/>
    <mergeCell ref="E99:F99"/>
    <mergeCell ref="E88:F88"/>
    <mergeCell ref="E89:F89"/>
    <mergeCell ref="E90:F90"/>
    <mergeCell ref="E91:F91"/>
    <mergeCell ref="E92:F92"/>
    <mergeCell ref="E93:F93"/>
    <mergeCell ref="E118:F118"/>
    <mergeCell ref="E119:F119"/>
    <mergeCell ref="E120:F120"/>
    <mergeCell ref="E121:F121"/>
    <mergeCell ref="E122:F122"/>
    <mergeCell ref="E123:F123"/>
    <mergeCell ref="E112:F112"/>
    <mergeCell ref="E113:F113"/>
    <mergeCell ref="E114:F114"/>
    <mergeCell ref="E115:F115"/>
    <mergeCell ref="E116:F116"/>
    <mergeCell ref="E117:F117"/>
    <mergeCell ref="E106:F106"/>
    <mergeCell ref="E107:F107"/>
    <mergeCell ref="E108:F108"/>
    <mergeCell ref="E109:F109"/>
    <mergeCell ref="E110:F110"/>
    <mergeCell ref="E111:F111"/>
    <mergeCell ref="E136:F136"/>
    <mergeCell ref="E137:F137"/>
    <mergeCell ref="E138:F138"/>
    <mergeCell ref="E139:F139"/>
    <mergeCell ref="E140:F140"/>
    <mergeCell ref="E141:F141"/>
    <mergeCell ref="E130:F130"/>
    <mergeCell ref="E131:F131"/>
    <mergeCell ref="E132:F132"/>
    <mergeCell ref="E133:F133"/>
    <mergeCell ref="E134:F134"/>
    <mergeCell ref="E135:F135"/>
    <mergeCell ref="E124:F124"/>
    <mergeCell ref="E125:F125"/>
    <mergeCell ref="E126:F126"/>
    <mergeCell ref="E127:F127"/>
    <mergeCell ref="E128:F128"/>
    <mergeCell ref="E129:F129"/>
    <mergeCell ref="E157:F157"/>
    <mergeCell ref="E158:F158"/>
    <mergeCell ref="E159:F159"/>
    <mergeCell ref="E160:F160"/>
    <mergeCell ref="E161:F161"/>
    <mergeCell ref="E162:F162"/>
    <mergeCell ref="E148:F148"/>
    <mergeCell ref="H150:I150"/>
    <mergeCell ref="E153:F153"/>
    <mergeCell ref="E154:F154"/>
    <mergeCell ref="E155:F155"/>
    <mergeCell ref="E156:F156"/>
    <mergeCell ref="E142:F142"/>
    <mergeCell ref="E143:F143"/>
    <mergeCell ref="E144:F144"/>
    <mergeCell ref="E145:F145"/>
    <mergeCell ref="E146:F146"/>
    <mergeCell ref="E147:F147"/>
    <mergeCell ref="E175:F175"/>
    <mergeCell ref="E176:F176"/>
    <mergeCell ref="E177:F177"/>
    <mergeCell ref="E178:F178"/>
    <mergeCell ref="E179:F179"/>
    <mergeCell ref="E180:F180"/>
    <mergeCell ref="E169:F169"/>
    <mergeCell ref="E170:F170"/>
    <mergeCell ref="E171:F171"/>
    <mergeCell ref="E172:F172"/>
    <mergeCell ref="E173:F173"/>
    <mergeCell ref="E174:F174"/>
    <mergeCell ref="E163:F163"/>
    <mergeCell ref="E164:F164"/>
    <mergeCell ref="E165:F165"/>
    <mergeCell ref="E166:F166"/>
    <mergeCell ref="E167:F167"/>
    <mergeCell ref="E168:F168"/>
    <mergeCell ref="E193:F193"/>
    <mergeCell ref="E194:F194"/>
    <mergeCell ref="E195:F195"/>
    <mergeCell ref="E196:F196"/>
    <mergeCell ref="E197:F197"/>
    <mergeCell ref="E198:F198"/>
    <mergeCell ref="E187:F187"/>
    <mergeCell ref="E188:F188"/>
    <mergeCell ref="E189:F189"/>
    <mergeCell ref="E190:F190"/>
    <mergeCell ref="E191:F191"/>
    <mergeCell ref="E192:F192"/>
    <mergeCell ref="E181:F181"/>
    <mergeCell ref="E182:F182"/>
    <mergeCell ref="E183:F183"/>
    <mergeCell ref="E184:F184"/>
    <mergeCell ref="E185:F185"/>
    <mergeCell ref="E186:F186"/>
    <mergeCell ref="E211:F211"/>
    <mergeCell ref="E212:F212"/>
    <mergeCell ref="E213:F213"/>
    <mergeCell ref="E214:F214"/>
    <mergeCell ref="E215:F215"/>
    <mergeCell ref="E216:F216"/>
    <mergeCell ref="E205:F205"/>
    <mergeCell ref="E206:F206"/>
    <mergeCell ref="E207:F207"/>
    <mergeCell ref="E208:F208"/>
    <mergeCell ref="E209:F209"/>
    <mergeCell ref="E210:F210"/>
    <mergeCell ref="E199:F199"/>
    <mergeCell ref="E200:F200"/>
    <mergeCell ref="E201:F201"/>
    <mergeCell ref="E202:F202"/>
    <mergeCell ref="E203:F203"/>
    <mergeCell ref="E204:F204"/>
    <mergeCell ref="H230:I230"/>
    <mergeCell ref="E233:F233"/>
    <mergeCell ref="E234:F234"/>
    <mergeCell ref="E235:F235"/>
    <mergeCell ref="E236:F236"/>
    <mergeCell ref="E237:F237"/>
    <mergeCell ref="E223:F223"/>
    <mergeCell ref="E224:F224"/>
    <mergeCell ref="E225:F225"/>
    <mergeCell ref="E226:F226"/>
    <mergeCell ref="E227:F227"/>
    <mergeCell ref="E228:F228"/>
    <mergeCell ref="E217:F217"/>
    <mergeCell ref="E218:F218"/>
    <mergeCell ref="E219:F219"/>
    <mergeCell ref="E220:F220"/>
    <mergeCell ref="E221:F221"/>
    <mergeCell ref="E222:F222"/>
    <mergeCell ref="E250:F250"/>
    <mergeCell ref="E251:F251"/>
    <mergeCell ref="E252:F252"/>
    <mergeCell ref="E253:F253"/>
    <mergeCell ref="E254:F254"/>
    <mergeCell ref="E255:F255"/>
    <mergeCell ref="E244:F244"/>
    <mergeCell ref="E245:F245"/>
    <mergeCell ref="E246:F246"/>
    <mergeCell ref="E247:F247"/>
    <mergeCell ref="E248:F248"/>
    <mergeCell ref="E249:F249"/>
    <mergeCell ref="E238:F238"/>
    <mergeCell ref="E239:F239"/>
    <mergeCell ref="E240:F240"/>
    <mergeCell ref="E241:F241"/>
    <mergeCell ref="E242:F242"/>
    <mergeCell ref="E243:F243"/>
    <mergeCell ref="H272:I272"/>
    <mergeCell ref="E275:F275"/>
    <mergeCell ref="E276:F276"/>
    <mergeCell ref="E277:F277"/>
    <mergeCell ref="H279:I279"/>
    <mergeCell ref="E282:F282"/>
    <mergeCell ref="E265:F265"/>
    <mergeCell ref="E266:F266"/>
    <mergeCell ref="E267:F267"/>
    <mergeCell ref="E268:F268"/>
    <mergeCell ref="E269:F269"/>
    <mergeCell ref="E270:F270"/>
    <mergeCell ref="E256:F256"/>
    <mergeCell ref="E257:F257"/>
    <mergeCell ref="E258:F258"/>
    <mergeCell ref="H260:I260"/>
    <mergeCell ref="E263:F263"/>
    <mergeCell ref="E264:F264"/>
    <mergeCell ref="E298:F298"/>
    <mergeCell ref="H300:I300"/>
    <mergeCell ref="E303:F303"/>
    <mergeCell ref="E304:F304"/>
    <mergeCell ref="E305:F305"/>
    <mergeCell ref="E306:F306"/>
    <mergeCell ref="E292:F292"/>
    <mergeCell ref="E293:F293"/>
    <mergeCell ref="E294:F294"/>
    <mergeCell ref="E295:F295"/>
    <mergeCell ref="E296:F296"/>
    <mergeCell ref="E297:F297"/>
    <mergeCell ref="E283:F283"/>
    <mergeCell ref="E284:F284"/>
    <mergeCell ref="E285:F285"/>
    <mergeCell ref="E286:F286"/>
    <mergeCell ref="E287:F287"/>
    <mergeCell ref="H289:I289"/>
    <mergeCell ref="E328:F328"/>
    <mergeCell ref="E329:F329"/>
    <mergeCell ref="E330:F330"/>
    <mergeCell ref="E331:F331"/>
    <mergeCell ref="H333:I333"/>
    <mergeCell ref="E336:F336"/>
    <mergeCell ref="H317:I317"/>
    <mergeCell ref="E320:F320"/>
    <mergeCell ref="E321:F321"/>
    <mergeCell ref="E322:F322"/>
    <mergeCell ref="E323:F323"/>
    <mergeCell ref="H325:I325"/>
    <mergeCell ref="H308:I308"/>
    <mergeCell ref="F311:G311"/>
    <mergeCell ref="E312:F312"/>
    <mergeCell ref="E313:F313"/>
    <mergeCell ref="E314:F314"/>
    <mergeCell ref="E315:F315"/>
    <mergeCell ref="E355:F355"/>
    <mergeCell ref="H357:I357"/>
    <mergeCell ref="E360:F360"/>
    <mergeCell ref="E361:F361"/>
    <mergeCell ref="E362:F362"/>
    <mergeCell ref="E363:F363"/>
    <mergeCell ref="E346:F346"/>
    <mergeCell ref="E347:F347"/>
    <mergeCell ref="H349:I349"/>
    <mergeCell ref="E352:F352"/>
    <mergeCell ref="E353:F353"/>
    <mergeCell ref="E354:F354"/>
    <mergeCell ref="E337:F337"/>
    <mergeCell ref="E338:F338"/>
    <mergeCell ref="E339:F339"/>
    <mergeCell ref="H341:I341"/>
    <mergeCell ref="E344:F344"/>
    <mergeCell ref="E345:F345"/>
    <mergeCell ref="F385:G385"/>
    <mergeCell ref="E386:F386"/>
    <mergeCell ref="E387:F387"/>
    <mergeCell ref="E388:F388"/>
    <mergeCell ref="H390:I390"/>
    <mergeCell ref="E393:F393"/>
    <mergeCell ref="E376:F376"/>
    <mergeCell ref="E377:F377"/>
    <mergeCell ref="E378:F378"/>
    <mergeCell ref="E379:F379"/>
    <mergeCell ref="E380:F380"/>
    <mergeCell ref="H382:I382"/>
    <mergeCell ref="H365:I365"/>
    <mergeCell ref="E368:F368"/>
    <mergeCell ref="E369:F369"/>
    <mergeCell ref="E370:F370"/>
    <mergeCell ref="E371:F371"/>
    <mergeCell ref="H373:I373"/>
    <mergeCell ref="E409:F409"/>
    <mergeCell ref="H411:I411"/>
    <mergeCell ref="E414:F414"/>
    <mergeCell ref="E415:F415"/>
    <mergeCell ref="E416:F416"/>
    <mergeCell ref="E417:F417"/>
    <mergeCell ref="H401:I401"/>
    <mergeCell ref="E404:F404"/>
    <mergeCell ref="E405:F405"/>
    <mergeCell ref="E406:F406"/>
    <mergeCell ref="E407:F407"/>
    <mergeCell ref="E408:F408"/>
    <mergeCell ref="E394:F394"/>
    <mergeCell ref="E395:F395"/>
    <mergeCell ref="E396:F396"/>
    <mergeCell ref="E397:F397"/>
    <mergeCell ref="E398:F398"/>
    <mergeCell ref="E399:F399"/>
    <mergeCell ref="H434:I434"/>
    <mergeCell ref="E437:F437"/>
    <mergeCell ref="E438:F438"/>
    <mergeCell ref="E439:F439"/>
    <mergeCell ref="E440:F440"/>
    <mergeCell ref="E441:F441"/>
    <mergeCell ref="E427:F427"/>
    <mergeCell ref="E428:F428"/>
    <mergeCell ref="E429:F429"/>
    <mergeCell ref="E430:F430"/>
    <mergeCell ref="E431:F431"/>
    <mergeCell ref="E432:F432"/>
    <mergeCell ref="E418:F418"/>
    <mergeCell ref="E419:F419"/>
    <mergeCell ref="H421:I421"/>
    <mergeCell ref="F424:G424"/>
    <mergeCell ref="F425:G425"/>
    <mergeCell ref="E426:F426"/>
    <mergeCell ref="E457:F457"/>
    <mergeCell ref="E458:F458"/>
    <mergeCell ref="E459:F459"/>
    <mergeCell ref="H461:I461"/>
    <mergeCell ref="E464:F464"/>
    <mergeCell ref="E465:F465"/>
    <mergeCell ref="E448:F448"/>
    <mergeCell ref="H450:I450"/>
    <mergeCell ref="E453:F453"/>
    <mergeCell ref="E454:F454"/>
    <mergeCell ref="E455:F455"/>
    <mergeCell ref="E456:F456"/>
    <mergeCell ref="E442:F442"/>
    <mergeCell ref="E443:F443"/>
    <mergeCell ref="E444:F444"/>
    <mergeCell ref="E445:F445"/>
    <mergeCell ref="E446:F446"/>
    <mergeCell ref="E447:F447"/>
    <mergeCell ref="E481:F481"/>
    <mergeCell ref="E482:F482"/>
    <mergeCell ref="E483:F483"/>
    <mergeCell ref="H485:I485"/>
    <mergeCell ref="F488:G488"/>
    <mergeCell ref="E489:F489"/>
    <mergeCell ref="E475:F475"/>
    <mergeCell ref="E476:F476"/>
    <mergeCell ref="E477:F477"/>
    <mergeCell ref="E478:F478"/>
    <mergeCell ref="E479:F479"/>
    <mergeCell ref="E480:F480"/>
    <mergeCell ref="E466:F466"/>
    <mergeCell ref="E467:F467"/>
    <mergeCell ref="E468:F468"/>
    <mergeCell ref="E469:F469"/>
    <mergeCell ref="E470:F470"/>
    <mergeCell ref="H472:I472"/>
    <mergeCell ref="E505:F505"/>
    <mergeCell ref="E506:F506"/>
    <mergeCell ref="E507:F507"/>
    <mergeCell ref="E508:F508"/>
    <mergeCell ref="E509:F509"/>
    <mergeCell ref="E510:F510"/>
    <mergeCell ref="E496:F496"/>
    <mergeCell ref="E497:F497"/>
    <mergeCell ref="E498:F498"/>
    <mergeCell ref="E499:F499"/>
    <mergeCell ref="E500:F500"/>
    <mergeCell ref="H502:I502"/>
    <mergeCell ref="E490:F490"/>
    <mergeCell ref="E491:F491"/>
    <mergeCell ref="E492:F492"/>
    <mergeCell ref="E493:F493"/>
    <mergeCell ref="E494:F494"/>
    <mergeCell ref="E495:F495"/>
    <mergeCell ref="E529:F529"/>
    <mergeCell ref="E530:F530"/>
    <mergeCell ref="E531:F531"/>
    <mergeCell ref="E532:F532"/>
    <mergeCell ref="E533:F533"/>
    <mergeCell ref="E534:F534"/>
    <mergeCell ref="E520:F520"/>
    <mergeCell ref="E521:F521"/>
    <mergeCell ref="E522:F522"/>
    <mergeCell ref="H524:I524"/>
    <mergeCell ref="E527:F527"/>
    <mergeCell ref="E528:F528"/>
    <mergeCell ref="E511:F511"/>
    <mergeCell ref="H513:I513"/>
    <mergeCell ref="E516:F516"/>
    <mergeCell ref="E517:F517"/>
    <mergeCell ref="E518:F518"/>
    <mergeCell ref="E519:F519"/>
    <mergeCell ref="E550:F550"/>
    <mergeCell ref="H552:I552"/>
    <mergeCell ref="E555:F555"/>
    <mergeCell ref="E556:F556"/>
    <mergeCell ref="E557:F557"/>
    <mergeCell ref="E558:F558"/>
    <mergeCell ref="E544:F544"/>
    <mergeCell ref="E545:F545"/>
    <mergeCell ref="E546:F546"/>
    <mergeCell ref="E547:F547"/>
    <mergeCell ref="E548:F548"/>
    <mergeCell ref="E549:F549"/>
    <mergeCell ref="E535:F535"/>
    <mergeCell ref="H537:I537"/>
    <mergeCell ref="F540:G540"/>
    <mergeCell ref="F541:G541"/>
    <mergeCell ref="E542:F542"/>
    <mergeCell ref="E543:F543"/>
    <mergeCell ref="E577:F577"/>
    <mergeCell ref="E578:F578"/>
    <mergeCell ref="E579:F579"/>
    <mergeCell ref="E580:F580"/>
    <mergeCell ref="E581:F581"/>
    <mergeCell ref="E582:F582"/>
    <mergeCell ref="E568:F568"/>
    <mergeCell ref="E569:F569"/>
    <mergeCell ref="E570:F570"/>
    <mergeCell ref="E571:F571"/>
    <mergeCell ref="E572:F572"/>
    <mergeCell ref="H574:I574"/>
    <mergeCell ref="E559:F559"/>
    <mergeCell ref="E560:F560"/>
    <mergeCell ref="E561:F561"/>
    <mergeCell ref="H563:I563"/>
    <mergeCell ref="E566:F566"/>
    <mergeCell ref="E567:F567"/>
    <mergeCell ref="E598:F598"/>
    <mergeCell ref="E599:F599"/>
    <mergeCell ref="H601:I601"/>
    <mergeCell ref="E604:F604"/>
    <mergeCell ref="E605:F605"/>
    <mergeCell ref="E606:F606"/>
    <mergeCell ref="E592:F592"/>
    <mergeCell ref="E593:F593"/>
    <mergeCell ref="E594:F594"/>
    <mergeCell ref="E595:F595"/>
    <mergeCell ref="E596:F596"/>
    <mergeCell ref="E597:F597"/>
    <mergeCell ref="E583:F583"/>
    <mergeCell ref="E584:F584"/>
    <mergeCell ref="E585:F585"/>
    <mergeCell ref="H587:I587"/>
    <mergeCell ref="F590:G590"/>
    <mergeCell ref="E591:F591"/>
    <mergeCell ref="H623:I623"/>
    <mergeCell ref="E626:F626"/>
    <mergeCell ref="E627:F627"/>
    <mergeCell ref="E628:F628"/>
    <mergeCell ref="E629:F629"/>
    <mergeCell ref="E630:F630"/>
    <mergeCell ref="E616:F616"/>
    <mergeCell ref="E617:F617"/>
    <mergeCell ref="E618:F618"/>
    <mergeCell ref="E619:F619"/>
    <mergeCell ref="E620:F620"/>
    <mergeCell ref="E621:F621"/>
    <mergeCell ref="E607:F607"/>
    <mergeCell ref="E608:F608"/>
    <mergeCell ref="E609:F609"/>
    <mergeCell ref="E610:F610"/>
    <mergeCell ref="H612:I612"/>
    <mergeCell ref="E615:F615"/>
    <mergeCell ref="E646:F646"/>
    <mergeCell ref="E647:F647"/>
    <mergeCell ref="E648:F648"/>
    <mergeCell ref="E649:F649"/>
    <mergeCell ref="H651:I651"/>
    <mergeCell ref="F654:G654"/>
    <mergeCell ref="E640:F640"/>
    <mergeCell ref="E641:F641"/>
    <mergeCell ref="E642:F642"/>
    <mergeCell ref="E643:F643"/>
    <mergeCell ref="E644:F644"/>
    <mergeCell ref="E645:F645"/>
    <mergeCell ref="E631:F631"/>
    <mergeCell ref="E632:F632"/>
    <mergeCell ref="E633:F633"/>
    <mergeCell ref="E634:F634"/>
    <mergeCell ref="H636:I636"/>
    <mergeCell ref="F639:G639"/>
    <mergeCell ref="E670:F670"/>
    <mergeCell ref="E671:F671"/>
    <mergeCell ref="E672:F672"/>
    <mergeCell ref="E673:F673"/>
    <mergeCell ref="H675:I675"/>
    <mergeCell ref="F678:G678"/>
    <mergeCell ref="H662:I662"/>
    <mergeCell ref="E665:F665"/>
    <mergeCell ref="E666:F666"/>
    <mergeCell ref="E667:F667"/>
    <mergeCell ref="E668:F668"/>
    <mergeCell ref="E669:F669"/>
    <mergeCell ref="E655:F655"/>
    <mergeCell ref="E656:F656"/>
    <mergeCell ref="E657:F657"/>
    <mergeCell ref="E658:F658"/>
    <mergeCell ref="E659:F659"/>
    <mergeCell ref="E660:F660"/>
    <mergeCell ref="E694:F694"/>
    <mergeCell ref="E695:F695"/>
    <mergeCell ref="E696:F696"/>
    <mergeCell ref="E697:F697"/>
    <mergeCell ref="H699:I699"/>
    <mergeCell ref="E702:F702"/>
    <mergeCell ref="E685:F685"/>
    <mergeCell ref="E686:F686"/>
    <mergeCell ref="H688:I688"/>
    <mergeCell ref="E691:F691"/>
    <mergeCell ref="E692:F692"/>
    <mergeCell ref="E693:F693"/>
    <mergeCell ref="F679:G679"/>
    <mergeCell ref="E680:F680"/>
    <mergeCell ref="E681:F681"/>
    <mergeCell ref="E682:F682"/>
    <mergeCell ref="E683:F683"/>
    <mergeCell ref="E684:F684"/>
    <mergeCell ref="E718:F718"/>
    <mergeCell ref="E719:F719"/>
    <mergeCell ref="H721:I721"/>
    <mergeCell ref="E724:F724"/>
    <mergeCell ref="E725:F725"/>
    <mergeCell ref="E726:F726"/>
    <mergeCell ref="H710:I710"/>
    <mergeCell ref="E713:F713"/>
    <mergeCell ref="E714:F714"/>
    <mergeCell ref="E715:F715"/>
    <mergeCell ref="E716:F716"/>
    <mergeCell ref="E717:F717"/>
    <mergeCell ref="E703:F703"/>
    <mergeCell ref="E704:F704"/>
    <mergeCell ref="E705:F705"/>
    <mergeCell ref="E706:F706"/>
    <mergeCell ref="E707:F707"/>
    <mergeCell ref="E708:F708"/>
    <mergeCell ref="H743:I743"/>
    <mergeCell ref="F746:G746"/>
    <mergeCell ref="E747:F747"/>
    <mergeCell ref="E748:F748"/>
    <mergeCell ref="E749:F749"/>
    <mergeCell ref="E750:F750"/>
    <mergeCell ref="E736:F736"/>
    <mergeCell ref="E737:F737"/>
    <mergeCell ref="E738:F738"/>
    <mergeCell ref="E739:F739"/>
    <mergeCell ref="E740:F740"/>
    <mergeCell ref="E741:F741"/>
    <mergeCell ref="E727:F727"/>
    <mergeCell ref="E728:F728"/>
    <mergeCell ref="E729:F729"/>
    <mergeCell ref="E730:F730"/>
    <mergeCell ref="H732:I732"/>
    <mergeCell ref="F735:G735"/>
    <mergeCell ref="E769:F769"/>
    <mergeCell ref="H771:I771"/>
    <mergeCell ref="E774:F774"/>
    <mergeCell ref="E775:F775"/>
    <mergeCell ref="E776:F776"/>
    <mergeCell ref="E777:F777"/>
    <mergeCell ref="E760:F760"/>
    <mergeCell ref="H762:I762"/>
    <mergeCell ref="E765:F765"/>
    <mergeCell ref="E766:F766"/>
    <mergeCell ref="E767:F767"/>
    <mergeCell ref="E768:F768"/>
    <mergeCell ref="E751:F751"/>
    <mergeCell ref="H753:I753"/>
    <mergeCell ref="E756:F756"/>
    <mergeCell ref="E757:F757"/>
    <mergeCell ref="E758:F758"/>
    <mergeCell ref="E759:F759"/>
    <mergeCell ref="H794:I794"/>
    <mergeCell ref="F797:G797"/>
    <mergeCell ref="E798:F798"/>
    <mergeCell ref="E799:F799"/>
    <mergeCell ref="E800:F800"/>
    <mergeCell ref="E801:F801"/>
    <mergeCell ref="E787:F787"/>
    <mergeCell ref="E788:F788"/>
    <mergeCell ref="E789:F789"/>
    <mergeCell ref="E790:F790"/>
    <mergeCell ref="E791:F791"/>
    <mergeCell ref="E792:F792"/>
    <mergeCell ref="E778:F778"/>
    <mergeCell ref="E779:F779"/>
    <mergeCell ref="H781:I781"/>
    <mergeCell ref="F784:G784"/>
    <mergeCell ref="E785:F785"/>
    <mergeCell ref="E786:F786"/>
    <mergeCell ref="E820:F820"/>
    <mergeCell ref="E821:F821"/>
    <mergeCell ref="E822:F822"/>
    <mergeCell ref="E823:F823"/>
    <mergeCell ref="E824:F824"/>
    <mergeCell ref="H826:I826"/>
    <mergeCell ref="E811:F811"/>
    <mergeCell ref="E812:F812"/>
    <mergeCell ref="E813:F813"/>
    <mergeCell ref="E814:F814"/>
    <mergeCell ref="H816:I816"/>
    <mergeCell ref="E819:F819"/>
    <mergeCell ref="E802:F802"/>
    <mergeCell ref="E803:F803"/>
    <mergeCell ref="H805:I805"/>
    <mergeCell ref="E808:F808"/>
    <mergeCell ref="E809:F809"/>
    <mergeCell ref="E810:F810"/>
    <mergeCell ref="H845:I845"/>
    <mergeCell ref="F848:G848"/>
    <mergeCell ref="E849:F849"/>
    <mergeCell ref="E850:F850"/>
    <mergeCell ref="E851:F851"/>
    <mergeCell ref="E852:F852"/>
    <mergeCell ref="H836:I836"/>
    <mergeCell ref="F839:G839"/>
    <mergeCell ref="E840:F840"/>
    <mergeCell ref="E841:F841"/>
    <mergeCell ref="E842:F842"/>
    <mergeCell ref="E843:F843"/>
    <mergeCell ref="E829:F829"/>
    <mergeCell ref="E830:F830"/>
    <mergeCell ref="E831:F831"/>
    <mergeCell ref="E832:F832"/>
    <mergeCell ref="E833:F833"/>
    <mergeCell ref="E834:F834"/>
    <mergeCell ref="E871:F871"/>
    <mergeCell ref="H873:I873"/>
    <mergeCell ref="E876:F876"/>
    <mergeCell ref="E877:F877"/>
    <mergeCell ref="E878:F878"/>
    <mergeCell ref="E879:F879"/>
    <mergeCell ref="E862:F862"/>
    <mergeCell ref="H864:I864"/>
    <mergeCell ref="E867:F867"/>
    <mergeCell ref="E868:F868"/>
    <mergeCell ref="E869:F869"/>
    <mergeCell ref="E870:F870"/>
    <mergeCell ref="E853:F853"/>
    <mergeCell ref="H855:I855"/>
    <mergeCell ref="E858:F858"/>
    <mergeCell ref="E859:F859"/>
    <mergeCell ref="E860:F860"/>
    <mergeCell ref="E861:F861"/>
    <mergeCell ref="E895:F895"/>
    <mergeCell ref="H897:I897"/>
    <mergeCell ref="E900:F900"/>
    <mergeCell ref="E901:F901"/>
    <mergeCell ref="E902:F902"/>
    <mergeCell ref="E903:F903"/>
    <mergeCell ref="E889:F889"/>
    <mergeCell ref="E890:F890"/>
    <mergeCell ref="E891:F891"/>
    <mergeCell ref="E892:F892"/>
    <mergeCell ref="E893:F893"/>
    <mergeCell ref="E894:F894"/>
    <mergeCell ref="E880:F880"/>
    <mergeCell ref="E881:F881"/>
    <mergeCell ref="E882:F882"/>
    <mergeCell ref="H884:I884"/>
    <mergeCell ref="F887:G887"/>
    <mergeCell ref="F888:G888"/>
    <mergeCell ref="E922:F922"/>
    <mergeCell ref="E923:F923"/>
    <mergeCell ref="E924:F924"/>
    <mergeCell ref="E925:F925"/>
    <mergeCell ref="E926:F926"/>
    <mergeCell ref="E927:F927"/>
    <mergeCell ref="E913:F913"/>
    <mergeCell ref="E914:F914"/>
    <mergeCell ref="E915:F915"/>
    <mergeCell ref="E916:F916"/>
    <mergeCell ref="H918:I918"/>
    <mergeCell ref="E921:F921"/>
    <mergeCell ref="E904:F904"/>
    <mergeCell ref="E905:F905"/>
    <mergeCell ref="H907:I907"/>
    <mergeCell ref="E910:F910"/>
    <mergeCell ref="E911:F911"/>
    <mergeCell ref="E912:F912"/>
    <mergeCell ref="E946:F946"/>
    <mergeCell ref="E947:F947"/>
    <mergeCell ref="E948:F948"/>
    <mergeCell ref="H950:I950"/>
    <mergeCell ref="F953:G953"/>
    <mergeCell ref="E954:F954"/>
    <mergeCell ref="E937:F937"/>
    <mergeCell ref="E938:F938"/>
    <mergeCell ref="H940:I940"/>
    <mergeCell ref="E943:F943"/>
    <mergeCell ref="E944:F944"/>
    <mergeCell ref="E945:F945"/>
    <mergeCell ref="H929:I929"/>
    <mergeCell ref="E932:F932"/>
    <mergeCell ref="E933:F933"/>
    <mergeCell ref="E934:F934"/>
    <mergeCell ref="E935:F935"/>
    <mergeCell ref="E936:F936"/>
    <mergeCell ref="H971:I971"/>
    <mergeCell ref="E974:F974"/>
    <mergeCell ref="E975:F975"/>
    <mergeCell ref="E976:F976"/>
    <mergeCell ref="E977:F977"/>
    <mergeCell ref="E978:F978"/>
    <mergeCell ref="E964:F964"/>
    <mergeCell ref="E965:F965"/>
    <mergeCell ref="E966:F966"/>
    <mergeCell ref="E967:F967"/>
    <mergeCell ref="E968:F968"/>
    <mergeCell ref="E969:F969"/>
    <mergeCell ref="E955:F955"/>
    <mergeCell ref="E956:F956"/>
    <mergeCell ref="E957:F957"/>
    <mergeCell ref="E958:F958"/>
    <mergeCell ref="H960:I960"/>
    <mergeCell ref="E963:F963"/>
    <mergeCell ref="E997:F997"/>
    <mergeCell ref="E998:F998"/>
    <mergeCell ref="E999:F999"/>
    <mergeCell ref="E1000:F1000"/>
    <mergeCell ref="E1001:F1001"/>
    <mergeCell ref="H1003:I1003"/>
    <mergeCell ref="E988:F988"/>
    <mergeCell ref="E989:F989"/>
    <mergeCell ref="E990:F990"/>
    <mergeCell ref="E991:F991"/>
    <mergeCell ref="H993:I993"/>
    <mergeCell ref="E996:F996"/>
    <mergeCell ref="E979:F979"/>
    <mergeCell ref="E980:F980"/>
    <mergeCell ref="H982:I982"/>
    <mergeCell ref="E985:F985"/>
    <mergeCell ref="E986:F986"/>
    <mergeCell ref="E987:F987"/>
    <mergeCell ref="F1024:G1024"/>
    <mergeCell ref="E1025:F1025"/>
    <mergeCell ref="E1026:F1026"/>
    <mergeCell ref="E1027:F1027"/>
    <mergeCell ref="E1028:F1028"/>
    <mergeCell ref="E1029:F1029"/>
    <mergeCell ref="E1015:F1015"/>
    <mergeCell ref="E1016:F1016"/>
    <mergeCell ref="E1017:F1017"/>
    <mergeCell ref="E1018:F1018"/>
    <mergeCell ref="E1019:F1019"/>
    <mergeCell ref="H1021:I1021"/>
    <mergeCell ref="E1006:F1006"/>
    <mergeCell ref="E1007:F1007"/>
    <mergeCell ref="E1008:F1008"/>
    <mergeCell ref="E1009:F1009"/>
    <mergeCell ref="H1011:I1011"/>
    <mergeCell ref="E1014:F1014"/>
    <mergeCell ref="E1048:F1048"/>
    <mergeCell ref="E1049:F1049"/>
    <mergeCell ref="H1051:I1051"/>
    <mergeCell ref="E1054:F1054"/>
    <mergeCell ref="E1055:F1055"/>
    <mergeCell ref="E1056:F1056"/>
    <mergeCell ref="E1039:F1039"/>
    <mergeCell ref="E1040:F1040"/>
    <mergeCell ref="H1042:I1042"/>
    <mergeCell ref="E1045:F1045"/>
    <mergeCell ref="E1046:F1046"/>
    <mergeCell ref="E1047:F1047"/>
    <mergeCell ref="E1030:F1030"/>
    <mergeCell ref="H1032:I1032"/>
    <mergeCell ref="E1035:F1035"/>
    <mergeCell ref="E1036:F1036"/>
    <mergeCell ref="E1037:F1037"/>
    <mergeCell ref="E1038:F1038"/>
    <mergeCell ref="E1072:F1072"/>
    <mergeCell ref="E1073:F1073"/>
    <mergeCell ref="H1075:I1075"/>
    <mergeCell ref="E1078:F1078"/>
    <mergeCell ref="E1079:F1079"/>
    <mergeCell ref="E1080:F1080"/>
    <mergeCell ref="E1066:F1066"/>
    <mergeCell ref="E1067:F1067"/>
    <mergeCell ref="E1068:F1068"/>
    <mergeCell ref="E1069:F1069"/>
    <mergeCell ref="E1070:F1070"/>
    <mergeCell ref="E1071:F1071"/>
    <mergeCell ref="E1057:F1057"/>
    <mergeCell ref="E1058:F1058"/>
    <mergeCell ref="E1059:F1059"/>
    <mergeCell ref="E1060:F1060"/>
    <mergeCell ref="E1061:F1061"/>
    <mergeCell ref="H1063:I1063"/>
    <mergeCell ref="E1099:F1099"/>
    <mergeCell ref="E1100:F1100"/>
    <mergeCell ref="E1101:F1101"/>
    <mergeCell ref="E1102:F1102"/>
    <mergeCell ref="E1103:F1103"/>
    <mergeCell ref="H1105:I1105"/>
    <mergeCell ref="E1090:F1090"/>
    <mergeCell ref="E1091:F1091"/>
    <mergeCell ref="H1093:I1093"/>
    <mergeCell ref="E1096:F1096"/>
    <mergeCell ref="E1097:F1097"/>
    <mergeCell ref="E1098:F1098"/>
    <mergeCell ref="E1081:F1081"/>
    <mergeCell ref="E1082:F1082"/>
    <mergeCell ref="H1084:I1084"/>
    <mergeCell ref="E1087:F1087"/>
    <mergeCell ref="E1088:F1088"/>
    <mergeCell ref="E1089:F1089"/>
    <mergeCell ref="E1123:F1123"/>
    <mergeCell ref="E1124:F1124"/>
    <mergeCell ref="E1125:F1125"/>
    <mergeCell ref="H1127:I1127"/>
    <mergeCell ref="E1130:F1130"/>
    <mergeCell ref="E1131:F1131"/>
    <mergeCell ref="E1114:F1114"/>
    <mergeCell ref="E1115:F1115"/>
    <mergeCell ref="H1117:I1117"/>
    <mergeCell ref="F1120:G1120"/>
    <mergeCell ref="E1121:F1121"/>
    <mergeCell ref="E1122:F1122"/>
    <mergeCell ref="E1108:F1108"/>
    <mergeCell ref="E1109:F1109"/>
    <mergeCell ref="E1110:F1110"/>
    <mergeCell ref="E1111:F1111"/>
    <mergeCell ref="E1112:F1112"/>
    <mergeCell ref="E1113:F1113"/>
    <mergeCell ref="E1147:F1147"/>
    <mergeCell ref="H1149:I1149"/>
    <mergeCell ref="E1152:F1152"/>
    <mergeCell ref="E1153:F1153"/>
    <mergeCell ref="E1154:F1154"/>
    <mergeCell ref="E1155:F1155"/>
    <mergeCell ref="E1141:F1141"/>
    <mergeCell ref="E1142:F1142"/>
    <mergeCell ref="E1143:F1143"/>
    <mergeCell ref="E1144:F1144"/>
    <mergeCell ref="E1145:F1145"/>
    <mergeCell ref="E1146:F1146"/>
    <mergeCell ref="E1132:F1132"/>
    <mergeCell ref="E1133:F1133"/>
    <mergeCell ref="E1134:F1134"/>
    <mergeCell ref="H1136:I1136"/>
    <mergeCell ref="E1139:F1139"/>
    <mergeCell ref="E1140:F1140"/>
    <mergeCell ref="E1174:F1174"/>
    <mergeCell ref="E1175:F1175"/>
    <mergeCell ref="E1176:F1176"/>
    <mergeCell ref="E1177:F1177"/>
    <mergeCell ref="E1178:F1178"/>
    <mergeCell ref="H1180:I1180"/>
    <mergeCell ref="E1165:F1165"/>
    <mergeCell ref="E1166:F1166"/>
    <mergeCell ref="E1167:F1167"/>
    <mergeCell ref="E1168:F1168"/>
    <mergeCell ref="E1169:F1169"/>
    <mergeCell ref="H1171:I1171"/>
    <mergeCell ref="E1156:F1156"/>
    <mergeCell ref="E1157:F1157"/>
    <mergeCell ref="E1158:F1158"/>
    <mergeCell ref="H1160:I1160"/>
    <mergeCell ref="E1163:F1163"/>
    <mergeCell ref="E1164:F1164"/>
    <mergeCell ref="E1198:F1198"/>
    <mergeCell ref="H1200:I1200"/>
    <mergeCell ref="E1203:F1203"/>
    <mergeCell ref="E1204:F1204"/>
    <mergeCell ref="E1205:F1205"/>
    <mergeCell ref="E1206:F1206"/>
    <mergeCell ref="H1190:I1190"/>
    <mergeCell ref="E1193:F1193"/>
    <mergeCell ref="E1194:F1194"/>
    <mergeCell ref="E1195:F1195"/>
    <mergeCell ref="E1196:F1196"/>
    <mergeCell ref="E1197:F1197"/>
    <mergeCell ref="E1183:F1183"/>
    <mergeCell ref="E1184:F1184"/>
    <mergeCell ref="E1185:F1185"/>
    <mergeCell ref="E1186:F1186"/>
    <mergeCell ref="E1187:F1187"/>
    <mergeCell ref="E1188:F1188"/>
    <mergeCell ref="E1225:F1225"/>
    <mergeCell ref="E1226:F1226"/>
    <mergeCell ref="E1227:F1227"/>
    <mergeCell ref="H1229:I1229"/>
    <mergeCell ref="E1232:F1232"/>
    <mergeCell ref="E1233:F1233"/>
    <mergeCell ref="E1216:F1216"/>
    <mergeCell ref="E1217:F1217"/>
    <mergeCell ref="E1218:F1218"/>
    <mergeCell ref="H1220:I1220"/>
    <mergeCell ref="E1223:F1223"/>
    <mergeCell ref="E1224:F1224"/>
    <mergeCell ref="E1207:F1207"/>
    <mergeCell ref="E1208:F1208"/>
    <mergeCell ref="H1210:I1210"/>
    <mergeCell ref="E1213:F1213"/>
    <mergeCell ref="E1214:F1214"/>
    <mergeCell ref="E1215:F1215"/>
    <mergeCell ref="E1249:F1249"/>
    <mergeCell ref="E1250:F1250"/>
    <mergeCell ref="E1251:F1251"/>
    <mergeCell ref="E1252:F1252"/>
    <mergeCell ref="H1254:I1254"/>
    <mergeCell ref="E1257:F1257"/>
    <mergeCell ref="E1243:F1243"/>
    <mergeCell ref="E1244:F1244"/>
    <mergeCell ref="E1245:F1245"/>
    <mergeCell ref="E1246:F1246"/>
    <mergeCell ref="E1247:F1247"/>
    <mergeCell ref="E1248:F1248"/>
    <mergeCell ref="E1234:F1234"/>
    <mergeCell ref="E1235:F1235"/>
    <mergeCell ref="E1236:F1236"/>
    <mergeCell ref="E1237:F1237"/>
    <mergeCell ref="H1239:I1239"/>
    <mergeCell ref="E1242:F1242"/>
    <mergeCell ref="H1274:I1274"/>
    <mergeCell ref="E1277:F1277"/>
    <mergeCell ref="E1278:F1278"/>
    <mergeCell ref="E1279:F1279"/>
    <mergeCell ref="E1280:F1280"/>
    <mergeCell ref="E1281:F1281"/>
    <mergeCell ref="E1267:F1267"/>
    <mergeCell ref="E1268:F1268"/>
    <mergeCell ref="E1269:F1269"/>
    <mergeCell ref="E1270:F1270"/>
    <mergeCell ref="E1271:F1271"/>
    <mergeCell ref="E1272:F1272"/>
    <mergeCell ref="E1258:F1258"/>
    <mergeCell ref="E1259:F1259"/>
    <mergeCell ref="E1260:F1260"/>
    <mergeCell ref="E1261:F1261"/>
    <mergeCell ref="E1262:F1262"/>
    <mergeCell ref="H1264:I1264"/>
    <mergeCell ref="E1300:F1300"/>
    <mergeCell ref="E1301:F1301"/>
    <mergeCell ref="E1302:F1302"/>
    <mergeCell ref="H1304:I1304"/>
    <mergeCell ref="E1307:F1307"/>
    <mergeCell ref="E1308:F1308"/>
    <mergeCell ref="E1291:F1291"/>
    <mergeCell ref="H1293:I1293"/>
    <mergeCell ref="E1296:F1296"/>
    <mergeCell ref="E1297:F1297"/>
    <mergeCell ref="E1298:F1298"/>
    <mergeCell ref="E1299:F1299"/>
    <mergeCell ref="E1282:F1282"/>
    <mergeCell ref="H1284:I1284"/>
    <mergeCell ref="E1287:F1287"/>
    <mergeCell ref="E1288:F1288"/>
    <mergeCell ref="E1289:F1289"/>
    <mergeCell ref="E1290:F1290"/>
    <mergeCell ref="E1327:F1327"/>
    <mergeCell ref="E1328:F1328"/>
    <mergeCell ref="E1329:F1329"/>
    <mergeCell ref="E1330:F1330"/>
    <mergeCell ref="E1331:F1331"/>
    <mergeCell ref="H1333:I1333"/>
    <mergeCell ref="E1318:F1318"/>
    <mergeCell ref="E1319:F1319"/>
    <mergeCell ref="E1320:F1320"/>
    <mergeCell ref="E1321:F1321"/>
    <mergeCell ref="E1322:F1322"/>
    <mergeCell ref="H1324:I1324"/>
    <mergeCell ref="E1309:F1309"/>
    <mergeCell ref="E1310:F1310"/>
    <mergeCell ref="E1311:F1311"/>
    <mergeCell ref="E1312:F1312"/>
    <mergeCell ref="E1313:F1313"/>
    <mergeCell ref="H1315:I1315"/>
    <mergeCell ref="E1351:F1351"/>
    <mergeCell ref="H1353:I1353"/>
    <mergeCell ref="E1356:F1356"/>
    <mergeCell ref="E1357:F1357"/>
    <mergeCell ref="E1358:F1358"/>
    <mergeCell ref="E1359:F1359"/>
    <mergeCell ref="E1342:F1342"/>
    <mergeCell ref="H1344:I1344"/>
    <mergeCell ref="E1347:F1347"/>
    <mergeCell ref="E1348:F1348"/>
    <mergeCell ref="E1349:F1349"/>
    <mergeCell ref="E1350:F1350"/>
    <mergeCell ref="E1336:F1336"/>
    <mergeCell ref="E1337:F1337"/>
    <mergeCell ref="E1338:F1338"/>
    <mergeCell ref="E1339:F1339"/>
    <mergeCell ref="E1340:F1340"/>
    <mergeCell ref="E1341:F1341"/>
    <mergeCell ref="E1375:F1375"/>
    <mergeCell ref="E1376:F1376"/>
    <mergeCell ref="E1377:F1377"/>
    <mergeCell ref="E1378:F1378"/>
    <mergeCell ref="E1379:F1379"/>
    <mergeCell ref="E1380:F1380"/>
    <mergeCell ref="E1369:F1369"/>
    <mergeCell ref="E1370:F1370"/>
    <mergeCell ref="E1371:F1371"/>
    <mergeCell ref="E1372:F1372"/>
    <mergeCell ref="E1373:F1373"/>
    <mergeCell ref="E1374:F1374"/>
    <mergeCell ref="E1360:F1360"/>
    <mergeCell ref="H1362:I1362"/>
    <mergeCell ref="F1365:G1365"/>
    <mergeCell ref="F1366:G1366"/>
    <mergeCell ref="E1367:F1367"/>
    <mergeCell ref="E1368:F1368"/>
    <mergeCell ref="E1396:F1396"/>
    <mergeCell ref="H1398:I1398"/>
    <mergeCell ref="E1401:F1401"/>
    <mergeCell ref="E1402:F1402"/>
    <mergeCell ref="E1403:F1403"/>
    <mergeCell ref="E1404:F1404"/>
    <mergeCell ref="E1390:F1390"/>
    <mergeCell ref="E1391:F1391"/>
    <mergeCell ref="E1392:F1392"/>
    <mergeCell ref="E1393:F1393"/>
    <mergeCell ref="E1394:F1394"/>
    <mergeCell ref="E1395:F1395"/>
    <mergeCell ref="E1381:F1381"/>
    <mergeCell ref="H1383:I1383"/>
    <mergeCell ref="E1386:F1386"/>
    <mergeCell ref="E1387:F1387"/>
    <mergeCell ref="E1388:F1388"/>
    <mergeCell ref="E1389:F1389"/>
    <mergeCell ref="H1424:I1424"/>
    <mergeCell ref="E1427:F1427"/>
    <mergeCell ref="E1428:F1428"/>
    <mergeCell ref="E1429:F1429"/>
    <mergeCell ref="E1430:F1430"/>
    <mergeCell ref="E1431:F1431"/>
    <mergeCell ref="E1414:F1414"/>
    <mergeCell ref="H1416:I1416"/>
    <mergeCell ref="E1419:F1419"/>
    <mergeCell ref="E1420:F1420"/>
    <mergeCell ref="E1421:F1421"/>
    <mergeCell ref="E1422:F1422"/>
    <mergeCell ref="E1405:F1405"/>
    <mergeCell ref="H1407:I1407"/>
    <mergeCell ref="E1410:F1410"/>
    <mergeCell ref="E1411:F1411"/>
    <mergeCell ref="E1412:F1412"/>
    <mergeCell ref="E1413:F1413"/>
    <mergeCell ref="E1453:F1453"/>
    <mergeCell ref="E1454:F1454"/>
    <mergeCell ref="E1455:F1455"/>
    <mergeCell ref="H1457:I1457"/>
    <mergeCell ref="E1460:F1460"/>
    <mergeCell ref="E1461:F1461"/>
    <mergeCell ref="H1442:I1442"/>
    <mergeCell ref="E1445:F1445"/>
    <mergeCell ref="E1446:F1446"/>
    <mergeCell ref="E1447:F1447"/>
    <mergeCell ref="H1449:I1449"/>
    <mergeCell ref="E1452:F1452"/>
    <mergeCell ref="E1432:F1432"/>
    <mergeCell ref="H1434:I1434"/>
    <mergeCell ref="E1437:F1437"/>
    <mergeCell ref="E1438:F1438"/>
    <mergeCell ref="E1439:F1439"/>
    <mergeCell ref="E1440:F1440"/>
    <mergeCell ref="E1480:F1480"/>
    <mergeCell ref="E1481:F1481"/>
    <mergeCell ref="H1483:I1483"/>
    <mergeCell ref="E1486:F1486"/>
    <mergeCell ref="E1487:F1487"/>
    <mergeCell ref="E1488:F1488"/>
    <mergeCell ref="E1471:F1471"/>
    <mergeCell ref="H1473:I1473"/>
    <mergeCell ref="E1476:F1476"/>
    <mergeCell ref="E1477:F1477"/>
    <mergeCell ref="E1478:F1478"/>
    <mergeCell ref="E1479:F1479"/>
    <mergeCell ref="E1462:F1462"/>
    <mergeCell ref="E1463:F1463"/>
    <mergeCell ref="H1465:I1465"/>
    <mergeCell ref="E1468:F1468"/>
    <mergeCell ref="E1469:F1469"/>
    <mergeCell ref="E1470:F1470"/>
    <mergeCell ref="E1507:F1507"/>
    <mergeCell ref="E1508:F1508"/>
    <mergeCell ref="E1509:F1509"/>
    <mergeCell ref="E1510:F1510"/>
    <mergeCell ref="H1512:I1512"/>
    <mergeCell ref="E1515:F1515"/>
    <mergeCell ref="E1498:F1498"/>
    <mergeCell ref="E1499:F1499"/>
    <mergeCell ref="E1500:F1500"/>
    <mergeCell ref="E1501:F1501"/>
    <mergeCell ref="H1503:I1503"/>
    <mergeCell ref="E1506:F1506"/>
    <mergeCell ref="E1489:F1489"/>
    <mergeCell ref="E1490:F1490"/>
    <mergeCell ref="E1491:F1491"/>
    <mergeCell ref="H1493:I1493"/>
    <mergeCell ref="E1496:F1496"/>
    <mergeCell ref="E1497:F1497"/>
    <mergeCell ref="E1534:F1534"/>
    <mergeCell ref="E1535:F1535"/>
    <mergeCell ref="E1536:F1536"/>
    <mergeCell ref="E1537:F1537"/>
    <mergeCell ref="H1539:I1539"/>
    <mergeCell ref="E1542:F1542"/>
    <mergeCell ref="E1525:F1525"/>
    <mergeCell ref="E1526:F1526"/>
    <mergeCell ref="E1527:F1527"/>
    <mergeCell ref="E1528:F1528"/>
    <mergeCell ref="H1530:I1530"/>
    <mergeCell ref="E1533:F1533"/>
    <mergeCell ref="E1516:F1516"/>
    <mergeCell ref="E1517:F1517"/>
    <mergeCell ref="E1518:F1518"/>
    <mergeCell ref="E1519:F1519"/>
    <mergeCell ref="H1521:I1521"/>
    <mergeCell ref="E1524:F1524"/>
    <mergeCell ref="H1559:I1559"/>
    <mergeCell ref="E1562:F1562"/>
    <mergeCell ref="E1563:F1563"/>
    <mergeCell ref="E1564:F1564"/>
    <mergeCell ref="E1565:F1565"/>
    <mergeCell ref="E1566:F1566"/>
    <mergeCell ref="H1550:I1550"/>
    <mergeCell ref="E1553:F1553"/>
    <mergeCell ref="E1554:F1554"/>
    <mergeCell ref="E1555:F1555"/>
    <mergeCell ref="E1556:F1556"/>
    <mergeCell ref="E1557:F1557"/>
    <mergeCell ref="E1543:F1543"/>
    <mergeCell ref="E1544:F1544"/>
    <mergeCell ref="E1545:F1545"/>
    <mergeCell ref="E1546:F1546"/>
    <mergeCell ref="E1547:F1547"/>
    <mergeCell ref="E1548:F1548"/>
    <mergeCell ref="H1586:I1586"/>
    <mergeCell ref="F1589:G1589"/>
    <mergeCell ref="F1590:G1590"/>
    <mergeCell ref="E1591:F1591"/>
    <mergeCell ref="E1592:F1592"/>
    <mergeCell ref="E1593:F1593"/>
    <mergeCell ref="H1577:I1577"/>
    <mergeCell ref="E1580:F1580"/>
    <mergeCell ref="E1581:F1581"/>
    <mergeCell ref="E1582:F1582"/>
    <mergeCell ref="E1583:F1583"/>
    <mergeCell ref="E1584:F1584"/>
    <mergeCell ref="H1568:I1568"/>
    <mergeCell ref="E1571:F1571"/>
    <mergeCell ref="E1572:F1572"/>
    <mergeCell ref="E1573:F1573"/>
    <mergeCell ref="E1574:F1574"/>
    <mergeCell ref="E1575:F1575"/>
    <mergeCell ref="E1612:F1612"/>
    <mergeCell ref="E1613:F1613"/>
    <mergeCell ref="H1615:I1615"/>
    <mergeCell ref="E1618:F1618"/>
    <mergeCell ref="E1619:F1619"/>
    <mergeCell ref="E1620:F1620"/>
    <mergeCell ref="E1603:F1603"/>
    <mergeCell ref="E1604:F1604"/>
    <mergeCell ref="H1606:I1606"/>
    <mergeCell ref="E1609:F1609"/>
    <mergeCell ref="E1610:F1610"/>
    <mergeCell ref="E1611:F1611"/>
    <mergeCell ref="E1594:F1594"/>
    <mergeCell ref="E1595:F1595"/>
    <mergeCell ref="H1597:I1597"/>
    <mergeCell ref="E1600:F1600"/>
    <mergeCell ref="E1601:F1601"/>
    <mergeCell ref="E1602:F1602"/>
    <mergeCell ref="E1639:F1639"/>
    <mergeCell ref="E1640:F1640"/>
    <mergeCell ref="H1642:I1642"/>
    <mergeCell ref="E1645:F1645"/>
    <mergeCell ref="E1646:F1646"/>
    <mergeCell ref="E1647:F1647"/>
    <mergeCell ref="E1630:F1630"/>
    <mergeCell ref="E1631:F1631"/>
    <mergeCell ref="H1633:I1633"/>
    <mergeCell ref="E1636:F1636"/>
    <mergeCell ref="E1637:F1637"/>
    <mergeCell ref="E1638:F1638"/>
    <mergeCell ref="E1621:F1621"/>
    <mergeCell ref="E1622:F1622"/>
    <mergeCell ref="H1624:I1624"/>
    <mergeCell ref="E1627:F1627"/>
    <mergeCell ref="E1628:F1628"/>
    <mergeCell ref="E1629:F1629"/>
    <mergeCell ref="H1664:I1664"/>
    <mergeCell ref="E1667:F1667"/>
    <mergeCell ref="E1668:F1668"/>
    <mergeCell ref="E1669:F1669"/>
    <mergeCell ref="E1670:F1670"/>
    <mergeCell ref="E1671:F1671"/>
    <mergeCell ref="E1657:F1657"/>
    <mergeCell ref="E1658:F1658"/>
    <mergeCell ref="E1659:F1659"/>
    <mergeCell ref="E1660:F1660"/>
    <mergeCell ref="E1661:F1661"/>
    <mergeCell ref="E1662:F1662"/>
    <mergeCell ref="E1648:F1648"/>
    <mergeCell ref="E1649:F1649"/>
    <mergeCell ref="E1650:F1650"/>
    <mergeCell ref="E1651:F1651"/>
    <mergeCell ref="E1652:F1652"/>
    <mergeCell ref="H1654:I1654"/>
    <mergeCell ref="E1690:F1690"/>
    <mergeCell ref="E1691:F1691"/>
    <mergeCell ref="H1693:I1693"/>
    <mergeCell ref="E1696:F1696"/>
    <mergeCell ref="E1697:F1697"/>
    <mergeCell ref="E1698:F1698"/>
    <mergeCell ref="E1681:F1681"/>
    <mergeCell ref="H1683:I1683"/>
    <mergeCell ref="E1686:F1686"/>
    <mergeCell ref="E1687:F1687"/>
    <mergeCell ref="E1688:F1688"/>
    <mergeCell ref="E1689:F1689"/>
    <mergeCell ref="E1672:F1672"/>
    <mergeCell ref="H1674:I1674"/>
    <mergeCell ref="E1677:F1677"/>
    <mergeCell ref="E1678:F1678"/>
    <mergeCell ref="E1679:F1679"/>
    <mergeCell ref="E1680:F1680"/>
    <mergeCell ref="E1717:F1717"/>
    <mergeCell ref="E1718:F1718"/>
    <mergeCell ref="E1719:F1719"/>
    <mergeCell ref="H1721:I1721"/>
    <mergeCell ref="E1724:F1724"/>
    <mergeCell ref="E1725:F1725"/>
    <mergeCell ref="E1708:F1708"/>
    <mergeCell ref="E1709:F1709"/>
    <mergeCell ref="E1710:F1710"/>
    <mergeCell ref="H1712:I1712"/>
    <mergeCell ref="E1715:F1715"/>
    <mergeCell ref="E1716:F1716"/>
    <mergeCell ref="E1699:F1699"/>
    <mergeCell ref="E1700:F1700"/>
    <mergeCell ref="E1701:F1701"/>
    <mergeCell ref="H1703:I1703"/>
    <mergeCell ref="E1706:F1706"/>
    <mergeCell ref="E1707:F1707"/>
    <mergeCell ref="E1741:F1741"/>
    <mergeCell ref="E1742:F1742"/>
    <mergeCell ref="E1743:F1743"/>
    <mergeCell ref="H1745:I1745"/>
    <mergeCell ref="E1748:F1748"/>
    <mergeCell ref="E1749:F1749"/>
    <mergeCell ref="E1732:F1732"/>
    <mergeCell ref="H1734:I1734"/>
    <mergeCell ref="E1737:F1737"/>
    <mergeCell ref="E1738:F1738"/>
    <mergeCell ref="E1739:F1739"/>
    <mergeCell ref="E1740:F1740"/>
    <mergeCell ref="E1726:F1726"/>
    <mergeCell ref="E1727:F1727"/>
    <mergeCell ref="E1728:F1728"/>
    <mergeCell ref="E1729:F1729"/>
    <mergeCell ref="E1730:F1730"/>
    <mergeCell ref="E1731:F1731"/>
    <mergeCell ref="E1765:F1765"/>
    <mergeCell ref="E1766:F1766"/>
    <mergeCell ref="H1768:I1768"/>
    <mergeCell ref="E1771:F1771"/>
    <mergeCell ref="E1772:F1772"/>
    <mergeCell ref="E1773:F1773"/>
    <mergeCell ref="F1759:G1759"/>
    <mergeCell ref="E1760:F1760"/>
    <mergeCell ref="E1761:F1761"/>
    <mergeCell ref="E1762:F1762"/>
    <mergeCell ref="E1763:F1763"/>
    <mergeCell ref="E1764:F1764"/>
    <mergeCell ref="E1750:F1750"/>
    <mergeCell ref="E1751:F1751"/>
    <mergeCell ref="E1752:F1752"/>
    <mergeCell ref="E1753:F1753"/>
    <mergeCell ref="E1754:F1754"/>
    <mergeCell ref="H1756:I1756"/>
    <mergeCell ref="H1790:I1790"/>
    <mergeCell ref="E1793:F1793"/>
    <mergeCell ref="E1794:F1794"/>
    <mergeCell ref="E1795:F1795"/>
    <mergeCell ref="E1796:F1796"/>
    <mergeCell ref="E1797:F1797"/>
    <mergeCell ref="E1783:F1783"/>
    <mergeCell ref="E1784:F1784"/>
    <mergeCell ref="E1785:F1785"/>
    <mergeCell ref="E1786:F1786"/>
    <mergeCell ref="E1787:F1787"/>
    <mergeCell ref="E1788:F1788"/>
    <mergeCell ref="E1774:F1774"/>
    <mergeCell ref="E1775:F1775"/>
    <mergeCell ref="E1776:F1776"/>
    <mergeCell ref="E1777:F1777"/>
    <mergeCell ref="H1779:I1779"/>
    <mergeCell ref="E1782:F1782"/>
    <mergeCell ref="E1816:F1816"/>
    <mergeCell ref="E1817:F1817"/>
    <mergeCell ref="E1818:F1818"/>
    <mergeCell ref="E1819:F1819"/>
    <mergeCell ref="E1820:F1820"/>
    <mergeCell ref="E1821:F1821"/>
    <mergeCell ref="E1807:F1807"/>
    <mergeCell ref="E1808:F1808"/>
    <mergeCell ref="E1809:F1809"/>
    <mergeCell ref="E1810:F1810"/>
    <mergeCell ref="H1812:I1812"/>
    <mergeCell ref="E1815:F1815"/>
    <mergeCell ref="E1798:F1798"/>
    <mergeCell ref="E1799:F1799"/>
    <mergeCell ref="H1801:I1801"/>
    <mergeCell ref="E1804:F1804"/>
    <mergeCell ref="E1805:F1805"/>
    <mergeCell ref="E1806:F1806"/>
    <mergeCell ref="E1840:F1840"/>
    <mergeCell ref="E1841:F1841"/>
    <mergeCell ref="E1842:F1842"/>
    <mergeCell ref="E1843:F1843"/>
    <mergeCell ref="H1845:I1845"/>
    <mergeCell ref="F1848:G1848"/>
    <mergeCell ref="E1831:F1831"/>
    <mergeCell ref="E1832:F1832"/>
    <mergeCell ref="E1833:F1833"/>
    <mergeCell ref="H1835:I1835"/>
    <mergeCell ref="E1838:F1838"/>
    <mergeCell ref="E1839:F1839"/>
    <mergeCell ref="H1823:I1823"/>
    <mergeCell ref="F1826:G1826"/>
    <mergeCell ref="F1827:G1827"/>
    <mergeCell ref="E1828:F1828"/>
    <mergeCell ref="E1829:F1829"/>
    <mergeCell ref="E1830:F1830"/>
    <mergeCell ref="E1864:F1864"/>
    <mergeCell ref="H1866:I1866"/>
    <mergeCell ref="E1869:F1869"/>
    <mergeCell ref="E1870:F1870"/>
    <mergeCell ref="E1871:F1871"/>
    <mergeCell ref="E1872:F1872"/>
    <mergeCell ref="H1856:I1856"/>
    <mergeCell ref="E1859:F1859"/>
    <mergeCell ref="E1860:F1860"/>
    <mergeCell ref="E1861:F1861"/>
    <mergeCell ref="E1862:F1862"/>
    <mergeCell ref="E1863:F1863"/>
    <mergeCell ref="E1849:F1849"/>
    <mergeCell ref="E1850:F1850"/>
    <mergeCell ref="E1851:F1851"/>
    <mergeCell ref="E1852:F1852"/>
    <mergeCell ref="E1853:F1853"/>
    <mergeCell ref="E1854:F1854"/>
    <mergeCell ref="E1891:F1891"/>
    <mergeCell ref="E1892:F1892"/>
    <mergeCell ref="E1893:F1893"/>
    <mergeCell ref="H1895:I1895"/>
    <mergeCell ref="E1898:F1898"/>
    <mergeCell ref="E1899:F1899"/>
    <mergeCell ref="E1882:F1882"/>
    <mergeCell ref="E1883:F1883"/>
    <mergeCell ref="E1884:F1884"/>
    <mergeCell ref="H1886:I1886"/>
    <mergeCell ref="F1889:G1889"/>
    <mergeCell ref="E1890:F1890"/>
    <mergeCell ref="E1873:F1873"/>
    <mergeCell ref="E1874:F1874"/>
    <mergeCell ref="H1876:I1876"/>
    <mergeCell ref="E1879:F1879"/>
    <mergeCell ref="E1880:F1880"/>
    <mergeCell ref="E1881:F1881"/>
    <mergeCell ref="H1919:I1919"/>
    <mergeCell ref="E1922:F1922"/>
    <mergeCell ref="E1923:F1923"/>
    <mergeCell ref="E1924:F1924"/>
    <mergeCell ref="E1925:F1925"/>
    <mergeCell ref="H1927:I1927"/>
    <mergeCell ref="E1909:F1909"/>
    <mergeCell ref="H1911:I1911"/>
    <mergeCell ref="E1914:F1914"/>
    <mergeCell ref="E1915:F1915"/>
    <mergeCell ref="E1916:F1916"/>
    <mergeCell ref="E1917:F1917"/>
    <mergeCell ref="E1900:F1900"/>
    <mergeCell ref="E1901:F1901"/>
    <mergeCell ref="H1903:I1903"/>
    <mergeCell ref="E1906:F1906"/>
    <mergeCell ref="E1907:F1907"/>
    <mergeCell ref="E1908:F1908"/>
    <mergeCell ref="E1948:F1948"/>
    <mergeCell ref="E1949:F1949"/>
    <mergeCell ref="E1950:F1950"/>
    <mergeCell ref="E1951:F1951"/>
    <mergeCell ref="H1953:I1953"/>
    <mergeCell ref="E1956:F1956"/>
    <mergeCell ref="E1939:F1939"/>
    <mergeCell ref="E1940:F1940"/>
    <mergeCell ref="E1941:F1941"/>
    <mergeCell ref="H1943:I1943"/>
    <mergeCell ref="E1946:F1946"/>
    <mergeCell ref="E1947:F1947"/>
    <mergeCell ref="E1930:F1930"/>
    <mergeCell ref="E1931:F1931"/>
    <mergeCell ref="E1932:F1932"/>
    <mergeCell ref="E1933:F1933"/>
    <mergeCell ref="H1935:I1935"/>
    <mergeCell ref="E1938:F1938"/>
    <mergeCell ref="E1975:F1975"/>
    <mergeCell ref="E1976:F1976"/>
    <mergeCell ref="E1977:F1977"/>
    <mergeCell ref="E1978:F1978"/>
    <mergeCell ref="E1979:F1979"/>
    <mergeCell ref="E1980:F1980"/>
    <mergeCell ref="E1966:F1966"/>
    <mergeCell ref="E1967:F1967"/>
    <mergeCell ref="E1968:F1968"/>
    <mergeCell ref="E1969:F1969"/>
    <mergeCell ref="H1971:I1971"/>
    <mergeCell ref="F1974:G1974"/>
    <mergeCell ref="E1957:F1957"/>
    <mergeCell ref="E1958:F1958"/>
    <mergeCell ref="E1959:F1959"/>
    <mergeCell ref="E1960:F1960"/>
    <mergeCell ref="H1962:I1962"/>
    <mergeCell ref="E1965:F1965"/>
    <mergeCell ref="H1997:I1997"/>
    <mergeCell ref="E2000:F2000"/>
    <mergeCell ref="E2001:F2001"/>
    <mergeCell ref="E2002:F2002"/>
    <mergeCell ref="E2003:F2003"/>
    <mergeCell ref="E2004:F2004"/>
    <mergeCell ref="H1988:I1988"/>
    <mergeCell ref="E1991:F1991"/>
    <mergeCell ref="E1992:F1992"/>
    <mergeCell ref="E1993:F1993"/>
    <mergeCell ref="E1994:F1994"/>
    <mergeCell ref="E1995:F1995"/>
    <mergeCell ref="E1981:F1981"/>
    <mergeCell ref="E1982:F1982"/>
    <mergeCell ref="E1983:F1983"/>
    <mergeCell ref="E1984:F1984"/>
    <mergeCell ref="E1985:F1985"/>
    <mergeCell ref="E1986:F1986"/>
    <mergeCell ref="E2023:F2023"/>
    <mergeCell ref="E2024:F2024"/>
    <mergeCell ref="H2026:I2026"/>
    <mergeCell ref="E2029:F2029"/>
    <mergeCell ref="E2030:F2030"/>
    <mergeCell ref="E2031:F2031"/>
    <mergeCell ref="E2014:F2014"/>
    <mergeCell ref="H2016:I2016"/>
    <mergeCell ref="E2019:F2019"/>
    <mergeCell ref="E2020:F2020"/>
    <mergeCell ref="E2021:F2021"/>
    <mergeCell ref="E2022:F2022"/>
    <mergeCell ref="H2006:I2006"/>
    <mergeCell ref="F2009:G2009"/>
    <mergeCell ref="E2010:F2010"/>
    <mergeCell ref="E2011:F2011"/>
    <mergeCell ref="E2012:F2012"/>
    <mergeCell ref="E2013:F2013"/>
    <mergeCell ref="E2047:F2047"/>
    <mergeCell ref="E2048:F2048"/>
    <mergeCell ref="E2049:F2049"/>
    <mergeCell ref="E2050:F2050"/>
    <mergeCell ref="E2051:F2051"/>
    <mergeCell ref="E2052:F2052"/>
    <mergeCell ref="E2041:F2041"/>
    <mergeCell ref="E2042:F2042"/>
    <mergeCell ref="E2043:F2043"/>
    <mergeCell ref="E2044:F2044"/>
    <mergeCell ref="E2045:F2045"/>
    <mergeCell ref="E2046:F2046"/>
    <mergeCell ref="E2032:F2032"/>
    <mergeCell ref="E2033:F2033"/>
    <mergeCell ref="E2034:F2034"/>
    <mergeCell ref="H2036:I2036"/>
    <mergeCell ref="E2039:F2039"/>
    <mergeCell ref="E2040:F2040"/>
    <mergeCell ref="E2068:F2068"/>
    <mergeCell ref="E2069:F2069"/>
    <mergeCell ref="E2070:F2070"/>
    <mergeCell ref="E2071:F2071"/>
    <mergeCell ref="E2072:F2072"/>
    <mergeCell ref="H2074:I2074"/>
    <mergeCell ref="E2062:F2062"/>
    <mergeCell ref="E2063:F2063"/>
    <mergeCell ref="E2064:F2064"/>
    <mergeCell ref="E2065:F2065"/>
    <mergeCell ref="E2066:F2066"/>
    <mergeCell ref="E2067:F2067"/>
    <mergeCell ref="E2053:F2053"/>
    <mergeCell ref="E2054:F2054"/>
    <mergeCell ref="E2055:F2055"/>
    <mergeCell ref="E2056:F2056"/>
    <mergeCell ref="H2058:I2058"/>
    <mergeCell ref="E2061:F2061"/>
    <mergeCell ref="E2095:F2095"/>
    <mergeCell ref="E2096:F2096"/>
    <mergeCell ref="E2097:F2097"/>
    <mergeCell ref="H2099:I2099"/>
    <mergeCell ref="F2102:G2102"/>
    <mergeCell ref="E2103:F2103"/>
    <mergeCell ref="E2086:F2086"/>
    <mergeCell ref="E2087:F2087"/>
    <mergeCell ref="E2088:F2088"/>
    <mergeCell ref="H2090:I2090"/>
    <mergeCell ref="E2093:F2093"/>
    <mergeCell ref="E2094:F2094"/>
    <mergeCell ref="E2077:F2077"/>
    <mergeCell ref="E2078:F2078"/>
    <mergeCell ref="E2079:F2079"/>
    <mergeCell ref="E2080:F2080"/>
    <mergeCell ref="E2081:F2081"/>
    <mergeCell ref="H2083:I2083"/>
    <mergeCell ref="H2120:I2120"/>
    <mergeCell ref="E2123:F2123"/>
    <mergeCell ref="E2124:F2124"/>
    <mergeCell ref="E2125:F2125"/>
    <mergeCell ref="E2126:F2126"/>
    <mergeCell ref="E2127:F2127"/>
    <mergeCell ref="E2113:F2113"/>
    <mergeCell ref="E2114:F2114"/>
    <mergeCell ref="E2115:F2115"/>
    <mergeCell ref="E2116:F2116"/>
    <mergeCell ref="E2117:F2117"/>
    <mergeCell ref="E2118:F2118"/>
    <mergeCell ref="E2104:F2104"/>
    <mergeCell ref="E2105:F2105"/>
    <mergeCell ref="E2106:F2106"/>
    <mergeCell ref="E2107:F2107"/>
    <mergeCell ref="E2108:F2108"/>
    <mergeCell ref="H2110:I2110"/>
    <mergeCell ref="E2146:F2146"/>
    <mergeCell ref="E2147:F2147"/>
    <mergeCell ref="E2148:F2148"/>
    <mergeCell ref="H2150:I2150"/>
    <mergeCell ref="E2153:F2153"/>
    <mergeCell ref="E2154:F2154"/>
    <mergeCell ref="E2137:F2137"/>
    <mergeCell ref="E2138:F2138"/>
    <mergeCell ref="H2140:I2140"/>
    <mergeCell ref="E2143:F2143"/>
    <mergeCell ref="E2144:F2144"/>
    <mergeCell ref="E2145:F2145"/>
    <mergeCell ref="E2128:F2128"/>
    <mergeCell ref="H2130:I2130"/>
    <mergeCell ref="E2133:F2133"/>
    <mergeCell ref="E2134:F2134"/>
    <mergeCell ref="E2135:F2135"/>
    <mergeCell ref="E2136:F2136"/>
    <mergeCell ref="E2170:F2170"/>
    <mergeCell ref="E2171:F2171"/>
    <mergeCell ref="E2172:F2172"/>
    <mergeCell ref="H2174:I2174"/>
    <mergeCell ref="E2177:F2177"/>
    <mergeCell ref="E2178:F2178"/>
    <mergeCell ref="H2162:I2162"/>
    <mergeCell ref="E2165:F2165"/>
    <mergeCell ref="E2166:F2166"/>
    <mergeCell ref="E2167:F2167"/>
    <mergeCell ref="E2168:F2168"/>
    <mergeCell ref="E2169:F2169"/>
    <mergeCell ref="E2155:F2155"/>
    <mergeCell ref="E2156:F2156"/>
    <mergeCell ref="E2157:F2157"/>
    <mergeCell ref="E2158:F2158"/>
    <mergeCell ref="E2159:F2159"/>
    <mergeCell ref="E2160:F2160"/>
    <mergeCell ref="E2194:F2194"/>
    <mergeCell ref="E2195:F2195"/>
    <mergeCell ref="E2196:F2196"/>
    <mergeCell ref="H2198:I2198"/>
    <mergeCell ref="E2201:F2201"/>
    <mergeCell ref="E2202:F2202"/>
    <mergeCell ref="H2186:I2186"/>
    <mergeCell ref="E2189:F2189"/>
    <mergeCell ref="E2190:F2190"/>
    <mergeCell ref="E2191:F2191"/>
    <mergeCell ref="E2192:F2192"/>
    <mergeCell ref="E2193:F2193"/>
    <mergeCell ref="E2179:F2179"/>
    <mergeCell ref="E2180:F2180"/>
    <mergeCell ref="E2181:F2181"/>
    <mergeCell ref="E2182:F2182"/>
    <mergeCell ref="E2183:F2183"/>
    <mergeCell ref="E2184:F2184"/>
    <mergeCell ref="E2218:F2218"/>
    <mergeCell ref="E2219:F2219"/>
    <mergeCell ref="E2220:F2220"/>
    <mergeCell ref="H2222:I2222"/>
    <mergeCell ref="E2225:F2225"/>
    <mergeCell ref="E2226:F2226"/>
    <mergeCell ref="H2210:I2210"/>
    <mergeCell ref="E2213:F2213"/>
    <mergeCell ref="E2214:F2214"/>
    <mergeCell ref="E2215:F2215"/>
    <mergeCell ref="E2216:F2216"/>
    <mergeCell ref="E2217:F2217"/>
    <mergeCell ref="E2203:F2203"/>
    <mergeCell ref="E2204:F2204"/>
    <mergeCell ref="E2205:F2205"/>
    <mergeCell ref="E2206:F2206"/>
    <mergeCell ref="E2207:F2207"/>
    <mergeCell ref="E2208:F2208"/>
    <mergeCell ref="E2242:F2242"/>
    <mergeCell ref="E2243:F2243"/>
    <mergeCell ref="E2244:F2244"/>
    <mergeCell ref="H2246:I2246"/>
    <mergeCell ref="E2249:F2249"/>
    <mergeCell ref="E2250:F2250"/>
    <mergeCell ref="H2234:I2234"/>
    <mergeCell ref="E2237:F2237"/>
    <mergeCell ref="E2238:F2238"/>
    <mergeCell ref="E2239:F2239"/>
    <mergeCell ref="E2240:F2240"/>
    <mergeCell ref="E2241:F2241"/>
    <mergeCell ref="E2227:F2227"/>
    <mergeCell ref="E2228:F2228"/>
    <mergeCell ref="E2229:F2229"/>
    <mergeCell ref="E2230:F2230"/>
    <mergeCell ref="E2231:F2231"/>
    <mergeCell ref="E2232:F2232"/>
    <mergeCell ref="E2266:F2266"/>
    <mergeCell ref="E2267:F2267"/>
    <mergeCell ref="E2268:F2268"/>
    <mergeCell ref="H2270:I2270"/>
    <mergeCell ref="E2273:F2273"/>
    <mergeCell ref="E2274:F2274"/>
    <mergeCell ref="H2258:I2258"/>
    <mergeCell ref="E2261:F2261"/>
    <mergeCell ref="E2262:F2262"/>
    <mergeCell ref="E2263:F2263"/>
    <mergeCell ref="E2264:F2264"/>
    <mergeCell ref="E2265:F2265"/>
    <mergeCell ref="E2251:F2251"/>
    <mergeCell ref="E2252:F2252"/>
    <mergeCell ref="E2253:F2253"/>
    <mergeCell ref="E2254:F2254"/>
    <mergeCell ref="E2255:F2255"/>
    <mergeCell ref="E2256:F2256"/>
    <mergeCell ref="E2290:F2290"/>
    <mergeCell ref="E2291:F2291"/>
    <mergeCell ref="E2292:F2292"/>
    <mergeCell ref="H2294:I2294"/>
    <mergeCell ref="E2297:F2297"/>
    <mergeCell ref="E2298:F2298"/>
    <mergeCell ref="H2282:I2282"/>
    <mergeCell ref="E2285:F2285"/>
    <mergeCell ref="E2286:F2286"/>
    <mergeCell ref="E2287:F2287"/>
    <mergeCell ref="E2288:F2288"/>
    <mergeCell ref="E2289:F2289"/>
    <mergeCell ref="E2275:F2275"/>
    <mergeCell ref="E2276:F2276"/>
    <mergeCell ref="E2277:F2277"/>
    <mergeCell ref="E2278:F2278"/>
    <mergeCell ref="E2279:F2279"/>
    <mergeCell ref="E2280:F2280"/>
    <mergeCell ref="E2314:F2314"/>
    <mergeCell ref="E2315:F2315"/>
    <mergeCell ref="E2316:F2316"/>
    <mergeCell ref="H2318:I2318"/>
    <mergeCell ref="E2321:F2321"/>
    <mergeCell ref="E2322:F2322"/>
    <mergeCell ref="H2306:I2306"/>
    <mergeCell ref="E2309:F2309"/>
    <mergeCell ref="E2310:F2310"/>
    <mergeCell ref="E2311:F2311"/>
    <mergeCell ref="E2312:F2312"/>
    <mergeCell ref="E2313:F2313"/>
    <mergeCell ref="E2299:F2299"/>
    <mergeCell ref="E2300:F2300"/>
    <mergeCell ref="E2301:F2301"/>
    <mergeCell ref="E2302:F2302"/>
    <mergeCell ref="E2303:F2303"/>
    <mergeCell ref="E2304:F2304"/>
    <mergeCell ref="E2338:F2338"/>
    <mergeCell ref="E2339:F2339"/>
    <mergeCell ref="E2340:F2340"/>
    <mergeCell ref="H2342:I2342"/>
    <mergeCell ref="E2345:F2345"/>
    <mergeCell ref="E2346:F2346"/>
    <mergeCell ref="H2330:I2330"/>
    <mergeCell ref="E2333:F2333"/>
    <mergeCell ref="E2334:F2334"/>
    <mergeCell ref="E2335:F2335"/>
    <mergeCell ref="E2336:F2336"/>
    <mergeCell ref="E2337:F2337"/>
    <mergeCell ref="E2323:F2323"/>
    <mergeCell ref="E2324:F2324"/>
    <mergeCell ref="E2325:F2325"/>
    <mergeCell ref="E2326:F2326"/>
    <mergeCell ref="E2327:F2327"/>
    <mergeCell ref="E2328:F2328"/>
    <mergeCell ref="E2362:F2362"/>
    <mergeCell ref="E2363:F2363"/>
    <mergeCell ref="E2364:F2364"/>
    <mergeCell ref="H2366:I2366"/>
    <mergeCell ref="E2369:F2369"/>
    <mergeCell ref="E2370:F2370"/>
    <mergeCell ref="H2354:I2354"/>
    <mergeCell ref="E2357:F2357"/>
    <mergeCell ref="E2358:F2358"/>
    <mergeCell ref="E2359:F2359"/>
    <mergeCell ref="E2360:F2360"/>
    <mergeCell ref="E2361:F2361"/>
    <mergeCell ref="E2347:F2347"/>
    <mergeCell ref="E2348:F2348"/>
    <mergeCell ref="E2349:F2349"/>
    <mergeCell ref="E2350:F2350"/>
    <mergeCell ref="E2351:F2351"/>
    <mergeCell ref="E2352:F2352"/>
    <mergeCell ref="E2386:F2386"/>
    <mergeCell ref="E2387:F2387"/>
    <mergeCell ref="E2388:F2388"/>
    <mergeCell ref="H2390:I2390"/>
    <mergeCell ref="E2393:F2393"/>
    <mergeCell ref="E2394:F2394"/>
    <mergeCell ref="H2378:I2378"/>
    <mergeCell ref="E2381:F2381"/>
    <mergeCell ref="E2382:F2382"/>
    <mergeCell ref="E2383:F2383"/>
    <mergeCell ref="E2384:F2384"/>
    <mergeCell ref="E2385:F2385"/>
    <mergeCell ref="E2371:F2371"/>
    <mergeCell ref="E2372:F2372"/>
    <mergeCell ref="E2373:F2373"/>
    <mergeCell ref="E2374:F2374"/>
    <mergeCell ref="E2375:F2375"/>
    <mergeCell ref="E2376:F2376"/>
    <mergeCell ref="E2410:F2410"/>
    <mergeCell ref="H2412:I2412"/>
    <mergeCell ref="E2415:F2415"/>
    <mergeCell ref="E2416:F2416"/>
    <mergeCell ref="E2417:F2417"/>
    <mergeCell ref="E2418:F2418"/>
    <mergeCell ref="H2402:I2402"/>
    <mergeCell ref="E2405:F2405"/>
    <mergeCell ref="E2406:F2406"/>
    <mergeCell ref="E2407:F2407"/>
    <mergeCell ref="E2408:F2408"/>
    <mergeCell ref="E2409:F2409"/>
    <mergeCell ref="E2395:F2395"/>
    <mergeCell ref="E2396:F2396"/>
    <mergeCell ref="E2397:F2397"/>
    <mergeCell ref="E2398:F2398"/>
    <mergeCell ref="E2399:F2399"/>
    <mergeCell ref="E2400:F2400"/>
    <mergeCell ref="E2437:F2437"/>
    <mergeCell ref="E2438:F2438"/>
    <mergeCell ref="E2439:F2439"/>
    <mergeCell ref="E2440:F2440"/>
    <mergeCell ref="H2442:I2442"/>
    <mergeCell ref="E2445:F2445"/>
    <mergeCell ref="E2428:F2428"/>
    <mergeCell ref="E2429:F2429"/>
    <mergeCell ref="E2430:F2430"/>
    <mergeCell ref="H2432:I2432"/>
    <mergeCell ref="E2435:F2435"/>
    <mergeCell ref="E2436:F2436"/>
    <mergeCell ref="E2419:F2419"/>
    <mergeCell ref="E2420:F2420"/>
    <mergeCell ref="H2422:I2422"/>
    <mergeCell ref="E2425:F2425"/>
    <mergeCell ref="E2426:F2426"/>
    <mergeCell ref="E2427:F2427"/>
    <mergeCell ref="E2461:F2461"/>
    <mergeCell ref="E2462:F2462"/>
    <mergeCell ref="E2463:F2463"/>
    <mergeCell ref="E2464:F2464"/>
    <mergeCell ref="E2465:F2465"/>
    <mergeCell ref="E2466:F2466"/>
    <mergeCell ref="E2452:F2452"/>
    <mergeCell ref="H2454:I2454"/>
    <mergeCell ref="E2457:F2457"/>
    <mergeCell ref="E2458:F2458"/>
    <mergeCell ref="E2459:F2459"/>
    <mergeCell ref="E2460:F2460"/>
    <mergeCell ref="E2446:F2446"/>
    <mergeCell ref="E2447:F2447"/>
    <mergeCell ref="E2448:F2448"/>
    <mergeCell ref="E2449:F2449"/>
    <mergeCell ref="E2450:F2450"/>
    <mergeCell ref="E2451:F2451"/>
    <mergeCell ref="E2482:F2482"/>
    <mergeCell ref="E2483:F2483"/>
    <mergeCell ref="E2484:F2484"/>
    <mergeCell ref="E2485:F2485"/>
    <mergeCell ref="E2486:F2486"/>
    <mergeCell ref="E2487:F2487"/>
    <mergeCell ref="E2476:F2476"/>
    <mergeCell ref="E2477:F2477"/>
    <mergeCell ref="E2478:F2478"/>
    <mergeCell ref="E2479:F2479"/>
    <mergeCell ref="E2480:F2480"/>
    <mergeCell ref="E2481:F2481"/>
    <mergeCell ref="H2468:I2468"/>
    <mergeCell ref="E2471:F2471"/>
    <mergeCell ref="E2472:F2472"/>
    <mergeCell ref="E2473:F2473"/>
    <mergeCell ref="E2474:F2474"/>
    <mergeCell ref="E2475:F2475"/>
    <mergeCell ref="E2506:F2506"/>
    <mergeCell ref="E2507:F2507"/>
    <mergeCell ref="E2508:F2508"/>
    <mergeCell ref="E2509:F2509"/>
    <mergeCell ref="H2511:I2511"/>
    <mergeCell ref="E2514:F2514"/>
    <mergeCell ref="E2497:F2497"/>
    <mergeCell ref="E2498:F2498"/>
    <mergeCell ref="E2499:F2499"/>
    <mergeCell ref="H2501:I2501"/>
    <mergeCell ref="E2504:F2504"/>
    <mergeCell ref="E2505:F2505"/>
    <mergeCell ref="E2488:F2488"/>
    <mergeCell ref="H2490:I2490"/>
    <mergeCell ref="F2493:G2493"/>
    <mergeCell ref="E2494:F2494"/>
    <mergeCell ref="E2495:F2495"/>
    <mergeCell ref="E2496:F2496"/>
    <mergeCell ref="H2531:I2531"/>
    <mergeCell ref="E2534:F2534"/>
    <mergeCell ref="E2535:F2535"/>
    <mergeCell ref="E2536:F2536"/>
    <mergeCell ref="E2537:F2537"/>
    <mergeCell ref="E2538:F2538"/>
    <mergeCell ref="E2524:F2524"/>
    <mergeCell ref="E2525:F2525"/>
    <mergeCell ref="E2526:F2526"/>
    <mergeCell ref="E2527:F2527"/>
    <mergeCell ref="E2528:F2528"/>
    <mergeCell ref="E2529:F2529"/>
    <mergeCell ref="E2515:F2515"/>
    <mergeCell ref="E2516:F2516"/>
    <mergeCell ref="E2517:F2517"/>
    <mergeCell ref="E2518:F2518"/>
    <mergeCell ref="E2519:F2519"/>
    <mergeCell ref="H2521:I2521"/>
    <mergeCell ref="E2557:F2557"/>
    <mergeCell ref="E2558:F2558"/>
    <mergeCell ref="E2559:F2559"/>
    <mergeCell ref="E2560:F2560"/>
    <mergeCell ref="E2561:F2561"/>
    <mergeCell ref="E2562:F2562"/>
    <mergeCell ref="E2548:F2548"/>
    <mergeCell ref="E2549:F2549"/>
    <mergeCell ref="E2550:F2550"/>
    <mergeCell ref="E2551:F2551"/>
    <mergeCell ref="E2552:F2552"/>
    <mergeCell ref="H2554:I2554"/>
    <mergeCell ref="E2539:F2539"/>
    <mergeCell ref="E2540:F2540"/>
    <mergeCell ref="H2542:I2542"/>
    <mergeCell ref="E2545:F2545"/>
    <mergeCell ref="E2546:F2546"/>
    <mergeCell ref="E2547:F2547"/>
    <mergeCell ref="E2581:F2581"/>
    <mergeCell ref="E2582:F2582"/>
    <mergeCell ref="E2583:F2583"/>
    <mergeCell ref="E2584:F2584"/>
    <mergeCell ref="E2585:F2585"/>
    <mergeCell ref="E2586:F2586"/>
    <mergeCell ref="E2572:F2572"/>
    <mergeCell ref="E2573:F2573"/>
    <mergeCell ref="E2574:F2574"/>
    <mergeCell ref="E2575:F2575"/>
    <mergeCell ref="H2577:I2577"/>
    <mergeCell ref="E2580:F2580"/>
    <mergeCell ref="E2563:F2563"/>
    <mergeCell ref="E2564:F2564"/>
    <mergeCell ref="H2566:I2566"/>
    <mergeCell ref="E2569:F2569"/>
    <mergeCell ref="E2570:F2570"/>
    <mergeCell ref="E2571:F2571"/>
    <mergeCell ref="E2605:F2605"/>
    <mergeCell ref="E2606:F2606"/>
    <mergeCell ref="E2607:F2607"/>
    <mergeCell ref="E2608:F2608"/>
    <mergeCell ref="E2609:F2609"/>
    <mergeCell ref="H2611:I2611"/>
    <mergeCell ref="E2596:F2596"/>
    <mergeCell ref="E2597:F2597"/>
    <mergeCell ref="E2598:F2598"/>
    <mergeCell ref="H2600:I2600"/>
    <mergeCell ref="E2603:F2603"/>
    <mergeCell ref="E2604:F2604"/>
    <mergeCell ref="H2588:I2588"/>
    <mergeCell ref="E2591:F2591"/>
    <mergeCell ref="E2592:F2592"/>
    <mergeCell ref="E2593:F2593"/>
    <mergeCell ref="E2594:F2594"/>
    <mergeCell ref="E2595:F2595"/>
    <mergeCell ref="E2629:F2629"/>
    <mergeCell ref="H2631:I2631"/>
    <mergeCell ref="E2634:F2634"/>
    <mergeCell ref="E2635:F2635"/>
    <mergeCell ref="E2636:F2636"/>
    <mergeCell ref="E2637:F2637"/>
    <mergeCell ref="E2623:F2623"/>
    <mergeCell ref="E2624:F2624"/>
    <mergeCell ref="E2625:F2625"/>
    <mergeCell ref="E2626:F2626"/>
    <mergeCell ref="E2627:F2627"/>
    <mergeCell ref="E2628:F2628"/>
    <mergeCell ref="E2614:F2614"/>
    <mergeCell ref="E2615:F2615"/>
    <mergeCell ref="E2616:F2616"/>
    <mergeCell ref="E2617:F2617"/>
    <mergeCell ref="E2618:F2618"/>
    <mergeCell ref="H2620:I2620"/>
    <mergeCell ref="E2653:F2653"/>
    <mergeCell ref="H2655:I2655"/>
    <mergeCell ref="E2658:F2658"/>
    <mergeCell ref="E2659:F2659"/>
    <mergeCell ref="E2660:F2660"/>
    <mergeCell ref="E2661:F2661"/>
    <mergeCell ref="E2647:F2647"/>
    <mergeCell ref="E2648:F2648"/>
    <mergeCell ref="E2649:F2649"/>
    <mergeCell ref="E2650:F2650"/>
    <mergeCell ref="E2651:F2651"/>
    <mergeCell ref="E2652:F2652"/>
    <mergeCell ref="E2638:F2638"/>
    <mergeCell ref="E2639:F2639"/>
    <mergeCell ref="E2640:F2640"/>
    <mergeCell ref="E2641:F2641"/>
    <mergeCell ref="H2643:I2643"/>
    <mergeCell ref="E2646:F2646"/>
    <mergeCell ref="E2677:F2677"/>
    <mergeCell ref="H2679:I2679"/>
    <mergeCell ref="E2682:F2682"/>
    <mergeCell ref="E2683:F2683"/>
    <mergeCell ref="E2684:F2684"/>
    <mergeCell ref="E2685:F2685"/>
    <mergeCell ref="E2671:F2671"/>
    <mergeCell ref="E2672:F2672"/>
    <mergeCell ref="E2673:F2673"/>
    <mergeCell ref="E2674:F2674"/>
    <mergeCell ref="E2675:F2675"/>
    <mergeCell ref="E2676:F2676"/>
    <mergeCell ref="E2662:F2662"/>
    <mergeCell ref="E2663:F2663"/>
    <mergeCell ref="E2664:F2664"/>
    <mergeCell ref="E2665:F2665"/>
    <mergeCell ref="H2667:I2667"/>
    <mergeCell ref="E2670:F2670"/>
    <mergeCell ref="E2701:F2701"/>
    <mergeCell ref="E2702:F2702"/>
    <mergeCell ref="H2704:I2704"/>
    <mergeCell ref="E2707:F2707"/>
    <mergeCell ref="E2708:F2708"/>
    <mergeCell ref="E2709:F2709"/>
    <mergeCell ref="E2695:F2695"/>
    <mergeCell ref="E2696:F2696"/>
    <mergeCell ref="E2697:F2697"/>
    <mergeCell ref="E2698:F2698"/>
    <mergeCell ref="E2699:F2699"/>
    <mergeCell ref="E2700:F2700"/>
    <mergeCell ref="E2686:F2686"/>
    <mergeCell ref="E2687:F2687"/>
    <mergeCell ref="E2688:F2688"/>
    <mergeCell ref="E2689:F2689"/>
    <mergeCell ref="H2691:I2691"/>
    <mergeCell ref="E2694:F2694"/>
    <mergeCell ref="E2725:F2725"/>
    <mergeCell ref="E2726:F2726"/>
    <mergeCell ref="H2728:I2728"/>
    <mergeCell ref="E2731:F2731"/>
    <mergeCell ref="E2732:F2732"/>
    <mergeCell ref="E2733:F2733"/>
    <mergeCell ref="H2717:I2717"/>
    <mergeCell ref="F2720:G2720"/>
    <mergeCell ref="E2721:F2721"/>
    <mergeCell ref="E2722:F2722"/>
    <mergeCell ref="E2723:F2723"/>
    <mergeCell ref="E2724:F2724"/>
    <mergeCell ref="E2710:F2710"/>
    <mergeCell ref="E2711:F2711"/>
    <mergeCell ref="E2712:F2712"/>
    <mergeCell ref="E2713:F2713"/>
    <mergeCell ref="E2714:F2714"/>
    <mergeCell ref="E2715:F2715"/>
    <mergeCell ref="E2749:F2749"/>
    <mergeCell ref="E2750:F2750"/>
    <mergeCell ref="E2751:F2751"/>
    <mergeCell ref="E2752:F2752"/>
    <mergeCell ref="E2753:F2753"/>
    <mergeCell ref="E2754:F2754"/>
    <mergeCell ref="E2743:F2743"/>
    <mergeCell ref="E2744:F2744"/>
    <mergeCell ref="E2745:F2745"/>
    <mergeCell ref="E2746:F2746"/>
    <mergeCell ref="E2747:F2747"/>
    <mergeCell ref="E2748:F2748"/>
    <mergeCell ref="E2734:F2734"/>
    <mergeCell ref="E2735:F2735"/>
    <mergeCell ref="E2736:F2736"/>
    <mergeCell ref="H2738:I2738"/>
    <mergeCell ref="E2741:F2741"/>
    <mergeCell ref="E2742:F2742"/>
    <mergeCell ref="E2770:F2770"/>
    <mergeCell ref="E2771:F2771"/>
    <mergeCell ref="E2772:F2772"/>
    <mergeCell ref="E2773:F2773"/>
    <mergeCell ref="E2774:F2774"/>
    <mergeCell ref="E2775:F2775"/>
    <mergeCell ref="H2762:I2762"/>
    <mergeCell ref="F2765:G2765"/>
    <mergeCell ref="E2766:F2766"/>
    <mergeCell ref="E2767:F2767"/>
    <mergeCell ref="E2768:F2768"/>
    <mergeCell ref="E2769:F2769"/>
    <mergeCell ref="E2755:F2755"/>
    <mergeCell ref="E2756:F2756"/>
    <mergeCell ref="E2757:F2757"/>
    <mergeCell ref="E2758:F2758"/>
    <mergeCell ref="E2759:F2759"/>
    <mergeCell ref="E2760:F2760"/>
    <mergeCell ref="E2794:F2794"/>
    <mergeCell ref="E2795:F2795"/>
    <mergeCell ref="E2796:F2796"/>
    <mergeCell ref="E2797:F2797"/>
    <mergeCell ref="H2799:I2799"/>
    <mergeCell ref="E2802:F2802"/>
    <mergeCell ref="E2785:F2785"/>
    <mergeCell ref="E2786:F2786"/>
    <mergeCell ref="H2788:I2788"/>
    <mergeCell ref="F2791:G2791"/>
    <mergeCell ref="E2792:F2792"/>
    <mergeCell ref="E2793:F2793"/>
    <mergeCell ref="H2777:I2777"/>
    <mergeCell ref="E2780:F2780"/>
    <mergeCell ref="E2781:F2781"/>
    <mergeCell ref="E2782:F2782"/>
    <mergeCell ref="E2783:F2783"/>
    <mergeCell ref="E2784:F2784"/>
    <mergeCell ref="E2818:F2818"/>
    <mergeCell ref="E2819:F2819"/>
    <mergeCell ref="E2820:F2820"/>
    <mergeCell ref="E2821:F2821"/>
    <mergeCell ref="E2822:F2822"/>
    <mergeCell ref="E2823:F2823"/>
    <mergeCell ref="E2809:F2809"/>
    <mergeCell ref="E2810:F2810"/>
    <mergeCell ref="E2811:F2811"/>
    <mergeCell ref="H2813:I2813"/>
    <mergeCell ref="E2816:F2816"/>
    <mergeCell ref="E2817:F2817"/>
    <mergeCell ref="E2803:F2803"/>
    <mergeCell ref="E2804:F2804"/>
    <mergeCell ref="E2805:F2805"/>
    <mergeCell ref="E2806:F2806"/>
    <mergeCell ref="E2807:F2807"/>
    <mergeCell ref="E2808:F2808"/>
    <mergeCell ref="E2839:F2839"/>
    <mergeCell ref="H2841:I2841"/>
    <mergeCell ref="E2844:F2844"/>
    <mergeCell ref="E2845:F2845"/>
    <mergeCell ref="E2846:F2846"/>
    <mergeCell ref="E2847:F2847"/>
    <mergeCell ref="E2833:F2833"/>
    <mergeCell ref="E2834:F2834"/>
    <mergeCell ref="E2835:F2835"/>
    <mergeCell ref="E2836:F2836"/>
    <mergeCell ref="E2837:F2837"/>
    <mergeCell ref="E2838:F2838"/>
    <mergeCell ref="E2824:F2824"/>
    <mergeCell ref="E2825:F2825"/>
    <mergeCell ref="H2827:I2827"/>
    <mergeCell ref="E2830:F2830"/>
    <mergeCell ref="E2831:F2831"/>
    <mergeCell ref="E2832:F2832"/>
    <mergeCell ref="E2863:F2863"/>
    <mergeCell ref="E2864:F2864"/>
    <mergeCell ref="E2865:F2865"/>
    <mergeCell ref="H2867:I2867"/>
    <mergeCell ref="E2870:F2870"/>
    <mergeCell ref="E2871:F2871"/>
    <mergeCell ref="H2855:I2855"/>
    <mergeCell ref="E2858:F2858"/>
    <mergeCell ref="E2859:F2859"/>
    <mergeCell ref="E2860:F2860"/>
    <mergeCell ref="E2861:F2861"/>
    <mergeCell ref="E2862:F2862"/>
    <mergeCell ref="E2848:F2848"/>
    <mergeCell ref="E2849:F2849"/>
    <mergeCell ref="E2850:F2850"/>
    <mergeCell ref="E2851:F2851"/>
    <mergeCell ref="E2852:F2852"/>
    <mergeCell ref="E2853:F2853"/>
    <mergeCell ref="E2887:F2887"/>
    <mergeCell ref="E2888:F2888"/>
    <mergeCell ref="E2889:F2889"/>
    <mergeCell ref="H2891:I2891"/>
    <mergeCell ref="E2894:F2894"/>
    <mergeCell ref="E2895:F2895"/>
    <mergeCell ref="E2878:F2878"/>
    <mergeCell ref="E2879:F2879"/>
    <mergeCell ref="H2881:I2881"/>
    <mergeCell ref="E2884:F2884"/>
    <mergeCell ref="E2885:F2885"/>
    <mergeCell ref="E2886:F2886"/>
    <mergeCell ref="E2872:F2872"/>
    <mergeCell ref="E2873:F2873"/>
    <mergeCell ref="E2874:F2874"/>
    <mergeCell ref="E2875:F2875"/>
    <mergeCell ref="E2876:F2876"/>
    <mergeCell ref="E2877:F2877"/>
    <mergeCell ref="E2914:F2914"/>
    <mergeCell ref="E2915:F2915"/>
    <mergeCell ref="E2916:F2916"/>
    <mergeCell ref="E2917:F2917"/>
    <mergeCell ref="E2918:F2918"/>
    <mergeCell ref="E2919:F2919"/>
    <mergeCell ref="E2905:F2905"/>
    <mergeCell ref="E2906:F2906"/>
    <mergeCell ref="E2907:F2907"/>
    <mergeCell ref="E2908:F2908"/>
    <mergeCell ref="E2909:F2909"/>
    <mergeCell ref="H2911:I2911"/>
    <mergeCell ref="E2896:F2896"/>
    <mergeCell ref="E2897:F2897"/>
    <mergeCell ref="E2898:F2898"/>
    <mergeCell ref="E2899:F2899"/>
    <mergeCell ref="H2901:I2901"/>
    <mergeCell ref="E2904:F2904"/>
    <mergeCell ref="E2938:F2938"/>
    <mergeCell ref="E2939:F2939"/>
    <mergeCell ref="E2940:F2940"/>
    <mergeCell ref="E2941:F2941"/>
    <mergeCell ref="E2942:F2942"/>
    <mergeCell ref="H2944:I2944"/>
    <mergeCell ref="E2929:F2929"/>
    <mergeCell ref="E2930:F2930"/>
    <mergeCell ref="E2931:F2931"/>
    <mergeCell ref="E2932:F2932"/>
    <mergeCell ref="H2934:I2934"/>
    <mergeCell ref="E2937:F2937"/>
    <mergeCell ref="E2920:F2920"/>
    <mergeCell ref="E2921:F2921"/>
    <mergeCell ref="E2922:F2922"/>
    <mergeCell ref="H2924:I2924"/>
    <mergeCell ref="E2927:F2927"/>
    <mergeCell ref="E2928:F2928"/>
    <mergeCell ref="E2965:F2965"/>
    <mergeCell ref="E2966:F2966"/>
    <mergeCell ref="H2968:I2968"/>
    <mergeCell ref="E2971:F2971"/>
    <mergeCell ref="E2972:F2972"/>
    <mergeCell ref="E2973:F2973"/>
    <mergeCell ref="E2956:F2956"/>
    <mergeCell ref="E2957:F2957"/>
    <mergeCell ref="E2958:F2958"/>
    <mergeCell ref="E2959:F2959"/>
    <mergeCell ref="E2960:F2960"/>
    <mergeCell ref="H2962:I2962"/>
    <mergeCell ref="E2947:F2947"/>
    <mergeCell ref="E2948:F2948"/>
    <mergeCell ref="E2949:F2949"/>
    <mergeCell ref="E2950:F2950"/>
    <mergeCell ref="E2951:F2951"/>
    <mergeCell ref="H2953:I2953"/>
    <mergeCell ref="E2992:F2992"/>
    <mergeCell ref="E2993:F2993"/>
    <mergeCell ref="E2994:F2994"/>
    <mergeCell ref="E2995:F2995"/>
    <mergeCell ref="H2997:I2997"/>
    <mergeCell ref="F3000:G3000"/>
    <mergeCell ref="E2983:F2983"/>
    <mergeCell ref="E2984:F2984"/>
    <mergeCell ref="E2985:F2985"/>
    <mergeCell ref="E2986:F2986"/>
    <mergeCell ref="H2988:I2988"/>
    <mergeCell ref="E2991:F2991"/>
    <mergeCell ref="E2974:F2974"/>
    <mergeCell ref="E2975:F2975"/>
    <mergeCell ref="E2976:F2976"/>
    <mergeCell ref="H2978:I2978"/>
    <mergeCell ref="E2981:F2981"/>
    <mergeCell ref="E2982:F2982"/>
    <mergeCell ref="E3016:F3016"/>
    <mergeCell ref="E3017:F3017"/>
    <mergeCell ref="H3019:I3019"/>
    <mergeCell ref="E3022:F3022"/>
    <mergeCell ref="E3023:F3023"/>
    <mergeCell ref="E3024:F3024"/>
    <mergeCell ref="E3007:F3007"/>
    <mergeCell ref="H3009:I3009"/>
    <mergeCell ref="E3012:F3012"/>
    <mergeCell ref="E3013:F3013"/>
    <mergeCell ref="E3014:F3014"/>
    <mergeCell ref="E3015:F3015"/>
    <mergeCell ref="E3001:F3001"/>
    <mergeCell ref="E3002:F3002"/>
    <mergeCell ref="E3003:F3003"/>
    <mergeCell ref="E3004:F3004"/>
    <mergeCell ref="E3005:F3005"/>
    <mergeCell ref="E3006:F3006"/>
    <mergeCell ref="E3043:F3043"/>
    <mergeCell ref="E3044:F3044"/>
    <mergeCell ref="E3045:F3045"/>
    <mergeCell ref="E3046:F3046"/>
    <mergeCell ref="E3047:F3047"/>
    <mergeCell ref="H3049:I3049"/>
    <mergeCell ref="E3034:F3034"/>
    <mergeCell ref="E3035:F3035"/>
    <mergeCell ref="E3036:F3036"/>
    <mergeCell ref="H3038:I3038"/>
    <mergeCell ref="E3041:F3041"/>
    <mergeCell ref="E3042:F3042"/>
    <mergeCell ref="E3025:F3025"/>
    <mergeCell ref="E3026:F3026"/>
    <mergeCell ref="E3027:F3027"/>
    <mergeCell ref="H3029:I3029"/>
    <mergeCell ref="E3032:F3032"/>
    <mergeCell ref="E3033:F3033"/>
    <mergeCell ref="E3067:F3067"/>
    <mergeCell ref="E3068:F3068"/>
    <mergeCell ref="E3069:F3069"/>
    <mergeCell ref="E3070:F3070"/>
    <mergeCell ref="E3071:F3071"/>
    <mergeCell ref="H3073:I3073"/>
    <mergeCell ref="E3058:F3058"/>
    <mergeCell ref="E3059:F3059"/>
    <mergeCell ref="E3060:F3060"/>
    <mergeCell ref="E3061:F3061"/>
    <mergeCell ref="E3062:F3062"/>
    <mergeCell ref="H3064:I3064"/>
    <mergeCell ref="E3052:F3052"/>
    <mergeCell ref="E3053:F3053"/>
    <mergeCell ref="E3054:F3054"/>
    <mergeCell ref="E3055:F3055"/>
    <mergeCell ref="E3056:F3056"/>
    <mergeCell ref="E3057:F3057"/>
    <mergeCell ref="E3091:F3091"/>
    <mergeCell ref="E3092:F3092"/>
    <mergeCell ref="E3093:F3093"/>
    <mergeCell ref="E3094:F3094"/>
    <mergeCell ref="H3096:I3096"/>
    <mergeCell ref="E3099:F3099"/>
    <mergeCell ref="E3082:F3082"/>
    <mergeCell ref="H3084:I3084"/>
    <mergeCell ref="E3087:F3087"/>
    <mergeCell ref="E3088:F3088"/>
    <mergeCell ref="E3089:F3089"/>
    <mergeCell ref="E3090:F3090"/>
    <mergeCell ref="E3076:F3076"/>
    <mergeCell ref="E3077:F3077"/>
    <mergeCell ref="E3078:F3078"/>
    <mergeCell ref="E3079:F3079"/>
    <mergeCell ref="E3080:F3080"/>
    <mergeCell ref="E3081:F3081"/>
    <mergeCell ref="E3118:F3118"/>
    <mergeCell ref="E3119:F3119"/>
    <mergeCell ref="E3120:F3120"/>
    <mergeCell ref="H3122:I3122"/>
    <mergeCell ref="E3125:F3125"/>
    <mergeCell ref="E3126:F3126"/>
    <mergeCell ref="E3109:F3109"/>
    <mergeCell ref="E3110:F3110"/>
    <mergeCell ref="E3111:F3111"/>
    <mergeCell ref="E3112:F3112"/>
    <mergeCell ref="H3114:I3114"/>
    <mergeCell ref="E3117:F3117"/>
    <mergeCell ref="E3100:F3100"/>
    <mergeCell ref="E3101:F3101"/>
    <mergeCell ref="E3102:F3102"/>
    <mergeCell ref="E3103:F3103"/>
    <mergeCell ref="E3104:F3104"/>
    <mergeCell ref="H3106:I3106"/>
    <mergeCell ref="F3162:G3162"/>
    <mergeCell ref="E3145:F3145"/>
    <mergeCell ref="E3146:F3146"/>
    <mergeCell ref="E3147:F3147"/>
    <mergeCell ref="H3149:I3149"/>
    <mergeCell ref="F3152:G3152"/>
    <mergeCell ref="E3153:F3153"/>
    <mergeCell ref="E3136:F3136"/>
    <mergeCell ref="E3137:F3137"/>
    <mergeCell ref="E3138:F3138"/>
    <mergeCell ref="E3139:F3139"/>
    <mergeCell ref="E3140:F3140"/>
    <mergeCell ref="H3142:I3142"/>
    <mergeCell ref="E3127:F3127"/>
    <mergeCell ref="E3128:F3128"/>
    <mergeCell ref="E3129:F3129"/>
    <mergeCell ref="E3130:F3130"/>
    <mergeCell ref="E3131:F3131"/>
    <mergeCell ref="H3133:I3133"/>
    <mergeCell ref="H8:H9"/>
    <mergeCell ref="I8:J9"/>
    <mergeCell ref="A9:D9"/>
    <mergeCell ref="A10:J10"/>
    <mergeCell ref="A3175:J3175"/>
    <mergeCell ref="A1:J5"/>
    <mergeCell ref="E6:F6"/>
    <mergeCell ref="G6:H6"/>
    <mergeCell ref="I6:J6"/>
    <mergeCell ref="A7:D7"/>
    <mergeCell ref="E7:G7"/>
    <mergeCell ref="H7:J7"/>
    <mergeCell ref="A8:D8"/>
    <mergeCell ref="E8:G9"/>
    <mergeCell ref="A3172:C3172"/>
    <mergeCell ref="F3172:G3172"/>
    <mergeCell ref="H3172:J3172"/>
    <mergeCell ref="A3173:C3173"/>
    <mergeCell ref="F3173:G3173"/>
    <mergeCell ref="H3173:J3173"/>
    <mergeCell ref="E3163:F3163"/>
    <mergeCell ref="E3164:F3164"/>
    <mergeCell ref="E3165:F3165"/>
    <mergeCell ref="H3167:I3167"/>
    <mergeCell ref="A3171:C3171"/>
    <mergeCell ref="F3171:G3171"/>
    <mergeCell ref="H3171:J3171"/>
    <mergeCell ref="E3154:F3154"/>
    <mergeCell ref="E3155:F3155"/>
    <mergeCell ref="E3156:F3156"/>
    <mergeCell ref="E3157:F3157"/>
    <mergeCell ref="H3159:I3159"/>
  </mergeCells>
  <printOptions horizontalCentered="1"/>
  <pageMargins left="0.51181102362204722" right="0.51181102362204722" top="0.39370078740157483" bottom="0.98425196850393704" header="0.51181102362204722" footer="0.31496062992125984"/>
  <pageSetup paperSize="9" scale="49" fitToHeight="0" orientation="portrait" r:id="rId1"/>
  <headerFooter>
    <oddHeader>&amp;L &amp;C &amp;R</oddHeader>
    <oddFooter>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41"/>
  <sheetViews>
    <sheetView showOutlineSymbols="0" showWhiteSpace="0" view="pageBreakPreview" topLeftCell="G1" zoomScale="84" zoomScaleNormal="55" zoomScaleSheetLayoutView="84" workbookViewId="0">
      <selection activeCell="D14" sqref="D14"/>
    </sheetView>
  </sheetViews>
  <sheetFormatPr defaultColWidth="8.75" defaultRowHeight="14.25"/>
  <cols>
    <col min="1" max="1" width="20" bestFit="1" customWidth="1"/>
    <col min="2" max="2" width="60" bestFit="1" customWidth="1"/>
    <col min="3" max="3" width="20" bestFit="1" customWidth="1"/>
    <col min="4" max="17" width="15.75" customWidth="1"/>
    <col min="18" max="30" width="12" bestFit="1" customWidth="1"/>
  </cols>
  <sheetData>
    <row r="1" spans="1:17" ht="15" customHeight="1" thickTop="1" thickBot="1">
      <c r="A1" s="131"/>
      <c r="B1" s="131"/>
      <c r="C1" s="131"/>
      <c r="D1" s="131"/>
      <c r="E1" s="131"/>
      <c r="F1" s="131"/>
      <c r="G1" s="131"/>
      <c r="H1" s="131"/>
      <c r="I1" s="131"/>
      <c r="J1" s="131"/>
      <c r="K1" s="131"/>
      <c r="L1" s="131"/>
      <c r="M1" s="131"/>
      <c r="N1" s="131"/>
      <c r="O1" s="131"/>
      <c r="P1" s="131"/>
      <c r="Q1" s="131"/>
    </row>
    <row r="2" spans="1:17" ht="15" customHeight="1" thickTop="1" thickBot="1">
      <c r="A2" s="131"/>
      <c r="B2" s="131"/>
      <c r="C2" s="131"/>
      <c r="D2" s="131"/>
      <c r="E2" s="131"/>
      <c r="F2" s="131"/>
      <c r="G2" s="131"/>
      <c r="H2" s="131"/>
      <c r="I2" s="131"/>
      <c r="J2" s="131"/>
      <c r="K2" s="131"/>
      <c r="L2" s="131"/>
      <c r="M2" s="131"/>
      <c r="N2" s="131"/>
      <c r="O2" s="131"/>
      <c r="P2" s="131"/>
      <c r="Q2" s="131"/>
    </row>
    <row r="3" spans="1:17" ht="15" customHeight="1" thickTop="1" thickBot="1">
      <c r="A3" s="131"/>
      <c r="B3" s="131"/>
      <c r="C3" s="131"/>
      <c r="D3" s="131"/>
      <c r="E3" s="131"/>
      <c r="F3" s="131"/>
      <c r="G3" s="131"/>
      <c r="H3" s="131"/>
      <c r="I3" s="131"/>
      <c r="J3" s="131"/>
      <c r="K3" s="131"/>
      <c r="L3" s="131"/>
      <c r="M3" s="131"/>
      <c r="N3" s="131"/>
      <c r="O3" s="131"/>
      <c r="P3" s="131"/>
      <c r="Q3" s="131"/>
    </row>
    <row r="4" spans="1:17" ht="15" customHeight="1" thickTop="1" thickBot="1">
      <c r="A4" s="131"/>
      <c r="B4" s="131"/>
      <c r="C4" s="131"/>
      <c r="D4" s="131"/>
      <c r="E4" s="131"/>
      <c r="F4" s="131"/>
      <c r="G4" s="131"/>
      <c r="H4" s="131"/>
      <c r="I4" s="131"/>
      <c r="J4" s="131"/>
      <c r="K4" s="131"/>
      <c r="L4" s="131"/>
      <c r="M4" s="131"/>
      <c r="N4" s="131"/>
      <c r="O4" s="131"/>
      <c r="P4" s="131"/>
      <c r="Q4" s="131"/>
    </row>
    <row r="5" spans="1:17" ht="15" customHeight="1" thickTop="1" thickBot="1">
      <c r="A5" s="131"/>
      <c r="B5" s="131"/>
      <c r="C5" s="131"/>
      <c r="D5" s="131"/>
      <c r="E5" s="131"/>
      <c r="F5" s="131"/>
      <c r="G5" s="131"/>
      <c r="H5" s="131"/>
      <c r="I5" s="131"/>
      <c r="J5" s="131"/>
      <c r="K5" s="131"/>
      <c r="L5" s="131"/>
      <c r="M5" s="131"/>
      <c r="N5" s="131"/>
      <c r="O5" s="131"/>
      <c r="P5" s="131"/>
      <c r="Q5" s="131"/>
    </row>
    <row r="6" spans="1:17" ht="24" customHeight="1" thickTop="1" thickBot="1">
      <c r="A6" s="131"/>
      <c r="B6" s="131"/>
      <c r="C6" s="131"/>
      <c r="D6" s="131"/>
      <c r="E6" s="131"/>
      <c r="F6" s="131"/>
      <c r="G6" s="131"/>
      <c r="H6" s="131"/>
      <c r="I6" s="131"/>
      <c r="J6" s="131"/>
      <c r="K6" s="131"/>
      <c r="L6" s="131"/>
      <c r="M6" s="131"/>
      <c r="N6" s="131"/>
      <c r="O6" s="131"/>
      <c r="P6" s="131"/>
      <c r="Q6" s="131"/>
    </row>
    <row r="7" spans="1:17" ht="29.25" customHeight="1" thickTop="1" thickBot="1">
      <c r="A7" s="132" t="s">
        <v>51</v>
      </c>
      <c r="B7" s="132"/>
      <c r="C7" s="132"/>
      <c r="D7" s="132"/>
      <c r="E7" s="132"/>
      <c r="F7" s="132"/>
      <c r="G7" s="132"/>
      <c r="H7" s="132"/>
      <c r="I7" s="132"/>
      <c r="J7" s="132"/>
      <c r="K7" s="132"/>
      <c r="L7" s="133" t="s">
        <v>52</v>
      </c>
      <c r="M7" s="133"/>
      <c r="N7" s="133"/>
      <c r="O7" s="134" t="s">
        <v>907</v>
      </c>
      <c r="P7" s="132"/>
      <c r="Q7" s="132"/>
    </row>
    <row r="8" spans="1:17" ht="63" customHeight="1" thickTop="1" thickBot="1">
      <c r="A8" s="134" t="s">
        <v>2312</v>
      </c>
      <c r="B8" s="132"/>
      <c r="C8" s="132"/>
      <c r="D8" s="132"/>
      <c r="E8" s="132"/>
      <c r="F8" s="132"/>
      <c r="G8" s="132"/>
      <c r="H8" s="132"/>
      <c r="I8" s="132"/>
      <c r="J8" s="132"/>
      <c r="K8" s="132"/>
      <c r="L8" s="135" t="s">
        <v>2303</v>
      </c>
      <c r="M8" s="135"/>
      <c r="N8" s="135"/>
      <c r="O8" s="135" t="s">
        <v>53</v>
      </c>
      <c r="P8" s="136" t="str">
        <f>Q37</f>
        <v>5.592.546,97</v>
      </c>
      <c r="Q8" s="136"/>
    </row>
    <row r="9" spans="1:17" ht="63" customHeight="1" thickTop="1" thickBot="1">
      <c r="A9" s="132" t="s">
        <v>55</v>
      </c>
      <c r="B9" s="132"/>
      <c r="C9" s="132"/>
      <c r="D9" s="132"/>
      <c r="E9" s="132"/>
      <c r="F9" s="132"/>
      <c r="G9" s="132"/>
      <c r="H9" s="132"/>
      <c r="I9" s="132"/>
      <c r="J9" s="132"/>
      <c r="K9" s="132"/>
      <c r="L9" s="135"/>
      <c r="M9" s="135"/>
      <c r="N9" s="135"/>
      <c r="O9" s="135"/>
      <c r="P9" s="136"/>
      <c r="Q9" s="136"/>
    </row>
    <row r="10" spans="1:17" ht="18.600000000000001" customHeight="1" thickTop="1" thickBot="1">
      <c r="A10" s="137" t="s">
        <v>2251</v>
      </c>
      <c r="B10" s="137"/>
      <c r="C10" s="137"/>
      <c r="D10" s="137"/>
      <c r="E10" s="137"/>
      <c r="F10" s="137"/>
      <c r="G10" s="137"/>
      <c r="H10" s="137"/>
      <c r="I10" s="137"/>
      <c r="J10" s="137"/>
      <c r="K10" s="137"/>
      <c r="L10" s="137"/>
      <c r="M10" s="137"/>
      <c r="N10" s="137"/>
      <c r="O10" s="137"/>
      <c r="P10" s="137"/>
      <c r="Q10" s="137"/>
    </row>
    <row r="11" spans="1:17" ht="17.25" thickTop="1">
      <c r="A11" s="123" t="s">
        <v>0</v>
      </c>
      <c r="B11" s="124" t="s">
        <v>1</v>
      </c>
      <c r="C11" s="125" t="s">
        <v>2132</v>
      </c>
      <c r="D11" s="126" t="s">
        <v>2133</v>
      </c>
      <c r="E11" s="126" t="s">
        <v>2134</v>
      </c>
      <c r="F11" s="126" t="s">
        <v>2135</v>
      </c>
      <c r="G11" s="126" t="s">
        <v>2136</v>
      </c>
      <c r="H11" s="126" t="s">
        <v>2137</v>
      </c>
      <c r="I11" s="126" t="s">
        <v>2138</v>
      </c>
      <c r="J11" s="126" t="s">
        <v>2139</v>
      </c>
      <c r="K11" s="126" t="s">
        <v>2140</v>
      </c>
      <c r="L11" s="126" t="s">
        <v>2141</v>
      </c>
      <c r="M11" s="126" t="s">
        <v>2142</v>
      </c>
      <c r="N11" s="126" t="s">
        <v>2143</v>
      </c>
      <c r="O11" s="126" t="s">
        <v>2144</v>
      </c>
      <c r="P11" s="126" t="s">
        <v>2145</v>
      </c>
      <c r="Q11" s="127" t="s">
        <v>2146</v>
      </c>
    </row>
    <row r="12" spans="1:17" ht="40.15" customHeight="1" thickBot="1">
      <c r="A12" s="114" t="s">
        <v>4</v>
      </c>
      <c r="B12" s="115" t="s">
        <v>5</v>
      </c>
      <c r="C12" s="116" t="s">
        <v>2147</v>
      </c>
      <c r="D12" s="117" t="s">
        <v>2148</v>
      </c>
      <c r="E12" s="117" t="s">
        <v>2148</v>
      </c>
      <c r="F12" s="117" t="s">
        <v>2148</v>
      </c>
      <c r="G12" s="117" t="s">
        <v>2148</v>
      </c>
      <c r="H12" s="117" t="s">
        <v>2148</v>
      </c>
      <c r="I12" s="117" t="s">
        <v>2148</v>
      </c>
      <c r="J12" s="117" t="s">
        <v>2148</v>
      </c>
      <c r="K12" s="117" t="s">
        <v>2148</v>
      </c>
      <c r="L12" s="117" t="s">
        <v>2148</v>
      </c>
      <c r="M12" s="117" t="s">
        <v>2148</v>
      </c>
      <c r="N12" s="117" t="s">
        <v>2148</v>
      </c>
      <c r="O12" s="117" t="s">
        <v>2148</v>
      </c>
      <c r="P12" s="117" t="s">
        <v>2148</v>
      </c>
      <c r="Q12" s="118" t="s">
        <v>2149</v>
      </c>
    </row>
    <row r="13" spans="1:17" ht="40.15" customHeight="1" thickTop="1" thickBot="1">
      <c r="A13" s="114" t="s">
        <v>6</v>
      </c>
      <c r="B13" s="115" t="s">
        <v>7</v>
      </c>
      <c r="C13" s="116" t="s">
        <v>2150</v>
      </c>
      <c r="D13" s="117" t="s">
        <v>2151</v>
      </c>
      <c r="E13" s="117" t="s">
        <v>2152</v>
      </c>
      <c r="F13" s="116" t="s">
        <v>1200</v>
      </c>
      <c r="G13" s="116" t="s">
        <v>1200</v>
      </c>
      <c r="H13" s="116" t="s">
        <v>1200</v>
      </c>
      <c r="I13" s="116" t="s">
        <v>1200</v>
      </c>
      <c r="J13" s="116" t="s">
        <v>1200</v>
      </c>
      <c r="K13" s="116" t="s">
        <v>1200</v>
      </c>
      <c r="L13" s="116" t="s">
        <v>1200</v>
      </c>
      <c r="M13" s="116" t="s">
        <v>1200</v>
      </c>
      <c r="N13" s="116" t="s">
        <v>1200</v>
      </c>
      <c r="O13" s="116" t="s">
        <v>1200</v>
      </c>
      <c r="P13" s="116" t="s">
        <v>1200</v>
      </c>
      <c r="Q13" s="119" t="s">
        <v>1200</v>
      </c>
    </row>
    <row r="14" spans="1:17" ht="40.15" customHeight="1" thickTop="1" thickBot="1">
      <c r="A14" s="114" t="s">
        <v>8</v>
      </c>
      <c r="B14" s="115" t="s">
        <v>9</v>
      </c>
      <c r="C14" s="116" t="s">
        <v>2153</v>
      </c>
      <c r="D14" s="117" t="s">
        <v>2154</v>
      </c>
      <c r="E14" s="117" t="s">
        <v>2154</v>
      </c>
      <c r="F14" s="116" t="s">
        <v>1200</v>
      </c>
      <c r="G14" s="116" t="s">
        <v>1200</v>
      </c>
      <c r="H14" s="116" t="s">
        <v>1200</v>
      </c>
      <c r="I14" s="116" t="s">
        <v>1200</v>
      </c>
      <c r="J14" s="116" t="s">
        <v>1200</v>
      </c>
      <c r="K14" s="116" t="s">
        <v>1200</v>
      </c>
      <c r="L14" s="116" t="s">
        <v>1200</v>
      </c>
      <c r="M14" s="116" t="s">
        <v>1200</v>
      </c>
      <c r="N14" s="116" t="s">
        <v>1200</v>
      </c>
      <c r="O14" s="116" t="s">
        <v>1200</v>
      </c>
      <c r="P14" s="116" t="s">
        <v>1200</v>
      </c>
      <c r="Q14" s="119" t="s">
        <v>1200</v>
      </c>
    </row>
    <row r="15" spans="1:17" ht="40.15" customHeight="1" thickTop="1" thickBot="1">
      <c r="A15" s="114" t="s">
        <v>10</v>
      </c>
      <c r="B15" s="115" t="s">
        <v>11</v>
      </c>
      <c r="C15" s="116" t="s">
        <v>2155</v>
      </c>
      <c r="D15" s="117" t="s">
        <v>2156</v>
      </c>
      <c r="E15" s="117" t="s">
        <v>2156</v>
      </c>
      <c r="F15" s="117" t="s">
        <v>2156</v>
      </c>
      <c r="G15" s="117" t="s">
        <v>2156</v>
      </c>
      <c r="H15" s="116" t="s">
        <v>1200</v>
      </c>
      <c r="I15" s="116" t="s">
        <v>1200</v>
      </c>
      <c r="J15" s="116" t="s">
        <v>1200</v>
      </c>
      <c r="K15" s="116" t="s">
        <v>1200</v>
      </c>
      <c r="L15" s="116" t="s">
        <v>1200</v>
      </c>
      <c r="M15" s="116" t="s">
        <v>1200</v>
      </c>
      <c r="N15" s="116" t="s">
        <v>1200</v>
      </c>
      <c r="O15" s="116" t="s">
        <v>1200</v>
      </c>
      <c r="P15" s="116" t="s">
        <v>1200</v>
      </c>
      <c r="Q15" s="119" t="s">
        <v>1200</v>
      </c>
    </row>
    <row r="16" spans="1:17" ht="40.15" customHeight="1" thickTop="1" thickBot="1">
      <c r="A16" s="114" t="s">
        <v>12</v>
      </c>
      <c r="B16" s="115" t="s">
        <v>13</v>
      </c>
      <c r="C16" s="116" t="s">
        <v>2157</v>
      </c>
      <c r="D16" s="116" t="s">
        <v>1200</v>
      </c>
      <c r="E16" s="117" t="s">
        <v>2158</v>
      </c>
      <c r="F16" s="117" t="s">
        <v>2158</v>
      </c>
      <c r="G16" s="117" t="s">
        <v>2158</v>
      </c>
      <c r="H16" s="117" t="s">
        <v>2158</v>
      </c>
      <c r="I16" s="117" t="s">
        <v>2158</v>
      </c>
      <c r="J16" s="116" t="s">
        <v>1200</v>
      </c>
      <c r="K16" s="116" t="s">
        <v>1200</v>
      </c>
      <c r="L16" s="116" t="s">
        <v>1200</v>
      </c>
      <c r="M16" s="116" t="s">
        <v>1200</v>
      </c>
      <c r="N16" s="116" t="s">
        <v>1200</v>
      </c>
      <c r="O16" s="116" t="s">
        <v>1200</v>
      </c>
      <c r="P16" s="116" t="s">
        <v>1200</v>
      </c>
      <c r="Q16" s="119" t="s">
        <v>1200</v>
      </c>
    </row>
    <row r="17" spans="1:17" ht="40.15" customHeight="1" thickTop="1" thickBot="1">
      <c r="A17" s="114" t="s">
        <v>14</v>
      </c>
      <c r="B17" s="115" t="s">
        <v>15</v>
      </c>
      <c r="C17" s="116" t="s">
        <v>2159</v>
      </c>
      <c r="D17" s="116" t="s">
        <v>1200</v>
      </c>
      <c r="E17" s="116" t="s">
        <v>1200</v>
      </c>
      <c r="F17" s="117" t="s">
        <v>2160</v>
      </c>
      <c r="G17" s="117" t="s">
        <v>2160</v>
      </c>
      <c r="H17" s="117" t="s">
        <v>2160</v>
      </c>
      <c r="I17" s="117" t="s">
        <v>2160</v>
      </c>
      <c r="J17" s="117" t="s">
        <v>2160</v>
      </c>
      <c r="K17" s="116" t="s">
        <v>1200</v>
      </c>
      <c r="L17" s="116" t="s">
        <v>1200</v>
      </c>
      <c r="M17" s="116" t="s">
        <v>1200</v>
      </c>
      <c r="N17" s="116" t="s">
        <v>1200</v>
      </c>
      <c r="O17" s="116" t="s">
        <v>1200</v>
      </c>
      <c r="P17" s="116" t="s">
        <v>1200</v>
      </c>
      <c r="Q17" s="119" t="s">
        <v>1200</v>
      </c>
    </row>
    <row r="18" spans="1:17" ht="40.15" customHeight="1" thickTop="1" thickBot="1">
      <c r="A18" s="114" t="s">
        <v>16</v>
      </c>
      <c r="B18" s="115" t="s">
        <v>17</v>
      </c>
      <c r="C18" s="116" t="s">
        <v>2295</v>
      </c>
      <c r="D18" s="116" t="s">
        <v>1200</v>
      </c>
      <c r="E18" s="116" t="s">
        <v>1200</v>
      </c>
      <c r="F18" s="116" t="s">
        <v>1200</v>
      </c>
      <c r="G18" s="116" t="s">
        <v>1200</v>
      </c>
      <c r="H18" s="116" t="s">
        <v>1200</v>
      </c>
      <c r="I18" s="116" t="s">
        <v>1200</v>
      </c>
      <c r="J18" s="116" t="s">
        <v>1200</v>
      </c>
      <c r="K18" s="116" t="s">
        <v>1200</v>
      </c>
      <c r="L18" s="116" t="s">
        <v>1200</v>
      </c>
      <c r="M18" s="116" t="s">
        <v>1200</v>
      </c>
      <c r="N18" s="117" t="s">
        <v>2161</v>
      </c>
      <c r="O18" s="117" t="s">
        <v>2161</v>
      </c>
      <c r="P18" s="117" t="s">
        <v>2161</v>
      </c>
      <c r="Q18" s="118" t="s">
        <v>2161</v>
      </c>
    </row>
    <row r="19" spans="1:17" ht="40.15" customHeight="1" thickTop="1" thickBot="1">
      <c r="A19" s="114" t="s">
        <v>18</v>
      </c>
      <c r="B19" s="115" t="s">
        <v>19</v>
      </c>
      <c r="C19" s="116" t="s">
        <v>2162</v>
      </c>
      <c r="D19" s="116" t="s">
        <v>1200</v>
      </c>
      <c r="E19" s="116" t="s">
        <v>1200</v>
      </c>
      <c r="F19" s="116" t="s">
        <v>1200</v>
      </c>
      <c r="G19" s="116" t="s">
        <v>1200</v>
      </c>
      <c r="H19" s="117" t="s">
        <v>2163</v>
      </c>
      <c r="I19" s="117" t="s">
        <v>2163</v>
      </c>
      <c r="J19" s="117" t="s">
        <v>2163</v>
      </c>
      <c r="K19" s="117" t="s">
        <v>2163</v>
      </c>
      <c r="L19" s="117" t="s">
        <v>2163</v>
      </c>
      <c r="M19" s="116" t="s">
        <v>1200</v>
      </c>
      <c r="N19" s="116" t="s">
        <v>1200</v>
      </c>
      <c r="O19" s="116" t="s">
        <v>1200</v>
      </c>
      <c r="P19" s="116" t="s">
        <v>1200</v>
      </c>
      <c r="Q19" s="119" t="s">
        <v>1200</v>
      </c>
    </row>
    <row r="20" spans="1:17" ht="40.15" customHeight="1" thickTop="1" thickBot="1">
      <c r="A20" s="114" t="s">
        <v>20</v>
      </c>
      <c r="B20" s="115" t="s">
        <v>21</v>
      </c>
      <c r="C20" s="116" t="s">
        <v>2164</v>
      </c>
      <c r="D20" s="116" t="s">
        <v>1200</v>
      </c>
      <c r="E20" s="116" t="s">
        <v>1200</v>
      </c>
      <c r="F20" s="116" t="s">
        <v>1200</v>
      </c>
      <c r="G20" s="117" t="s">
        <v>2165</v>
      </c>
      <c r="H20" s="117" t="s">
        <v>2165</v>
      </c>
      <c r="I20" s="116" t="s">
        <v>1200</v>
      </c>
      <c r="J20" s="116" t="s">
        <v>1200</v>
      </c>
      <c r="K20" s="116" t="s">
        <v>1200</v>
      </c>
      <c r="L20" s="116" t="s">
        <v>1200</v>
      </c>
      <c r="M20" s="116" t="s">
        <v>1200</v>
      </c>
      <c r="N20" s="116" t="s">
        <v>1200</v>
      </c>
      <c r="O20" s="116" t="s">
        <v>1200</v>
      </c>
      <c r="P20" s="116" t="s">
        <v>1200</v>
      </c>
      <c r="Q20" s="119" t="s">
        <v>1200</v>
      </c>
    </row>
    <row r="21" spans="1:17" ht="40.15" customHeight="1" thickTop="1" thickBot="1">
      <c r="A21" s="114" t="s">
        <v>22</v>
      </c>
      <c r="B21" s="115" t="s">
        <v>23</v>
      </c>
      <c r="C21" s="116" t="s">
        <v>2166</v>
      </c>
      <c r="D21" s="116" t="s">
        <v>1200</v>
      </c>
      <c r="E21" s="116" t="s">
        <v>1200</v>
      </c>
      <c r="F21" s="116" t="s">
        <v>1200</v>
      </c>
      <c r="G21" s="116" t="s">
        <v>1200</v>
      </c>
      <c r="H21" s="116" t="s">
        <v>1200</v>
      </c>
      <c r="I21" s="116" t="s">
        <v>1200</v>
      </c>
      <c r="J21" s="117" t="s">
        <v>2167</v>
      </c>
      <c r="K21" s="117" t="s">
        <v>2167</v>
      </c>
      <c r="L21" s="117" t="s">
        <v>2167</v>
      </c>
      <c r="M21" s="117" t="s">
        <v>2168</v>
      </c>
      <c r="N21" s="117" t="s">
        <v>2169</v>
      </c>
      <c r="O21" s="116" t="s">
        <v>1200</v>
      </c>
      <c r="P21" s="116" t="s">
        <v>1200</v>
      </c>
      <c r="Q21" s="119" t="s">
        <v>1200</v>
      </c>
    </row>
    <row r="22" spans="1:17" ht="40.15" customHeight="1" thickTop="1" thickBot="1">
      <c r="A22" s="114" t="s">
        <v>24</v>
      </c>
      <c r="B22" s="115" t="s">
        <v>25</v>
      </c>
      <c r="C22" s="116" t="s">
        <v>2170</v>
      </c>
      <c r="D22" s="116" t="s">
        <v>1200</v>
      </c>
      <c r="E22" s="116" t="s">
        <v>1200</v>
      </c>
      <c r="F22" s="116" t="s">
        <v>1200</v>
      </c>
      <c r="G22" s="116" t="s">
        <v>1200</v>
      </c>
      <c r="H22" s="116" t="s">
        <v>1200</v>
      </c>
      <c r="I22" s="116" t="s">
        <v>1200</v>
      </c>
      <c r="J22" s="116" t="s">
        <v>1200</v>
      </c>
      <c r="K22" s="117" t="s">
        <v>2171</v>
      </c>
      <c r="L22" s="117" t="s">
        <v>2171</v>
      </c>
      <c r="M22" s="117" t="s">
        <v>2171</v>
      </c>
      <c r="N22" s="117" t="s">
        <v>2171</v>
      </c>
      <c r="O22" s="116" t="s">
        <v>1200</v>
      </c>
      <c r="P22" s="116" t="s">
        <v>1200</v>
      </c>
      <c r="Q22" s="119" t="s">
        <v>1200</v>
      </c>
    </row>
    <row r="23" spans="1:17" ht="40.15" customHeight="1" thickTop="1" thickBot="1">
      <c r="A23" s="114" t="s">
        <v>26</v>
      </c>
      <c r="B23" s="115" t="s">
        <v>27</v>
      </c>
      <c r="C23" s="116" t="s">
        <v>2172</v>
      </c>
      <c r="D23" s="116" t="s">
        <v>1200</v>
      </c>
      <c r="E23" s="116" t="s">
        <v>1200</v>
      </c>
      <c r="F23" s="116" t="s">
        <v>1200</v>
      </c>
      <c r="G23" s="116" t="s">
        <v>1200</v>
      </c>
      <c r="H23" s="116" t="s">
        <v>1200</v>
      </c>
      <c r="I23" s="116" t="s">
        <v>1200</v>
      </c>
      <c r="J23" s="116" t="s">
        <v>1200</v>
      </c>
      <c r="K23" s="116" t="s">
        <v>1200</v>
      </c>
      <c r="L23" s="116" t="s">
        <v>1200</v>
      </c>
      <c r="M23" s="116" t="s">
        <v>1200</v>
      </c>
      <c r="N23" s="116" t="s">
        <v>1200</v>
      </c>
      <c r="O23" s="117" t="s">
        <v>2173</v>
      </c>
      <c r="P23" s="117" t="s">
        <v>2174</v>
      </c>
      <c r="Q23" s="118" t="s">
        <v>2174</v>
      </c>
    </row>
    <row r="24" spans="1:17" ht="40.15" customHeight="1" thickTop="1" thickBot="1">
      <c r="A24" s="114" t="s">
        <v>28</v>
      </c>
      <c r="B24" s="115" t="s">
        <v>29</v>
      </c>
      <c r="C24" s="116" t="s">
        <v>2175</v>
      </c>
      <c r="D24" s="117" t="s">
        <v>2176</v>
      </c>
      <c r="E24" s="117" t="s">
        <v>2176</v>
      </c>
      <c r="F24" s="117" t="s">
        <v>2176</v>
      </c>
      <c r="G24" s="117" t="s">
        <v>2176</v>
      </c>
      <c r="H24" s="117" t="s">
        <v>2176</v>
      </c>
      <c r="I24" s="117" t="s">
        <v>2176</v>
      </c>
      <c r="J24" s="117" t="s">
        <v>2177</v>
      </c>
      <c r="K24" s="117" t="s">
        <v>2177</v>
      </c>
      <c r="L24" s="116" t="s">
        <v>1200</v>
      </c>
      <c r="M24" s="116" t="s">
        <v>1200</v>
      </c>
      <c r="N24" s="116" t="s">
        <v>1200</v>
      </c>
      <c r="O24" s="116" t="s">
        <v>1200</v>
      </c>
      <c r="P24" s="116" t="s">
        <v>1200</v>
      </c>
      <c r="Q24" s="119" t="s">
        <v>1200</v>
      </c>
    </row>
    <row r="25" spans="1:17" ht="40.15" customHeight="1" thickTop="1" thickBot="1">
      <c r="A25" s="114" t="s">
        <v>30</v>
      </c>
      <c r="B25" s="115" t="s">
        <v>31</v>
      </c>
      <c r="C25" s="116" t="s">
        <v>2178</v>
      </c>
      <c r="D25" s="117" t="s">
        <v>2179</v>
      </c>
      <c r="E25" s="117" t="s">
        <v>2179</v>
      </c>
      <c r="F25" s="117" t="s">
        <v>2179</v>
      </c>
      <c r="G25" s="117" t="s">
        <v>2179</v>
      </c>
      <c r="H25" s="117" t="s">
        <v>2179</v>
      </c>
      <c r="I25" s="117" t="s">
        <v>2179</v>
      </c>
      <c r="J25" s="117" t="s">
        <v>2179</v>
      </c>
      <c r="K25" s="117" t="s">
        <v>2179</v>
      </c>
      <c r="L25" s="117" t="s">
        <v>2179</v>
      </c>
      <c r="M25" s="117" t="s">
        <v>2179</v>
      </c>
      <c r="N25" s="116" t="s">
        <v>1200</v>
      </c>
      <c r="O25" s="116" t="s">
        <v>1200</v>
      </c>
      <c r="P25" s="116" t="s">
        <v>1200</v>
      </c>
      <c r="Q25" s="119" t="s">
        <v>1200</v>
      </c>
    </row>
    <row r="26" spans="1:17" ht="40.15" customHeight="1" thickTop="1" thickBot="1">
      <c r="A26" s="114" t="s">
        <v>32</v>
      </c>
      <c r="B26" s="115" t="s">
        <v>33</v>
      </c>
      <c r="C26" s="116" t="s">
        <v>2180</v>
      </c>
      <c r="D26" s="117" t="s">
        <v>2181</v>
      </c>
      <c r="E26" s="117" t="s">
        <v>2181</v>
      </c>
      <c r="F26" s="117" t="s">
        <v>2181</v>
      </c>
      <c r="G26" s="117" t="s">
        <v>2181</v>
      </c>
      <c r="H26" s="117" t="s">
        <v>2181</v>
      </c>
      <c r="I26" s="117" t="s">
        <v>2181</v>
      </c>
      <c r="J26" s="117" t="s">
        <v>2181</v>
      </c>
      <c r="K26" s="117" t="s">
        <v>2181</v>
      </c>
      <c r="L26" s="117" t="s">
        <v>2181</v>
      </c>
      <c r="M26" s="117" t="s">
        <v>2181</v>
      </c>
      <c r="N26" s="116" t="s">
        <v>1200</v>
      </c>
      <c r="O26" s="116" t="s">
        <v>1200</v>
      </c>
      <c r="P26" s="116" t="s">
        <v>1200</v>
      </c>
      <c r="Q26" s="119" t="s">
        <v>1200</v>
      </c>
    </row>
    <row r="27" spans="1:17" ht="40.15" customHeight="1" thickTop="1" thickBot="1">
      <c r="A27" s="114" t="s">
        <v>34</v>
      </c>
      <c r="B27" s="115" t="s">
        <v>35</v>
      </c>
      <c r="C27" s="116" t="s">
        <v>2182</v>
      </c>
      <c r="D27" s="117" t="s">
        <v>2183</v>
      </c>
      <c r="E27" s="117" t="s">
        <v>2183</v>
      </c>
      <c r="F27" s="117" t="s">
        <v>2183</v>
      </c>
      <c r="G27" s="117" t="s">
        <v>2183</v>
      </c>
      <c r="H27" s="117" t="s">
        <v>2183</v>
      </c>
      <c r="I27" s="117" t="s">
        <v>2183</v>
      </c>
      <c r="J27" s="117" t="s">
        <v>2183</v>
      </c>
      <c r="K27" s="117" t="s">
        <v>2183</v>
      </c>
      <c r="L27" s="117" t="s">
        <v>2183</v>
      </c>
      <c r="M27" s="117" t="s">
        <v>2183</v>
      </c>
      <c r="N27" s="116" t="s">
        <v>1200</v>
      </c>
      <c r="O27" s="116" t="s">
        <v>1200</v>
      </c>
      <c r="P27" s="116" t="s">
        <v>1200</v>
      </c>
      <c r="Q27" s="119" t="s">
        <v>1200</v>
      </c>
    </row>
    <row r="28" spans="1:17" ht="40.15" customHeight="1" thickTop="1" thickBot="1">
      <c r="A28" s="114" t="s">
        <v>36</v>
      </c>
      <c r="B28" s="115" t="s">
        <v>37</v>
      </c>
      <c r="C28" s="116" t="s">
        <v>2184</v>
      </c>
      <c r="D28" s="116" t="s">
        <v>1200</v>
      </c>
      <c r="E28" s="116" t="s">
        <v>1200</v>
      </c>
      <c r="F28" s="116" t="s">
        <v>1200</v>
      </c>
      <c r="G28" s="117" t="s">
        <v>2185</v>
      </c>
      <c r="H28" s="117" t="s">
        <v>2185</v>
      </c>
      <c r="I28" s="117" t="s">
        <v>2185</v>
      </c>
      <c r="J28" s="117" t="s">
        <v>2185</v>
      </c>
      <c r="K28" s="117" t="s">
        <v>2185</v>
      </c>
      <c r="L28" s="117" t="s">
        <v>2185</v>
      </c>
      <c r="M28" s="117" t="s">
        <v>2185</v>
      </c>
      <c r="N28" s="117" t="s">
        <v>2185</v>
      </c>
      <c r="O28" s="117" t="s">
        <v>2185</v>
      </c>
      <c r="P28" s="117" t="s">
        <v>2185</v>
      </c>
      <c r="Q28" s="119" t="s">
        <v>1200</v>
      </c>
    </row>
    <row r="29" spans="1:17" ht="40.15" customHeight="1" thickTop="1" thickBot="1">
      <c r="A29" s="114" t="s">
        <v>38</v>
      </c>
      <c r="B29" s="115" t="s">
        <v>39</v>
      </c>
      <c r="C29" s="116" t="s">
        <v>2186</v>
      </c>
      <c r="D29" s="116" t="s">
        <v>1200</v>
      </c>
      <c r="E29" s="116" t="s">
        <v>1200</v>
      </c>
      <c r="F29" s="116" t="s">
        <v>1200</v>
      </c>
      <c r="G29" s="116" t="s">
        <v>1200</v>
      </c>
      <c r="H29" s="116" t="s">
        <v>1200</v>
      </c>
      <c r="I29" s="116" t="s">
        <v>1200</v>
      </c>
      <c r="J29" s="117" t="s">
        <v>2187</v>
      </c>
      <c r="K29" s="117" t="s">
        <v>2187</v>
      </c>
      <c r="L29" s="117" t="s">
        <v>2187</v>
      </c>
      <c r="M29" s="117" t="s">
        <v>2187</v>
      </c>
      <c r="N29" s="117" t="s">
        <v>2187</v>
      </c>
      <c r="O29" s="116" t="s">
        <v>1200</v>
      </c>
      <c r="P29" s="116" t="s">
        <v>1200</v>
      </c>
      <c r="Q29" s="119" t="s">
        <v>1200</v>
      </c>
    </row>
    <row r="30" spans="1:17" ht="40.15" customHeight="1" thickTop="1" thickBot="1">
      <c r="A30" s="114" t="s">
        <v>40</v>
      </c>
      <c r="B30" s="115" t="s">
        <v>41</v>
      </c>
      <c r="C30" s="116" t="s">
        <v>2188</v>
      </c>
      <c r="D30" s="116" t="s">
        <v>1200</v>
      </c>
      <c r="E30" s="116" t="s">
        <v>1200</v>
      </c>
      <c r="F30" s="116" t="s">
        <v>1200</v>
      </c>
      <c r="G30" s="116" t="s">
        <v>1200</v>
      </c>
      <c r="H30" s="116" t="s">
        <v>1200</v>
      </c>
      <c r="I30" s="116" t="s">
        <v>1200</v>
      </c>
      <c r="J30" s="116" t="s">
        <v>1200</v>
      </c>
      <c r="K30" s="116" t="s">
        <v>1200</v>
      </c>
      <c r="L30" s="116" t="s">
        <v>1200</v>
      </c>
      <c r="M30" s="116" t="s">
        <v>1200</v>
      </c>
      <c r="N30" s="116" t="s">
        <v>1200</v>
      </c>
      <c r="O30" s="117" t="s">
        <v>2189</v>
      </c>
      <c r="P30" s="117" t="s">
        <v>2189</v>
      </c>
      <c r="Q30" s="118" t="s">
        <v>2190</v>
      </c>
    </row>
    <row r="31" spans="1:17" ht="40.15" customHeight="1" thickTop="1" thickBot="1">
      <c r="A31" s="114" t="s">
        <v>42</v>
      </c>
      <c r="B31" s="115" t="s">
        <v>43</v>
      </c>
      <c r="C31" s="116" t="s">
        <v>2191</v>
      </c>
      <c r="D31" s="116" t="s">
        <v>1200</v>
      </c>
      <c r="E31" s="116" t="s">
        <v>1200</v>
      </c>
      <c r="F31" s="116" t="s">
        <v>1200</v>
      </c>
      <c r="G31" s="116" t="s">
        <v>1200</v>
      </c>
      <c r="H31" s="116" t="s">
        <v>1200</v>
      </c>
      <c r="I31" s="116" t="s">
        <v>1200</v>
      </c>
      <c r="J31" s="116" t="s">
        <v>1200</v>
      </c>
      <c r="K31" s="116" t="s">
        <v>1200</v>
      </c>
      <c r="L31" s="116" t="s">
        <v>1200</v>
      </c>
      <c r="M31" s="116" t="s">
        <v>1200</v>
      </c>
      <c r="N31" s="116" t="s">
        <v>1200</v>
      </c>
      <c r="O31" s="117" t="s">
        <v>2192</v>
      </c>
      <c r="P31" s="117" t="s">
        <v>2192</v>
      </c>
      <c r="Q31" s="118" t="s">
        <v>2193</v>
      </c>
    </row>
    <row r="32" spans="1:17" ht="40.15" customHeight="1" thickTop="1" thickBot="1">
      <c r="A32" s="114" t="s">
        <v>44</v>
      </c>
      <c r="B32" s="115" t="s">
        <v>45</v>
      </c>
      <c r="C32" s="116" t="s">
        <v>2194</v>
      </c>
      <c r="D32" s="117" t="s">
        <v>2195</v>
      </c>
      <c r="E32" s="116" t="s">
        <v>1200</v>
      </c>
      <c r="F32" s="116" t="s">
        <v>1200</v>
      </c>
      <c r="G32" s="116" t="s">
        <v>1200</v>
      </c>
      <c r="H32" s="116" t="s">
        <v>1200</v>
      </c>
      <c r="I32" s="116" t="s">
        <v>1200</v>
      </c>
      <c r="J32" s="116" t="s">
        <v>1200</v>
      </c>
      <c r="K32" s="116" t="s">
        <v>1200</v>
      </c>
      <c r="L32" s="116" t="s">
        <v>1200</v>
      </c>
      <c r="M32" s="116" t="s">
        <v>1200</v>
      </c>
      <c r="N32" s="116" t="s">
        <v>1200</v>
      </c>
      <c r="O32" s="116" t="s">
        <v>1200</v>
      </c>
      <c r="P32" s="116" t="s">
        <v>1200</v>
      </c>
      <c r="Q32" s="118" t="s">
        <v>2196</v>
      </c>
    </row>
    <row r="33" spans="1:17" ht="40.15" customHeight="1" thickTop="1" thickBot="1">
      <c r="A33" s="114" t="s">
        <v>46</v>
      </c>
      <c r="B33" s="115" t="s">
        <v>47</v>
      </c>
      <c r="C33" s="116" t="s">
        <v>2197</v>
      </c>
      <c r="D33" s="116" t="s">
        <v>1200</v>
      </c>
      <c r="E33" s="116" t="s">
        <v>1200</v>
      </c>
      <c r="F33" s="116" t="s">
        <v>1200</v>
      </c>
      <c r="G33" s="116" t="s">
        <v>1200</v>
      </c>
      <c r="H33" s="116" t="s">
        <v>1200</v>
      </c>
      <c r="I33" s="116" t="s">
        <v>1200</v>
      </c>
      <c r="J33" s="116" t="s">
        <v>1200</v>
      </c>
      <c r="K33" s="116" t="s">
        <v>1200</v>
      </c>
      <c r="L33" s="116" t="s">
        <v>1200</v>
      </c>
      <c r="M33" s="116" t="s">
        <v>1200</v>
      </c>
      <c r="N33" s="116" t="s">
        <v>1200</v>
      </c>
      <c r="O33" s="116" t="s">
        <v>1200</v>
      </c>
      <c r="P33" s="116" t="s">
        <v>1200</v>
      </c>
      <c r="Q33" s="118" t="s">
        <v>2197</v>
      </c>
    </row>
    <row r="34" spans="1:17" ht="19.899999999999999" customHeight="1" thickTop="1">
      <c r="A34" s="181" t="s">
        <v>2198</v>
      </c>
      <c r="B34" s="182"/>
      <c r="C34" s="120"/>
      <c r="D34" s="121" t="s">
        <v>2199</v>
      </c>
      <c r="E34" s="121" t="s">
        <v>2200</v>
      </c>
      <c r="F34" s="121" t="s">
        <v>2131</v>
      </c>
      <c r="G34" s="121" t="s">
        <v>2201</v>
      </c>
      <c r="H34" s="121" t="s">
        <v>2202</v>
      </c>
      <c r="I34" s="121" t="s">
        <v>2203</v>
      </c>
      <c r="J34" s="121" t="s">
        <v>2204</v>
      </c>
      <c r="K34" s="121" t="s">
        <v>2205</v>
      </c>
      <c r="L34" s="121" t="s">
        <v>2206</v>
      </c>
      <c r="M34" s="121" t="s">
        <v>2207</v>
      </c>
      <c r="N34" s="121" t="s">
        <v>2208</v>
      </c>
      <c r="O34" s="121" t="s">
        <v>2209</v>
      </c>
      <c r="P34" s="121" t="s">
        <v>2210</v>
      </c>
      <c r="Q34" s="122" t="s">
        <v>2296</v>
      </c>
    </row>
    <row r="35" spans="1:17" ht="19.899999999999999" customHeight="1">
      <c r="A35" s="181" t="s">
        <v>2211</v>
      </c>
      <c r="B35" s="182"/>
      <c r="C35" s="120"/>
      <c r="D35" s="121" t="s">
        <v>2212</v>
      </c>
      <c r="E35" s="121" t="s">
        <v>2213</v>
      </c>
      <c r="F35" s="121" t="s">
        <v>2214</v>
      </c>
      <c r="G35" s="121" t="s">
        <v>2215</v>
      </c>
      <c r="H35" s="121" t="s">
        <v>2216</v>
      </c>
      <c r="I35" s="121" t="s">
        <v>2217</v>
      </c>
      <c r="J35" s="121" t="s">
        <v>2218</v>
      </c>
      <c r="K35" s="121" t="s">
        <v>2219</v>
      </c>
      <c r="L35" s="121" t="s">
        <v>2220</v>
      </c>
      <c r="M35" s="121" t="s">
        <v>2221</v>
      </c>
      <c r="N35" s="121" t="s">
        <v>2222</v>
      </c>
      <c r="O35" s="121" t="s">
        <v>2223</v>
      </c>
      <c r="P35" s="121" t="s">
        <v>2224</v>
      </c>
      <c r="Q35" s="122" t="s">
        <v>2297</v>
      </c>
    </row>
    <row r="36" spans="1:17" ht="19.899999999999999" customHeight="1">
      <c r="A36" s="181" t="s">
        <v>2225</v>
      </c>
      <c r="B36" s="182"/>
      <c r="C36" s="120"/>
      <c r="D36" s="121" t="s">
        <v>2199</v>
      </c>
      <c r="E36" s="121" t="s">
        <v>2226</v>
      </c>
      <c r="F36" s="121" t="s">
        <v>2227</v>
      </c>
      <c r="G36" s="121" t="s">
        <v>2228</v>
      </c>
      <c r="H36" s="121" t="s">
        <v>2229</v>
      </c>
      <c r="I36" s="121" t="s">
        <v>2230</v>
      </c>
      <c r="J36" s="121" t="s">
        <v>2231</v>
      </c>
      <c r="K36" s="121" t="s">
        <v>2232</v>
      </c>
      <c r="L36" s="121" t="s">
        <v>2233</v>
      </c>
      <c r="M36" s="121" t="s">
        <v>2234</v>
      </c>
      <c r="N36" s="121" t="s">
        <v>2235</v>
      </c>
      <c r="O36" s="121" t="s">
        <v>2236</v>
      </c>
      <c r="P36" s="121" t="s">
        <v>2237</v>
      </c>
      <c r="Q36" s="122" t="s">
        <v>2298</v>
      </c>
    </row>
    <row r="37" spans="1:17" ht="19.899999999999999" customHeight="1">
      <c r="A37" s="181" t="s">
        <v>2238</v>
      </c>
      <c r="B37" s="182"/>
      <c r="C37" s="120"/>
      <c r="D37" s="121" t="s">
        <v>2212</v>
      </c>
      <c r="E37" s="121" t="s">
        <v>2239</v>
      </c>
      <c r="F37" s="121" t="s">
        <v>2240</v>
      </c>
      <c r="G37" s="121" t="s">
        <v>2241</v>
      </c>
      <c r="H37" s="121" t="s">
        <v>2242</v>
      </c>
      <c r="I37" s="121" t="s">
        <v>2243</v>
      </c>
      <c r="J37" s="121" t="s">
        <v>2244</v>
      </c>
      <c r="K37" s="121" t="s">
        <v>2245</v>
      </c>
      <c r="L37" s="121" t="s">
        <v>2246</v>
      </c>
      <c r="M37" s="121" t="s">
        <v>2247</v>
      </c>
      <c r="N37" s="121" t="s">
        <v>2248</v>
      </c>
      <c r="O37" s="121" t="s">
        <v>2249</v>
      </c>
      <c r="P37" s="121" t="s">
        <v>2250</v>
      </c>
      <c r="Q37" s="122" t="s">
        <v>2299</v>
      </c>
    </row>
    <row r="38" spans="1:17" ht="19.899999999999999" customHeight="1">
      <c r="A38" s="33"/>
      <c r="B38" s="34"/>
      <c r="C38" s="34"/>
      <c r="D38" s="34"/>
      <c r="E38" s="34"/>
      <c r="F38" s="34"/>
      <c r="G38" s="34"/>
      <c r="Q38" s="113"/>
    </row>
    <row r="39" spans="1:17" ht="60" customHeight="1">
      <c r="A39" s="176"/>
      <c r="B39" s="177"/>
      <c r="C39" s="177"/>
      <c r="D39" s="177"/>
      <c r="E39" s="177"/>
      <c r="F39" s="177"/>
      <c r="G39" s="177"/>
      <c r="H39" s="177"/>
      <c r="I39" s="177"/>
      <c r="J39" s="177"/>
      <c r="K39" s="177"/>
      <c r="L39" s="177"/>
      <c r="M39" s="177"/>
      <c r="N39" s="177"/>
      <c r="O39" s="177"/>
      <c r="P39" s="177"/>
      <c r="Q39" s="178"/>
    </row>
    <row r="40" spans="1:17" ht="70.150000000000006" customHeight="1" thickBot="1">
      <c r="A40" s="168"/>
      <c r="B40" s="179"/>
      <c r="C40" s="179"/>
      <c r="D40" s="179"/>
      <c r="E40" s="179"/>
      <c r="F40" s="179"/>
      <c r="G40" s="179"/>
      <c r="H40" s="179"/>
      <c r="I40" s="179"/>
      <c r="J40" s="179"/>
      <c r="K40" s="179"/>
      <c r="L40" s="179"/>
      <c r="M40" s="179"/>
      <c r="N40" s="179"/>
      <c r="O40" s="179"/>
      <c r="P40" s="179"/>
      <c r="Q40" s="180"/>
    </row>
    <row r="41" spans="1:17" ht="15" thickTop="1"/>
  </sheetData>
  <mergeCells count="15">
    <mergeCell ref="A1:Q6"/>
    <mergeCell ref="A7:K7"/>
    <mergeCell ref="L7:N7"/>
    <mergeCell ref="O7:Q7"/>
    <mergeCell ref="A8:K8"/>
    <mergeCell ref="L8:N9"/>
    <mergeCell ref="O8:O9"/>
    <mergeCell ref="P8:Q9"/>
    <mergeCell ref="A9:K9"/>
    <mergeCell ref="A10:Q10"/>
    <mergeCell ref="A39:Q40"/>
    <mergeCell ref="A35:B35"/>
    <mergeCell ref="A36:B36"/>
    <mergeCell ref="A37:B37"/>
    <mergeCell ref="A34:B34"/>
  </mergeCells>
  <printOptions horizontalCentered="1"/>
  <pageMargins left="0.39370078740157483" right="0.39370078740157483" top="0.39370078740157483" bottom="0.39370078740157483" header="0.51181102362204722" footer="0.31496062992125984"/>
  <pageSetup paperSize="8" scale="55" orientation="landscape"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2"/>
  <sheetViews>
    <sheetView view="pageBreakPreview" topLeftCell="A10" zoomScale="85" zoomScaleSheetLayoutView="85" workbookViewId="0">
      <selection activeCell="B11" sqref="B11:G11"/>
    </sheetView>
  </sheetViews>
  <sheetFormatPr defaultRowHeight="15"/>
  <cols>
    <col min="1" max="1" width="16.75" style="70" customWidth="1"/>
    <col min="2" max="2" width="26.75" style="70" customWidth="1"/>
    <col min="3" max="3" width="9.75" style="70" customWidth="1"/>
    <col min="4" max="4" width="12" style="70" customWidth="1"/>
    <col min="5" max="5" width="3.5" style="70" customWidth="1"/>
    <col min="6" max="6" width="11.375" style="70" customWidth="1"/>
    <col min="7" max="7" width="12.625" style="70" customWidth="1"/>
    <col min="8" max="256" width="8.75" style="70"/>
    <col min="257" max="257" width="17.875" style="70" customWidth="1"/>
    <col min="258" max="258" width="24.25" style="70" customWidth="1"/>
    <col min="259" max="259" width="9.5" style="70" customWidth="1"/>
    <col min="260" max="260" width="12.5" style="70" customWidth="1"/>
    <col min="261" max="261" width="3.25" style="70" customWidth="1"/>
    <col min="262" max="262" width="10.75" style="70" customWidth="1"/>
    <col min="263" max="263" width="12.625" style="70" customWidth="1"/>
    <col min="264" max="512" width="8.75" style="70"/>
    <col min="513" max="513" width="17.875" style="70" customWidth="1"/>
    <col min="514" max="514" width="24.25" style="70" customWidth="1"/>
    <col min="515" max="515" width="9.5" style="70" customWidth="1"/>
    <col min="516" max="516" width="12.5" style="70" customWidth="1"/>
    <col min="517" max="517" width="3.25" style="70" customWidth="1"/>
    <col min="518" max="518" width="10.75" style="70" customWidth="1"/>
    <col min="519" max="519" width="12.625" style="70" customWidth="1"/>
    <col min="520" max="768" width="8.75" style="70"/>
    <col min="769" max="769" width="17.875" style="70" customWidth="1"/>
    <col min="770" max="770" width="24.25" style="70" customWidth="1"/>
    <col min="771" max="771" width="9.5" style="70" customWidth="1"/>
    <col min="772" max="772" width="12.5" style="70" customWidth="1"/>
    <col min="773" max="773" width="3.25" style="70" customWidth="1"/>
    <col min="774" max="774" width="10.75" style="70" customWidth="1"/>
    <col min="775" max="775" width="12.625" style="70" customWidth="1"/>
    <col min="776" max="1024" width="8.75" style="70"/>
    <col min="1025" max="1025" width="17.875" style="70" customWidth="1"/>
    <col min="1026" max="1026" width="24.25" style="70" customWidth="1"/>
    <col min="1027" max="1027" width="9.5" style="70" customWidth="1"/>
    <col min="1028" max="1028" width="12.5" style="70" customWidth="1"/>
    <col min="1029" max="1029" width="3.25" style="70" customWidth="1"/>
    <col min="1030" max="1030" width="10.75" style="70" customWidth="1"/>
    <col min="1031" max="1031" width="12.625" style="70" customWidth="1"/>
    <col min="1032" max="1280" width="8.75" style="70"/>
    <col min="1281" max="1281" width="17.875" style="70" customWidth="1"/>
    <col min="1282" max="1282" width="24.25" style="70" customWidth="1"/>
    <col min="1283" max="1283" width="9.5" style="70" customWidth="1"/>
    <col min="1284" max="1284" width="12.5" style="70" customWidth="1"/>
    <col min="1285" max="1285" width="3.25" style="70" customWidth="1"/>
    <col min="1286" max="1286" width="10.75" style="70" customWidth="1"/>
    <col min="1287" max="1287" width="12.625" style="70" customWidth="1"/>
    <col min="1288" max="1536" width="8.75" style="70"/>
    <col min="1537" max="1537" width="17.875" style="70" customWidth="1"/>
    <col min="1538" max="1538" width="24.25" style="70" customWidth="1"/>
    <col min="1539" max="1539" width="9.5" style="70" customWidth="1"/>
    <col min="1540" max="1540" width="12.5" style="70" customWidth="1"/>
    <col min="1541" max="1541" width="3.25" style="70" customWidth="1"/>
    <col min="1542" max="1542" width="10.75" style="70" customWidth="1"/>
    <col min="1543" max="1543" width="12.625" style="70" customWidth="1"/>
    <col min="1544" max="1792" width="8.75" style="70"/>
    <col min="1793" max="1793" width="17.875" style="70" customWidth="1"/>
    <col min="1794" max="1794" width="24.25" style="70" customWidth="1"/>
    <col min="1795" max="1795" width="9.5" style="70" customWidth="1"/>
    <col min="1796" max="1796" width="12.5" style="70" customWidth="1"/>
    <col min="1797" max="1797" width="3.25" style="70" customWidth="1"/>
    <col min="1798" max="1798" width="10.75" style="70" customWidth="1"/>
    <col min="1799" max="1799" width="12.625" style="70" customWidth="1"/>
    <col min="1800" max="2048" width="8.75" style="70"/>
    <col min="2049" max="2049" width="17.875" style="70" customWidth="1"/>
    <col min="2050" max="2050" width="24.25" style="70" customWidth="1"/>
    <col min="2051" max="2051" width="9.5" style="70" customWidth="1"/>
    <col min="2052" max="2052" width="12.5" style="70" customWidth="1"/>
    <col min="2053" max="2053" width="3.25" style="70" customWidth="1"/>
    <col min="2054" max="2054" width="10.75" style="70" customWidth="1"/>
    <col min="2055" max="2055" width="12.625" style="70" customWidth="1"/>
    <col min="2056" max="2304" width="8.75" style="70"/>
    <col min="2305" max="2305" width="17.875" style="70" customWidth="1"/>
    <col min="2306" max="2306" width="24.25" style="70" customWidth="1"/>
    <col min="2307" max="2307" width="9.5" style="70" customWidth="1"/>
    <col min="2308" max="2308" width="12.5" style="70" customWidth="1"/>
    <col min="2309" max="2309" width="3.25" style="70" customWidth="1"/>
    <col min="2310" max="2310" width="10.75" style="70" customWidth="1"/>
    <col min="2311" max="2311" width="12.625" style="70" customWidth="1"/>
    <col min="2312" max="2560" width="8.75" style="70"/>
    <col min="2561" max="2561" width="17.875" style="70" customWidth="1"/>
    <col min="2562" max="2562" width="24.25" style="70" customWidth="1"/>
    <col min="2563" max="2563" width="9.5" style="70" customWidth="1"/>
    <col min="2564" max="2564" width="12.5" style="70" customWidth="1"/>
    <col min="2565" max="2565" width="3.25" style="70" customWidth="1"/>
    <col min="2566" max="2566" width="10.75" style="70" customWidth="1"/>
    <col min="2567" max="2567" width="12.625" style="70" customWidth="1"/>
    <col min="2568" max="2816" width="8.75" style="70"/>
    <col min="2817" max="2817" width="17.875" style="70" customWidth="1"/>
    <col min="2818" max="2818" width="24.25" style="70" customWidth="1"/>
    <col min="2819" max="2819" width="9.5" style="70" customWidth="1"/>
    <col min="2820" max="2820" width="12.5" style="70" customWidth="1"/>
    <col min="2821" max="2821" width="3.25" style="70" customWidth="1"/>
    <col min="2822" max="2822" width="10.75" style="70" customWidth="1"/>
    <col min="2823" max="2823" width="12.625" style="70" customWidth="1"/>
    <col min="2824" max="3072" width="8.75" style="70"/>
    <col min="3073" max="3073" width="17.875" style="70" customWidth="1"/>
    <col min="3074" max="3074" width="24.25" style="70" customWidth="1"/>
    <col min="3075" max="3075" width="9.5" style="70" customWidth="1"/>
    <col min="3076" max="3076" width="12.5" style="70" customWidth="1"/>
    <col min="3077" max="3077" width="3.25" style="70" customWidth="1"/>
    <col min="3078" max="3078" width="10.75" style="70" customWidth="1"/>
    <col min="3079" max="3079" width="12.625" style="70" customWidth="1"/>
    <col min="3080" max="3328" width="8.75" style="70"/>
    <col min="3329" max="3329" width="17.875" style="70" customWidth="1"/>
    <col min="3330" max="3330" width="24.25" style="70" customWidth="1"/>
    <col min="3331" max="3331" width="9.5" style="70" customWidth="1"/>
    <col min="3332" max="3332" width="12.5" style="70" customWidth="1"/>
    <col min="3333" max="3333" width="3.25" style="70" customWidth="1"/>
    <col min="3334" max="3334" width="10.75" style="70" customWidth="1"/>
    <col min="3335" max="3335" width="12.625" style="70" customWidth="1"/>
    <col min="3336" max="3584" width="8.75" style="70"/>
    <col min="3585" max="3585" width="17.875" style="70" customWidth="1"/>
    <col min="3586" max="3586" width="24.25" style="70" customWidth="1"/>
    <col min="3587" max="3587" width="9.5" style="70" customWidth="1"/>
    <col min="3588" max="3588" width="12.5" style="70" customWidth="1"/>
    <col min="3589" max="3589" width="3.25" style="70" customWidth="1"/>
    <col min="3590" max="3590" width="10.75" style="70" customWidth="1"/>
    <col min="3591" max="3591" width="12.625" style="70" customWidth="1"/>
    <col min="3592" max="3840" width="8.75" style="70"/>
    <col min="3841" max="3841" width="17.875" style="70" customWidth="1"/>
    <col min="3842" max="3842" width="24.25" style="70" customWidth="1"/>
    <col min="3843" max="3843" width="9.5" style="70" customWidth="1"/>
    <col min="3844" max="3844" width="12.5" style="70" customWidth="1"/>
    <col min="3845" max="3845" width="3.25" style="70" customWidth="1"/>
    <col min="3846" max="3846" width="10.75" style="70" customWidth="1"/>
    <col min="3847" max="3847" width="12.625" style="70" customWidth="1"/>
    <col min="3848" max="4096" width="8.75" style="70"/>
    <col min="4097" max="4097" width="17.875" style="70" customWidth="1"/>
    <col min="4098" max="4098" width="24.25" style="70" customWidth="1"/>
    <col min="4099" max="4099" width="9.5" style="70" customWidth="1"/>
    <col min="4100" max="4100" width="12.5" style="70" customWidth="1"/>
    <col min="4101" max="4101" width="3.25" style="70" customWidth="1"/>
    <col min="4102" max="4102" width="10.75" style="70" customWidth="1"/>
    <col min="4103" max="4103" width="12.625" style="70" customWidth="1"/>
    <col min="4104" max="4352" width="8.75" style="70"/>
    <col min="4353" max="4353" width="17.875" style="70" customWidth="1"/>
    <col min="4354" max="4354" width="24.25" style="70" customWidth="1"/>
    <col min="4355" max="4355" width="9.5" style="70" customWidth="1"/>
    <col min="4356" max="4356" width="12.5" style="70" customWidth="1"/>
    <col min="4357" max="4357" width="3.25" style="70" customWidth="1"/>
    <col min="4358" max="4358" width="10.75" style="70" customWidth="1"/>
    <col min="4359" max="4359" width="12.625" style="70" customWidth="1"/>
    <col min="4360" max="4608" width="8.75" style="70"/>
    <col min="4609" max="4609" width="17.875" style="70" customWidth="1"/>
    <col min="4610" max="4610" width="24.25" style="70" customWidth="1"/>
    <col min="4611" max="4611" width="9.5" style="70" customWidth="1"/>
    <col min="4612" max="4612" width="12.5" style="70" customWidth="1"/>
    <col min="4613" max="4613" width="3.25" style="70" customWidth="1"/>
    <col min="4614" max="4614" width="10.75" style="70" customWidth="1"/>
    <col min="4615" max="4615" width="12.625" style="70" customWidth="1"/>
    <col min="4616" max="4864" width="8.75" style="70"/>
    <col min="4865" max="4865" width="17.875" style="70" customWidth="1"/>
    <col min="4866" max="4866" width="24.25" style="70" customWidth="1"/>
    <col min="4867" max="4867" width="9.5" style="70" customWidth="1"/>
    <col min="4868" max="4868" width="12.5" style="70" customWidth="1"/>
    <col min="4869" max="4869" width="3.25" style="70" customWidth="1"/>
    <col min="4870" max="4870" width="10.75" style="70" customWidth="1"/>
    <col min="4871" max="4871" width="12.625" style="70" customWidth="1"/>
    <col min="4872" max="5120" width="8.75" style="70"/>
    <col min="5121" max="5121" width="17.875" style="70" customWidth="1"/>
    <col min="5122" max="5122" width="24.25" style="70" customWidth="1"/>
    <col min="5123" max="5123" width="9.5" style="70" customWidth="1"/>
    <col min="5124" max="5124" width="12.5" style="70" customWidth="1"/>
    <col min="5125" max="5125" width="3.25" style="70" customWidth="1"/>
    <col min="5126" max="5126" width="10.75" style="70" customWidth="1"/>
    <col min="5127" max="5127" width="12.625" style="70" customWidth="1"/>
    <col min="5128" max="5376" width="8.75" style="70"/>
    <col min="5377" max="5377" width="17.875" style="70" customWidth="1"/>
    <col min="5378" max="5378" width="24.25" style="70" customWidth="1"/>
    <col min="5379" max="5379" width="9.5" style="70" customWidth="1"/>
    <col min="5380" max="5380" width="12.5" style="70" customWidth="1"/>
    <col min="5381" max="5381" width="3.25" style="70" customWidth="1"/>
    <col min="5382" max="5382" width="10.75" style="70" customWidth="1"/>
    <col min="5383" max="5383" width="12.625" style="70" customWidth="1"/>
    <col min="5384" max="5632" width="8.75" style="70"/>
    <col min="5633" max="5633" width="17.875" style="70" customWidth="1"/>
    <col min="5634" max="5634" width="24.25" style="70" customWidth="1"/>
    <col min="5635" max="5635" width="9.5" style="70" customWidth="1"/>
    <col min="5636" max="5636" width="12.5" style="70" customWidth="1"/>
    <col min="5637" max="5637" width="3.25" style="70" customWidth="1"/>
    <col min="5638" max="5638" width="10.75" style="70" customWidth="1"/>
    <col min="5639" max="5639" width="12.625" style="70" customWidth="1"/>
    <col min="5640" max="5888" width="8.75" style="70"/>
    <col min="5889" max="5889" width="17.875" style="70" customWidth="1"/>
    <col min="5890" max="5890" width="24.25" style="70" customWidth="1"/>
    <col min="5891" max="5891" width="9.5" style="70" customWidth="1"/>
    <col min="5892" max="5892" width="12.5" style="70" customWidth="1"/>
    <col min="5893" max="5893" width="3.25" style="70" customWidth="1"/>
    <col min="5894" max="5894" width="10.75" style="70" customWidth="1"/>
    <col min="5895" max="5895" width="12.625" style="70" customWidth="1"/>
    <col min="5896" max="6144" width="8.75" style="70"/>
    <col min="6145" max="6145" width="17.875" style="70" customWidth="1"/>
    <col min="6146" max="6146" width="24.25" style="70" customWidth="1"/>
    <col min="6147" max="6147" width="9.5" style="70" customWidth="1"/>
    <col min="6148" max="6148" width="12.5" style="70" customWidth="1"/>
    <col min="6149" max="6149" width="3.25" style="70" customWidth="1"/>
    <col min="6150" max="6150" width="10.75" style="70" customWidth="1"/>
    <col min="6151" max="6151" width="12.625" style="70" customWidth="1"/>
    <col min="6152" max="6400" width="8.75" style="70"/>
    <col min="6401" max="6401" width="17.875" style="70" customWidth="1"/>
    <col min="6402" max="6402" width="24.25" style="70" customWidth="1"/>
    <col min="6403" max="6403" width="9.5" style="70" customWidth="1"/>
    <col min="6404" max="6404" width="12.5" style="70" customWidth="1"/>
    <col min="6405" max="6405" width="3.25" style="70" customWidth="1"/>
    <col min="6406" max="6406" width="10.75" style="70" customWidth="1"/>
    <col min="6407" max="6407" width="12.625" style="70" customWidth="1"/>
    <col min="6408" max="6656" width="8.75" style="70"/>
    <col min="6657" max="6657" width="17.875" style="70" customWidth="1"/>
    <col min="6658" max="6658" width="24.25" style="70" customWidth="1"/>
    <col min="6659" max="6659" width="9.5" style="70" customWidth="1"/>
    <col min="6660" max="6660" width="12.5" style="70" customWidth="1"/>
    <col min="6661" max="6661" width="3.25" style="70" customWidth="1"/>
    <col min="6662" max="6662" width="10.75" style="70" customWidth="1"/>
    <col min="6663" max="6663" width="12.625" style="70" customWidth="1"/>
    <col min="6664" max="6912" width="8.75" style="70"/>
    <col min="6913" max="6913" width="17.875" style="70" customWidth="1"/>
    <col min="6914" max="6914" width="24.25" style="70" customWidth="1"/>
    <col min="6915" max="6915" width="9.5" style="70" customWidth="1"/>
    <col min="6916" max="6916" width="12.5" style="70" customWidth="1"/>
    <col min="6917" max="6917" width="3.25" style="70" customWidth="1"/>
    <col min="6918" max="6918" width="10.75" style="70" customWidth="1"/>
    <col min="6919" max="6919" width="12.625" style="70" customWidth="1"/>
    <col min="6920" max="7168" width="8.75" style="70"/>
    <col min="7169" max="7169" width="17.875" style="70" customWidth="1"/>
    <col min="7170" max="7170" width="24.25" style="70" customWidth="1"/>
    <col min="7171" max="7171" width="9.5" style="70" customWidth="1"/>
    <col min="7172" max="7172" width="12.5" style="70" customWidth="1"/>
    <col min="7173" max="7173" width="3.25" style="70" customWidth="1"/>
    <col min="7174" max="7174" width="10.75" style="70" customWidth="1"/>
    <col min="7175" max="7175" width="12.625" style="70" customWidth="1"/>
    <col min="7176" max="7424" width="8.75" style="70"/>
    <col min="7425" max="7425" width="17.875" style="70" customWidth="1"/>
    <col min="7426" max="7426" width="24.25" style="70" customWidth="1"/>
    <col min="7427" max="7427" width="9.5" style="70" customWidth="1"/>
    <col min="7428" max="7428" width="12.5" style="70" customWidth="1"/>
    <col min="7429" max="7429" width="3.25" style="70" customWidth="1"/>
    <col min="7430" max="7430" width="10.75" style="70" customWidth="1"/>
    <col min="7431" max="7431" width="12.625" style="70" customWidth="1"/>
    <col min="7432" max="7680" width="8.75" style="70"/>
    <col min="7681" max="7681" width="17.875" style="70" customWidth="1"/>
    <col min="7682" max="7682" width="24.25" style="70" customWidth="1"/>
    <col min="7683" max="7683" width="9.5" style="70" customWidth="1"/>
    <col min="7684" max="7684" width="12.5" style="70" customWidth="1"/>
    <col min="7685" max="7685" width="3.25" style="70" customWidth="1"/>
    <col min="7686" max="7686" width="10.75" style="70" customWidth="1"/>
    <col min="7687" max="7687" width="12.625" style="70" customWidth="1"/>
    <col min="7688" max="7936" width="8.75" style="70"/>
    <col min="7937" max="7937" width="17.875" style="70" customWidth="1"/>
    <col min="7938" max="7938" width="24.25" style="70" customWidth="1"/>
    <col min="7939" max="7939" width="9.5" style="70" customWidth="1"/>
    <col min="7940" max="7940" width="12.5" style="70" customWidth="1"/>
    <col min="7941" max="7941" width="3.25" style="70" customWidth="1"/>
    <col min="7942" max="7942" width="10.75" style="70" customWidth="1"/>
    <col min="7943" max="7943" width="12.625" style="70" customWidth="1"/>
    <col min="7944" max="8192" width="8.75" style="70"/>
    <col min="8193" max="8193" width="17.875" style="70" customWidth="1"/>
    <col min="8194" max="8194" width="24.25" style="70" customWidth="1"/>
    <col min="8195" max="8195" width="9.5" style="70" customWidth="1"/>
    <col min="8196" max="8196" width="12.5" style="70" customWidth="1"/>
    <col min="8197" max="8197" width="3.25" style="70" customWidth="1"/>
    <col min="8198" max="8198" width="10.75" style="70" customWidth="1"/>
    <col min="8199" max="8199" width="12.625" style="70" customWidth="1"/>
    <col min="8200" max="8448" width="8.75" style="70"/>
    <col min="8449" max="8449" width="17.875" style="70" customWidth="1"/>
    <col min="8450" max="8450" width="24.25" style="70" customWidth="1"/>
    <col min="8451" max="8451" width="9.5" style="70" customWidth="1"/>
    <col min="8452" max="8452" width="12.5" style="70" customWidth="1"/>
    <col min="8453" max="8453" width="3.25" style="70" customWidth="1"/>
    <col min="8454" max="8454" width="10.75" style="70" customWidth="1"/>
    <col min="8455" max="8455" width="12.625" style="70" customWidth="1"/>
    <col min="8456" max="8704" width="8.75" style="70"/>
    <col min="8705" max="8705" width="17.875" style="70" customWidth="1"/>
    <col min="8706" max="8706" width="24.25" style="70" customWidth="1"/>
    <col min="8707" max="8707" width="9.5" style="70" customWidth="1"/>
    <col min="8708" max="8708" width="12.5" style="70" customWidth="1"/>
    <col min="8709" max="8709" width="3.25" style="70" customWidth="1"/>
    <col min="8710" max="8710" width="10.75" style="70" customWidth="1"/>
    <col min="8711" max="8711" width="12.625" style="70" customWidth="1"/>
    <col min="8712" max="8960" width="8.75" style="70"/>
    <col min="8961" max="8961" width="17.875" style="70" customWidth="1"/>
    <col min="8962" max="8962" width="24.25" style="70" customWidth="1"/>
    <col min="8963" max="8963" width="9.5" style="70" customWidth="1"/>
    <col min="8964" max="8964" width="12.5" style="70" customWidth="1"/>
    <col min="8965" max="8965" width="3.25" style="70" customWidth="1"/>
    <col min="8966" max="8966" width="10.75" style="70" customWidth="1"/>
    <col min="8967" max="8967" width="12.625" style="70" customWidth="1"/>
    <col min="8968" max="9216" width="8.75" style="70"/>
    <col min="9217" max="9217" width="17.875" style="70" customWidth="1"/>
    <col min="9218" max="9218" width="24.25" style="70" customWidth="1"/>
    <col min="9219" max="9219" width="9.5" style="70" customWidth="1"/>
    <col min="9220" max="9220" width="12.5" style="70" customWidth="1"/>
    <col min="9221" max="9221" width="3.25" style="70" customWidth="1"/>
    <col min="9222" max="9222" width="10.75" style="70" customWidth="1"/>
    <col min="9223" max="9223" width="12.625" style="70" customWidth="1"/>
    <col min="9224" max="9472" width="8.75" style="70"/>
    <col min="9473" max="9473" width="17.875" style="70" customWidth="1"/>
    <col min="9474" max="9474" width="24.25" style="70" customWidth="1"/>
    <col min="9475" max="9475" width="9.5" style="70" customWidth="1"/>
    <col min="9476" max="9476" width="12.5" style="70" customWidth="1"/>
    <col min="9477" max="9477" width="3.25" style="70" customWidth="1"/>
    <col min="9478" max="9478" width="10.75" style="70" customWidth="1"/>
    <col min="9479" max="9479" width="12.625" style="70" customWidth="1"/>
    <col min="9480" max="9728" width="8.75" style="70"/>
    <col min="9729" max="9729" width="17.875" style="70" customWidth="1"/>
    <col min="9730" max="9730" width="24.25" style="70" customWidth="1"/>
    <col min="9731" max="9731" width="9.5" style="70" customWidth="1"/>
    <col min="9732" max="9732" width="12.5" style="70" customWidth="1"/>
    <col min="9733" max="9733" width="3.25" style="70" customWidth="1"/>
    <col min="9734" max="9734" width="10.75" style="70" customWidth="1"/>
    <col min="9735" max="9735" width="12.625" style="70" customWidth="1"/>
    <col min="9736" max="9984" width="8.75" style="70"/>
    <col min="9985" max="9985" width="17.875" style="70" customWidth="1"/>
    <col min="9986" max="9986" width="24.25" style="70" customWidth="1"/>
    <col min="9987" max="9987" width="9.5" style="70" customWidth="1"/>
    <col min="9988" max="9988" width="12.5" style="70" customWidth="1"/>
    <col min="9989" max="9989" width="3.25" style="70" customWidth="1"/>
    <col min="9990" max="9990" width="10.75" style="70" customWidth="1"/>
    <col min="9991" max="9991" width="12.625" style="70" customWidth="1"/>
    <col min="9992" max="10240" width="8.75" style="70"/>
    <col min="10241" max="10241" width="17.875" style="70" customWidth="1"/>
    <col min="10242" max="10242" width="24.25" style="70" customWidth="1"/>
    <col min="10243" max="10243" width="9.5" style="70" customWidth="1"/>
    <col min="10244" max="10244" width="12.5" style="70" customWidth="1"/>
    <col min="10245" max="10245" width="3.25" style="70" customWidth="1"/>
    <col min="10246" max="10246" width="10.75" style="70" customWidth="1"/>
    <col min="10247" max="10247" width="12.625" style="70" customWidth="1"/>
    <col min="10248" max="10496" width="8.75" style="70"/>
    <col min="10497" max="10497" width="17.875" style="70" customWidth="1"/>
    <col min="10498" max="10498" width="24.25" style="70" customWidth="1"/>
    <col min="10499" max="10499" width="9.5" style="70" customWidth="1"/>
    <col min="10500" max="10500" width="12.5" style="70" customWidth="1"/>
    <col min="10501" max="10501" width="3.25" style="70" customWidth="1"/>
    <col min="10502" max="10502" width="10.75" style="70" customWidth="1"/>
    <col min="10503" max="10503" width="12.625" style="70" customWidth="1"/>
    <col min="10504" max="10752" width="8.75" style="70"/>
    <col min="10753" max="10753" width="17.875" style="70" customWidth="1"/>
    <col min="10754" max="10754" width="24.25" style="70" customWidth="1"/>
    <col min="10755" max="10755" width="9.5" style="70" customWidth="1"/>
    <col min="10756" max="10756" width="12.5" style="70" customWidth="1"/>
    <col min="10757" max="10757" width="3.25" style="70" customWidth="1"/>
    <col min="10758" max="10758" width="10.75" style="70" customWidth="1"/>
    <col min="10759" max="10759" width="12.625" style="70" customWidth="1"/>
    <col min="10760" max="11008" width="8.75" style="70"/>
    <col min="11009" max="11009" width="17.875" style="70" customWidth="1"/>
    <col min="11010" max="11010" width="24.25" style="70" customWidth="1"/>
    <col min="11011" max="11011" width="9.5" style="70" customWidth="1"/>
    <col min="11012" max="11012" width="12.5" style="70" customWidth="1"/>
    <col min="11013" max="11013" width="3.25" style="70" customWidth="1"/>
    <col min="11014" max="11014" width="10.75" style="70" customWidth="1"/>
    <col min="11015" max="11015" width="12.625" style="70" customWidth="1"/>
    <col min="11016" max="11264" width="8.75" style="70"/>
    <col min="11265" max="11265" width="17.875" style="70" customWidth="1"/>
    <col min="11266" max="11266" width="24.25" style="70" customWidth="1"/>
    <col min="11267" max="11267" width="9.5" style="70" customWidth="1"/>
    <col min="11268" max="11268" width="12.5" style="70" customWidth="1"/>
    <col min="11269" max="11269" width="3.25" style="70" customWidth="1"/>
    <col min="11270" max="11270" width="10.75" style="70" customWidth="1"/>
    <col min="11271" max="11271" width="12.625" style="70" customWidth="1"/>
    <col min="11272" max="11520" width="8.75" style="70"/>
    <col min="11521" max="11521" width="17.875" style="70" customWidth="1"/>
    <col min="11522" max="11522" width="24.25" style="70" customWidth="1"/>
    <col min="11523" max="11523" width="9.5" style="70" customWidth="1"/>
    <col min="11524" max="11524" width="12.5" style="70" customWidth="1"/>
    <col min="11525" max="11525" width="3.25" style="70" customWidth="1"/>
    <col min="11526" max="11526" width="10.75" style="70" customWidth="1"/>
    <col min="11527" max="11527" width="12.625" style="70" customWidth="1"/>
    <col min="11528" max="11776" width="8.75" style="70"/>
    <col min="11777" max="11777" width="17.875" style="70" customWidth="1"/>
    <col min="11778" max="11778" width="24.25" style="70" customWidth="1"/>
    <col min="11779" max="11779" width="9.5" style="70" customWidth="1"/>
    <col min="11780" max="11780" width="12.5" style="70" customWidth="1"/>
    <col min="11781" max="11781" width="3.25" style="70" customWidth="1"/>
    <col min="11782" max="11782" width="10.75" style="70" customWidth="1"/>
    <col min="11783" max="11783" width="12.625" style="70" customWidth="1"/>
    <col min="11784" max="12032" width="8.75" style="70"/>
    <col min="12033" max="12033" width="17.875" style="70" customWidth="1"/>
    <col min="12034" max="12034" width="24.25" style="70" customWidth="1"/>
    <col min="12035" max="12035" width="9.5" style="70" customWidth="1"/>
    <col min="12036" max="12036" width="12.5" style="70" customWidth="1"/>
    <col min="12037" max="12037" width="3.25" style="70" customWidth="1"/>
    <col min="12038" max="12038" width="10.75" style="70" customWidth="1"/>
    <col min="12039" max="12039" width="12.625" style="70" customWidth="1"/>
    <col min="12040" max="12288" width="8.75" style="70"/>
    <col min="12289" max="12289" width="17.875" style="70" customWidth="1"/>
    <col min="12290" max="12290" width="24.25" style="70" customWidth="1"/>
    <col min="12291" max="12291" width="9.5" style="70" customWidth="1"/>
    <col min="12292" max="12292" width="12.5" style="70" customWidth="1"/>
    <col min="12293" max="12293" width="3.25" style="70" customWidth="1"/>
    <col min="12294" max="12294" width="10.75" style="70" customWidth="1"/>
    <col min="12295" max="12295" width="12.625" style="70" customWidth="1"/>
    <col min="12296" max="12544" width="8.75" style="70"/>
    <col min="12545" max="12545" width="17.875" style="70" customWidth="1"/>
    <col min="12546" max="12546" width="24.25" style="70" customWidth="1"/>
    <col min="12547" max="12547" width="9.5" style="70" customWidth="1"/>
    <col min="12548" max="12548" width="12.5" style="70" customWidth="1"/>
    <col min="12549" max="12549" width="3.25" style="70" customWidth="1"/>
    <col min="12550" max="12550" width="10.75" style="70" customWidth="1"/>
    <col min="12551" max="12551" width="12.625" style="70" customWidth="1"/>
    <col min="12552" max="12800" width="8.75" style="70"/>
    <col min="12801" max="12801" width="17.875" style="70" customWidth="1"/>
    <col min="12802" max="12802" width="24.25" style="70" customWidth="1"/>
    <col min="12803" max="12803" width="9.5" style="70" customWidth="1"/>
    <col min="12804" max="12804" width="12.5" style="70" customWidth="1"/>
    <col min="12805" max="12805" width="3.25" style="70" customWidth="1"/>
    <col min="12806" max="12806" width="10.75" style="70" customWidth="1"/>
    <col min="12807" max="12807" width="12.625" style="70" customWidth="1"/>
    <col min="12808" max="13056" width="8.75" style="70"/>
    <col min="13057" max="13057" width="17.875" style="70" customWidth="1"/>
    <col min="13058" max="13058" width="24.25" style="70" customWidth="1"/>
    <col min="13059" max="13059" width="9.5" style="70" customWidth="1"/>
    <col min="13060" max="13060" width="12.5" style="70" customWidth="1"/>
    <col min="13061" max="13061" width="3.25" style="70" customWidth="1"/>
    <col min="13062" max="13062" width="10.75" style="70" customWidth="1"/>
    <col min="13063" max="13063" width="12.625" style="70" customWidth="1"/>
    <col min="13064" max="13312" width="8.75" style="70"/>
    <col min="13313" max="13313" width="17.875" style="70" customWidth="1"/>
    <col min="13314" max="13314" width="24.25" style="70" customWidth="1"/>
    <col min="13315" max="13315" width="9.5" style="70" customWidth="1"/>
    <col min="13316" max="13316" width="12.5" style="70" customWidth="1"/>
    <col min="13317" max="13317" width="3.25" style="70" customWidth="1"/>
    <col min="13318" max="13318" width="10.75" style="70" customWidth="1"/>
    <col min="13319" max="13319" width="12.625" style="70" customWidth="1"/>
    <col min="13320" max="13568" width="8.75" style="70"/>
    <col min="13569" max="13569" width="17.875" style="70" customWidth="1"/>
    <col min="13570" max="13570" width="24.25" style="70" customWidth="1"/>
    <col min="13571" max="13571" width="9.5" style="70" customWidth="1"/>
    <col min="13572" max="13572" width="12.5" style="70" customWidth="1"/>
    <col min="13573" max="13573" width="3.25" style="70" customWidth="1"/>
    <col min="13574" max="13574" width="10.75" style="70" customWidth="1"/>
    <col min="13575" max="13575" width="12.625" style="70" customWidth="1"/>
    <col min="13576" max="13824" width="8.75" style="70"/>
    <col min="13825" max="13825" width="17.875" style="70" customWidth="1"/>
    <col min="13826" max="13826" width="24.25" style="70" customWidth="1"/>
    <col min="13827" max="13827" width="9.5" style="70" customWidth="1"/>
    <col min="13828" max="13828" width="12.5" style="70" customWidth="1"/>
    <col min="13829" max="13829" width="3.25" style="70" customWidth="1"/>
    <col min="13830" max="13830" width="10.75" style="70" customWidth="1"/>
    <col min="13831" max="13831" width="12.625" style="70" customWidth="1"/>
    <col min="13832" max="14080" width="8.75" style="70"/>
    <col min="14081" max="14081" width="17.875" style="70" customWidth="1"/>
    <col min="14082" max="14082" width="24.25" style="70" customWidth="1"/>
    <col min="14083" max="14083" width="9.5" style="70" customWidth="1"/>
    <col min="14084" max="14084" width="12.5" style="70" customWidth="1"/>
    <col min="14085" max="14085" width="3.25" style="70" customWidth="1"/>
    <col min="14086" max="14086" width="10.75" style="70" customWidth="1"/>
    <col min="14087" max="14087" width="12.625" style="70" customWidth="1"/>
    <col min="14088" max="14336" width="8.75" style="70"/>
    <col min="14337" max="14337" width="17.875" style="70" customWidth="1"/>
    <col min="14338" max="14338" width="24.25" style="70" customWidth="1"/>
    <col min="14339" max="14339" width="9.5" style="70" customWidth="1"/>
    <col min="14340" max="14340" width="12.5" style="70" customWidth="1"/>
    <col min="14341" max="14341" width="3.25" style="70" customWidth="1"/>
    <col min="14342" max="14342" width="10.75" style="70" customWidth="1"/>
    <col min="14343" max="14343" width="12.625" style="70" customWidth="1"/>
    <col min="14344" max="14592" width="8.75" style="70"/>
    <col min="14593" max="14593" width="17.875" style="70" customWidth="1"/>
    <col min="14594" max="14594" width="24.25" style="70" customWidth="1"/>
    <col min="14595" max="14595" width="9.5" style="70" customWidth="1"/>
    <col min="14596" max="14596" width="12.5" style="70" customWidth="1"/>
    <col min="14597" max="14597" width="3.25" style="70" customWidth="1"/>
    <col min="14598" max="14598" width="10.75" style="70" customWidth="1"/>
    <col min="14599" max="14599" width="12.625" style="70" customWidth="1"/>
    <col min="14600" max="14848" width="8.75" style="70"/>
    <col min="14849" max="14849" width="17.875" style="70" customWidth="1"/>
    <col min="14850" max="14850" width="24.25" style="70" customWidth="1"/>
    <col min="14851" max="14851" width="9.5" style="70" customWidth="1"/>
    <col min="14852" max="14852" width="12.5" style="70" customWidth="1"/>
    <col min="14853" max="14853" width="3.25" style="70" customWidth="1"/>
    <col min="14854" max="14854" width="10.75" style="70" customWidth="1"/>
    <col min="14855" max="14855" width="12.625" style="70" customWidth="1"/>
    <col min="14856" max="15104" width="8.75" style="70"/>
    <col min="15105" max="15105" width="17.875" style="70" customWidth="1"/>
    <col min="15106" max="15106" width="24.25" style="70" customWidth="1"/>
    <col min="15107" max="15107" width="9.5" style="70" customWidth="1"/>
    <col min="15108" max="15108" width="12.5" style="70" customWidth="1"/>
    <col min="15109" max="15109" width="3.25" style="70" customWidth="1"/>
    <col min="15110" max="15110" width="10.75" style="70" customWidth="1"/>
    <col min="15111" max="15111" width="12.625" style="70" customWidth="1"/>
    <col min="15112" max="15360" width="8.75" style="70"/>
    <col min="15361" max="15361" width="17.875" style="70" customWidth="1"/>
    <col min="15362" max="15362" width="24.25" style="70" customWidth="1"/>
    <col min="15363" max="15363" width="9.5" style="70" customWidth="1"/>
    <col min="15364" max="15364" width="12.5" style="70" customWidth="1"/>
    <col min="15365" max="15365" width="3.25" style="70" customWidth="1"/>
    <col min="15366" max="15366" width="10.75" style="70" customWidth="1"/>
    <col min="15367" max="15367" width="12.625" style="70" customWidth="1"/>
    <col min="15368" max="15616" width="8.75" style="70"/>
    <col min="15617" max="15617" width="17.875" style="70" customWidth="1"/>
    <col min="15618" max="15618" width="24.25" style="70" customWidth="1"/>
    <col min="15619" max="15619" width="9.5" style="70" customWidth="1"/>
    <col min="15620" max="15620" width="12.5" style="70" customWidth="1"/>
    <col min="15621" max="15621" width="3.25" style="70" customWidth="1"/>
    <col min="15622" max="15622" width="10.75" style="70" customWidth="1"/>
    <col min="15623" max="15623" width="12.625" style="70" customWidth="1"/>
    <col min="15624" max="15872" width="8.75" style="70"/>
    <col min="15873" max="15873" width="17.875" style="70" customWidth="1"/>
    <col min="15874" max="15874" width="24.25" style="70" customWidth="1"/>
    <col min="15875" max="15875" width="9.5" style="70" customWidth="1"/>
    <col min="15876" max="15876" width="12.5" style="70" customWidth="1"/>
    <col min="15877" max="15877" width="3.25" style="70" customWidth="1"/>
    <col min="15878" max="15878" width="10.75" style="70" customWidth="1"/>
    <col min="15879" max="15879" width="12.625" style="70" customWidth="1"/>
    <col min="15880" max="16128" width="8.75" style="70"/>
    <col min="16129" max="16129" width="17.875" style="70" customWidth="1"/>
    <col min="16130" max="16130" width="24.25" style="70" customWidth="1"/>
    <col min="16131" max="16131" width="9.5" style="70" customWidth="1"/>
    <col min="16132" max="16132" width="12.5" style="70" customWidth="1"/>
    <col min="16133" max="16133" width="3.25" style="70" customWidth="1"/>
    <col min="16134" max="16134" width="10.75" style="70" customWidth="1"/>
    <col min="16135" max="16135" width="12.625" style="70" customWidth="1"/>
    <col min="16136" max="16384" width="8.75" style="70"/>
  </cols>
  <sheetData>
    <row r="1" spans="1:7" ht="20.100000000000001" customHeight="1">
      <c r="A1" s="209"/>
      <c r="B1" s="209"/>
      <c r="C1" s="209"/>
      <c r="D1" s="209"/>
      <c r="E1" s="209"/>
      <c r="F1" s="209"/>
      <c r="G1" s="209"/>
    </row>
    <row r="2" spans="1:7" ht="20.100000000000001" customHeight="1">
      <c r="A2" s="209"/>
      <c r="B2" s="209"/>
      <c r="C2" s="209"/>
      <c r="D2" s="209"/>
      <c r="E2" s="209"/>
      <c r="F2" s="209"/>
      <c r="G2" s="209"/>
    </row>
    <row r="3" spans="1:7" ht="20.100000000000001" customHeight="1">
      <c r="A3" s="209"/>
      <c r="B3" s="209"/>
      <c r="C3" s="209"/>
      <c r="D3" s="209"/>
      <c r="E3" s="209"/>
      <c r="F3" s="209"/>
      <c r="G3" s="209"/>
    </row>
    <row r="4" spans="1:7" ht="19.5" customHeight="1">
      <c r="A4" s="209"/>
      <c r="B4" s="209"/>
      <c r="C4" s="209"/>
      <c r="D4" s="209"/>
      <c r="E4" s="209"/>
      <c r="F4" s="209"/>
      <c r="G4" s="209"/>
    </row>
    <row r="5" spans="1:7" ht="30.75" customHeight="1">
      <c r="A5" s="71" t="s">
        <v>2252</v>
      </c>
      <c r="B5" s="210" t="s">
        <v>2314</v>
      </c>
      <c r="C5" s="210"/>
      <c r="D5" s="210"/>
      <c r="E5" s="210"/>
      <c r="F5" s="210"/>
      <c r="G5" s="210"/>
    </row>
    <row r="6" spans="1:7" ht="20.100000000000001" customHeight="1">
      <c r="A6" s="72" t="s">
        <v>2253</v>
      </c>
      <c r="B6" s="211" t="s">
        <v>2254</v>
      </c>
      <c r="C6" s="211"/>
      <c r="D6" s="211"/>
      <c r="E6" s="211"/>
      <c r="F6" s="211"/>
      <c r="G6" s="211"/>
    </row>
    <row r="7" spans="1:7" ht="20.100000000000001" customHeight="1">
      <c r="A7" s="72" t="s">
        <v>2255</v>
      </c>
      <c r="B7" s="212"/>
      <c r="C7" s="212"/>
      <c r="D7" s="212"/>
      <c r="E7" s="212"/>
      <c r="F7" s="212"/>
      <c r="G7" s="212"/>
    </row>
    <row r="8" spans="1:7" ht="34.5" customHeight="1">
      <c r="A8" s="72" t="s">
        <v>2256</v>
      </c>
      <c r="B8" s="213" t="s">
        <v>2315</v>
      </c>
      <c r="C8" s="213"/>
      <c r="D8" s="213"/>
      <c r="E8" s="213"/>
      <c r="F8" s="213"/>
      <c r="G8" s="213"/>
    </row>
    <row r="9" spans="1:7" ht="20.100000000000001" customHeight="1">
      <c r="A9" s="72" t="s">
        <v>2257</v>
      </c>
      <c r="B9" s="211" t="s">
        <v>2258</v>
      </c>
      <c r="C9" s="211"/>
      <c r="D9" s="211"/>
      <c r="E9" s="211"/>
      <c r="F9" s="211"/>
      <c r="G9" s="211"/>
    </row>
    <row r="10" spans="1:7" ht="20.100000000000001" customHeight="1">
      <c r="A10" s="73" t="s">
        <v>2259</v>
      </c>
      <c r="B10" s="211" t="s">
        <v>2260</v>
      </c>
      <c r="C10" s="211"/>
      <c r="D10" s="211"/>
      <c r="E10" s="211"/>
      <c r="F10" s="211"/>
      <c r="G10" s="211"/>
    </row>
    <row r="11" spans="1:7" ht="20.100000000000001" customHeight="1">
      <c r="A11" s="73" t="s">
        <v>2261</v>
      </c>
      <c r="B11" s="211" t="s">
        <v>2262</v>
      </c>
      <c r="C11" s="211"/>
      <c r="D11" s="211"/>
      <c r="E11" s="211"/>
      <c r="F11" s="211"/>
      <c r="G11" s="211"/>
    </row>
    <row r="12" spans="1:7" ht="24.95" customHeight="1">
      <c r="A12" s="214" t="s">
        <v>2263</v>
      </c>
      <c r="B12" s="214"/>
      <c r="C12" s="214"/>
      <c r="D12" s="214"/>
    </row>
    <row r="13" spans="1:7" ht="24.95" customHeight="1" thickBot="1">
      <c r="A13" s="214"/>
      <c r="B13" s="214"/>
      <c r="C13" s="214"/>
      <c r="D13" s="214"/>
    </row>
    <row r="14" spans="1:7" ht="20.100000000000001" customHeight="1" thickBot="1">
      <c r="A14" s="215" t="s">
        <v>2264</v>
      </c>
      <c r="B14" s="215"/>
      <c r="C14" s="215"/>
      <c r="D14" s="215"/>
      <c r="F14" s="216" t="s">
        <v>2265</v>
      </c>
      <c r="G14" s="217"/>
    </row>
    <row r="15" spans="1:7" ht="17.25" thickBot="1">
      <c r="A15" s="207" t="s">
        <v>2266</v>
      </c>
      <c r="B15" s="208"/>
      <c r="C15" s="74" t="s">
        <v>2267</v>
      </c>
      <c r="D15" s="75" t="s">
        <v>2268</v>
      </c>
      <c r="F15" s="76" t="s">
        <v>2269</v>
      </c>
      <c r="G15" s="77" t="s">
        <v>2270</v>
      </c>
    </row>
    <row r="16" spans="1:7">
      <c r="A16" s="188" t="s">
        <v>2271</v>
      </c>
      <c r="B16" s="189"/>
      <c r="C16" s="78" t="s">
        <v>2272</v>
      </c>
      <c r="D16" s="79">
        <v>0.03</v>
      </c>
      <c r="F16" s="80">
        <v>0.03</v>
      </c>
      <c r="G16" s="81">
        <v>5.5E-2</v>
      </c>
    </row>
    <row r="17" spans="1:7">
      <c r="A17" s="200" t="s">
        <v>2273</v>
      </c>
      <c r="B17" s="201"/>
      <c r="C17" s="82" t="s">
        <v>2274</v>
      </c>
      <c r="D17" s="83">
        <v>4.0000000000000001E-3</v>
      </c>
      <c r="F17" s="84">
        <v>4.0000000000000001E-3</v>
      </c>
      <c r="G17" s="85">
        <v>5.0000000000000001E-3</v>
      </c>
    </row>
    <row r="18" spans="1:7">
      <c r="A18" s="200" t="s">
        <v>2275</v>
      </c>
      <c r="B18" s="201"/>
      <c r="C18" s="82" t="s">
        <v>2276</v>
      </c>
      <c r="D18" s="83">
        <v>4.0000000000000001E-3</v>
      </c>
      <c r="F18" s="84">
        <v>4.0000000000000001E-3</v>
      </c>
      <c r="G18" s="85">
        <v>5.0000000000000001E-3</v>
      </c>
    </row>
    <row r="19" spans="1:7" ht="15.75" thickBot="1">
      <c r="A19" s="202" t="s">
        <v>2277</v>
      </c>
      <c r="B19" s="203"/>
      <c r="C19" s="86" t="s">
        <v>2278</v>
      </c>
      <c r="D19" s="87">
        <v>0.01</v>
      </c>
      <c r="F19" s="88">
        <v>9.7000000000000003E-3</v>
      </c>
      <c r="G19" s="89">
        <v>1.2699999999999999E-2</v>
      </c>
    </row>
    <row r="20" spans="1:7" ht="16.5" thickBot="1">
      <c r="A20" s="204" t="s">
        <v>2279</v>
      </c>
      <c r="B20" s="205"/>
      <c r="C20" s="206"/>
      <c r="D20" s="90">
        <f>SUM(D16:D19)</f>
        <v>4.8000000000000008E-2</v>
      </c>
      <c r="F20" s="199"/>
      <c r="G20" s="199"/>
    </row>
    <row r="21" spans="1:7">
      <c r="A21" s="188" t="s">
        <v>2280</v>
      </c>
      <c r="B21" s="189"/>
      <c r="C21" s="78" t="s">
        <v>2281</v>
      </c>
      <c r="D21" s="91">
        <v>0.01</v>
      </c>
      <c r="F21" s="80">
        <v>5.8999999999999999E-3</v>
      </c>
      <c r="G21" s="81">
        <v>1.3899999999999999E-2</v>
      </c>
    </row>
    <row r="22" spans="1:7" ht="15.75" thickBot="1">
      <c r="A22" s="190" t="s">
        <v>2282</v>
      </c>
      <c r="B22" s="191"/>
      <c r="C22" s="92" t="s">
        <v>1257</v>
      </c>
      <c r="D22" s="93">
        <v>7.6899999999999996E-2</v>
      </c>
      <c r="F22" s="94">
        <v>6.1600000000000002E-2</v>
      </c>
      <c r="G22" s="95">
        <v>8.9599999999999999E-2</v>
      </c>
    </row>
    <row r="23" spans="1:7">
      <c r="A23" s="192" t="s">
        <v>2283</v>
      </c>
      <c r="B23" s="96" t="s">
        <v>2284</v>
      </c>
      <c r="C23" s="193" t="s">
        <v>2285</v>
      </c>
      <c r="D23" s="79">
        <v>6.4999999999999997E-3</v>
      </c>
      <c r="F23" s="196" t="s">
        <v>2286</v>
      </c>
      <c r="G23" s="197"/>
    </row>
    <row r="24" spans="1:7">
      <c r="A24" s="192"/>
      <c r="B24" s="97" t="s">
        <v>2287</v>
      </c>
      <c r="C24" s="194"/>
      <c r="D24" s="83">
        <v>0.03</v>
      </c>
      <c r="F24" s="196"/>
      <c r="G24" s="197"/>
    </row>
    <row r="25" spans="1:7">
      <c r="A25" s="192"/>
      <c r="B25" s="97" t="s">
        <v>2288</v>
      </c>
      <c r="C25" s="194"/>
      <c r="D25" s="83">
        <v>0.05</v>
      </c>
      <c r="F25" s="196"/>
      <c r="G25" s="197"/>
    </row>
    <row r="26" spans="1:7" ht="15.75" thickBot="1">
      <c r="A26" s="192"/>
      <c r="B26" s="98" t="s">
        <v>2289</v>
      </c>
      <c r="C26" s="195"/>
      <c r="D26" s="99">
        <v>4.4999999999999998E-2</v>
      </c>
      <c r="F26" s="196"/>
      <c r="G26" s="197"/>
    </row>
    <row r="27" spans="1:7" ht="19.899999999999999" customHeight="1" thickBot="1">
      <c r="A27" s="100" t="s">
        <v>2290</v>
      </c>
      <c r="B27" s="101"/>
      <c r="C27" s="102"/>
      <c r="D27" s="103">
        <f>SUM(D23:D26)</f>
        <v>0.13150000000000001</v>
      </c>
      <c r="F27" s="196"/>
      <c r="G27" s="197"/>
    </row>
    <row r="28" spans="1:7" ht="6.75" customHeight="1" thickBot="1">
      <c r="A28" s="198"/>
      <c r="B28" s="198"/>
      <c r="C28" s="198"/>
      <c r="D28" s="198"/>
      <c r="F28" s="199"/>
      <c r="G28" s="199"/>
    </row>
    <row r="29" spans="1:7" ht="15.75" thickBot="1">
      <c r="A29" s="183" t="s">
        <v>2291</v>
      </c>
      <c r="B29" s="184"/>
      <c r="C29" s="185"/>
      <c r="D29" s="104">
        <f>((1+D20)*(1+D21)*(1+D22)/(1-D27)-1)</f>
        <v>0.31246645020149666</v>
      </c>
      <c r="F29" s="105">
        <v>0.28000000000000003</v>
      </c>
      <c r="G29" s="106">
        <v>0.32</v>
      </c>
    </row>
    <row r="30" spans="1:7" ht="10.5" customHeight="1">
      <c r="A30" s="107"/>
      <c r="B30" s="107"/>
      <c r="C30" s="107"/>
      <c r="D30" s="108"/>
    </row>
    <row r="31" spans="1:7">
      <c r="A31" s="186" t="s">
        <v>2292</v>
      </c>
      <c r="B31" s="186"/>
      <c r="C31" s="186"/>
    </row>
    <row r="32" spans="1:7" ht="20.100000000000001" customHeight="1">
      <c r="A32" s="187" t="s">
        <v>2293</v>
      </c>
      <c r="B32" s="187"/>
      <c r="C32" s="187"/>
    </row>
  </sheetData>
  <mergeCells count="28">
    <mergeCell ref="A15:B15"/>
    <mergeCell ref="A1:G4"/>
    <mergeCell ref="B5:G5"/>
    <mergeCell ref="B6:G6"/>
    <mergeCell ref="B7:G7"/>
    <mergeCell ref="B8:G8"/>
    <mergeCell ref="B9:G9"/>
    <mergeCell ref="B10:G10"/>
    <mergeCell ref="B11:G11"/>
    <mergeCell ref="A12:D13"/>
    <mergeCell ref="A14:D14"/>
    <mergeCell ref="F14:G14"/>
    <mergeCell ref="F23:G27"/>
    <mergeCell ref="A28:D28"/>
    <mergeCell ref="F28:G28"/>
    <mergeCell ref="A16:B16"/>
    <mergeCell ref="A17:B17"/>
    <mergeCell ref="A18:B18"/>
    <mergeCell ref="A19:B19"/>
    <mergeCell ref="A20:C20"/>
    <mergeCell ref="F20:G20"/>
    <mergeCell ref="A29:C29"/>
    <mergeCell ref="A31:C31"/>
    <mergeCell ref="A32:C32"/>
    <mergeCell ref="A21:B21"/>
    <mergeCell ref="A22:B22"/>
    <mergeCell ref="A23:A26"/>
    <mergeCell ref="C23:C26"/>
  </mergeCells>
  <pageMargins left="0.51181102362204722" right="0.31496062992125984" top="0.39370078740157483" bottom="0.39370078740157483" header="0.31496062992125984" footer="0.31496062992125984"/>
  <pageSetup paperSize="9" scale="91" orientation="portrait" horizontalDpi="360" verticalDpi="360" r:id="rId1"/>
  <headerFooter>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3</vt:i4>
      </vt:variant>
    </vt:vector>
  </HeadingPairs>
  <TitlesOfParts>
    <vt:vector size="8" baseType="lpstr">
      <vt:lpstr>RESUMO</vt:lpstr>
      <vt:lpstr>SINTÉTICO</vt:lpstr>
      <vt:lpstr>ANALÍTICO</vt:lpstr>
      <vt:lpstr>CRONOGRAMA FÍSICO FINANCEIRO</vt:lpstr>
      <vt:lpstr>COMPOSIÇÃO DO BDI</vt:lpstr>
      <vt:lpstr>'COMPOSIÇÃO DO BDI'!Area_de_impressao</vt:lpstr>
      <vt:lpstr>ANALÍTICO!Titulos_de_impressao</vt:lpstr>
      <vt:lpstr>SINTÉTICO!Titulos_de_impressao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POSITIVO</cp:lastModifiedBy>
  <cp:revision>0</cp:revision>
  <cp:lastPrinted>2024-03-28T14:29:16Z</cp:lastPrinted>
  <dcterms:created xsi:type="dcterms:W3CDTF">2024-02-25T17:15:17Z</dcterms:created>
  <dcterms:modified xsi:type="dcterms:W3CDTF">2024-04-24T13:35:10Z</dcterms:modified>
</cp:coreProperties>
</file>