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/>
  <mc:AlternateContent xmlns:mc="http://schemas.openxmlformats.org/markup-compatibility/2006">
    <mc:Choice Requires="x15">
      <x15ac:absPath xmlns:x15ac="http://schemas.microsoft.com/office/spreadsheetml/2010/11/ac" url="D:\Usuários\POSITIVO\Documents\EDITAIS PP -2025\CONCORRENCIA\EDITAL 001-2025-CE CONSTRUÇÃO_QUADRA_ESCOLA_IEDA_CREPURIZÃO-ASS\GEO OBRAS\"/>
    </mc:Choice>
  </mc:AlternateContent>
  <xr:revisionPtr revIDLastSave="0" documentId="8_{37798C86-BA13-4213-802A-236CEAD8AE7B}" xr6:coauthVersionLast="47" xr6:coauthVersionMax="47" xr10:uidLastSave="{00000000-0000-0000-0000-000000000000}"/>
  <bookViews>
    <workbookView xWindow="-120" yWindow="-120" windowWidth="29040" windowHeight="15720" firstSheet="1" activeTab="1" xr2:uid="{00000000-000D-0000-FFFF-FFFF00000000}"/>
  </bookViews>
  <sheets>
    <sheet name="RESUMO " sheetId="10" r:id="rId1"/>
    <sheet name="PLAN. ORÇAMENTÁRIA" sheetId="11" r:id="rId2"/>
    <sheet name="PLAN. DE CUSTO UNITÁRIO" sheetId="12" r:id="rId3"/>
    <sheet name="ENCARGOS SOCIAIS - HORISTAS" sheetId="15" r:id="rId4"/>
    <sheet name="CURVA ABC DE INSUMOS" sheetId="13" r:id="rId5"/>
    <sheet name="CRONOGRAMA FÍSICO FINANCEIRO" sheetId="14" r:id="rId6"/>
    <sheet name="COMPOSIÇÃO DO BDI" sheetId="4" r:id="rId7"/>
  </sheets>
  <externalReferences>
    <externalReference r:id="rId8"/>
    <externalReference r:id="rId9"/>
  </externalReferences>
  <definedNames>
    <definedName name="_xlnm.Print_Area" localSheetId="6">'COMPOSIÇÃO DO BDI'!$A$1:$G$45</definedName>
    <definedName name="_xlnm.Print_Area" localSheetId="4">'CURVA ABC DE INSUMOS'!$A$1:$O$363</definedName>
    <definedName name="JR_PAGE_ANCHOR_0_1" localSheetId="6">'[1]ORÇAMENTO SINTETÍCO'!#REF!</definedName>
    <definedName name="JR_PAGE_ANCHOR_0_1">'[2]ORÇAMENTO ANALÍTICO '!#REF!</definedName>
    <definedName name="_xlnm.Print_Titles" localSheetId="4">'CURVA ABC DE INSUMOS'!$1:$11</definedName>
    <definedName name="_xlnm.Print_Titles" localSheetId="2">'PLAN. DE CUSTO UNITÁRIO'!$1:$10</definedName>
    <definedName name="_xlnm.Print_Titles" localSheetId="1">'PLAN. ORÇAMENTÁRIA'!$1:$11</definedName>
    <definedName name="_xlnm.Print_Titles" localSheetId="0">'RESUMO '!$1:$11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1" i="15" l="1"/>
  <c r="I41" i="15"/>
  <c r="I38" i="15"/>
  <c r="J38" i="15"/>
  <c r="I32" i="15"/>
  <c r="J32" i="15"/>
  <c r="J21" i="15"/>
  <c r="J11" i="15"/>
  <c r="I7" i="15"/>
  <c r="H8" i="14"/>
  <c r="N8" i="13"/>
  <c r="I8" i="12"/>
  <c r="I8" i="11"/>
  <c r="H251" i="11"/>
  <c r="I251" i="11" s="1"/>
  <c r="J251" i="11" s="1"/>
  <c r="H250" i="11"/>
  <c r="I250" i="11" s="1"/>
  <c r="J250" i="11" s="1"/>
  <c r="H249" i="11"/>
  <c r="I249" i="11" s="1"/>
  <c r="J249" i="11" s="1"/>
  <c r="H248" i="11"/>
  <c r="I248" i="11" s="1"/>
  <c r="J248" i="11" s="1"/>
  <c r="J247" i="11"/>
  <c r="H246" i="11"/>
  <c r="I246" i="11" s="1"/>
  <c r="J246" i="11" s="1"/>
  <c r="H245" i="11"/>
  <c r="I245" i="11" s="1"/>
  <c r="J245" i="11" s="1"/>
  <c r="J244" i="11"/>
  <c r="H243" i="11"/>
  <c r="I243" i="11" s="1"/>
  <c r="J243" i="11" s="1"/>
  <c r="H242" i="11"/>
  <c r="I242" i="11" s="1"/>
  <c r="J242" i="11" s="1"/>
  <c r="H241" i="11"/>
  <c r="I241" i="11" s="1"/>
  <c r="J241" i="11" s="1"/>
  <c r="H240" i="11"/>
  <c r="I240" i="11" s="1"/>
  <c r="J240" i="11" s="1"/>
  <c r="H239" i="11"/>
  <c r="I239" i="11" s="1"/>
  <c r="J239" i="11" s="1"/>
  <c r="J238" i="11"/>
  <c r="J237" i="11"/>
  <c r="H236" i="11"/>
  <c r="I236" i="11" s="1"/>
  <c r="J236" i="11" s="1"/>
  <c r="H235" i="11"/>
  <c r="I235" i="11" s="1"/>
  <c r="J235" i="11" s="1"/>
  <c r="H234" i="11"/>
  <c r="I234" i="11" s="1"/>
  <c r="J234" i="11" s="1"/>
  <c r="H233" i="11"/>
  <c r="I233" i="11" s="1"/>
  <c r="J233" i="11" s="1"/>
  <c r="H232" i="11"/>
  <c r="I232" i="11" s="1"/>
  <c r="J232" i="11" s="1"/>
  <c r="H231" i="11"/>
  <c r="I231" i="11" s="1"/>
  <c r="J231" i="11" s="1"/>
  <c r="H230" i="11"/>
  <c r="I230" i="11" s="1"/>
  <c r="J230" i="11" s="1"/>
  <c r="H229" i="11"/>
  <c r="I229" i="11" s="1"/>
  <c r="J229" i="11" s="1"/>
  <c r="J228" i="11"/>
  <c r="H227" i="11"/>
  <c r="I227" i="11" s="1"/>
  <c r="J227" i="11" s="1"/>
  <c r="H226" i="11"/>
  <c r="I226" i="11" s="1"/>
  <c r="J226" i="11" s="1"/>
  <c r="H225" i="11"/>
  <c r="I225" i="11" s="1"/>
  <c r="J225" i="11" s="1"/>
  <c r="H224" i="11"/>
  <c r="I224" i="11" s="1"/>
  <c r="J224" i="11" s="1"/>
  <c r="H223" i="11"/>
  <c r="I223" i="11" s="1"/>
  <c r="J223" i="11" s="1"/>
  <c r="H222" i="11"/>
  <c r="I222" i="11" s="1"/>
  <c r="J222" i="11" s="1"/>
  <c r="J221" i="11"/>
  <c r="H220" i="11"/>
  <c r="I220" i="11" s="1"/>
  <c r="J220" i="11" s="1"/>
  <c r="H219" i="11"/>
  <c r="I219" i="11" s="1"/>
  <c r="J219" i="11" s="1"/>
  <c r="H218" i="11"/>
  <c r="I218" i="11" s="1"/>
  <c r="J218" i="11" s="1"/>
  <c r="H217" i="11"/>
  <c r="I217" i="11" s="1"/>
  <c r="J217" i="11" s="1"/>
  <c r="J216" i="11"/>
  <c r="H215" i="11"/>
  <c r="I215" i="11" s="1"/>
  <c r="J215" i="11" s="1"/>
  <c r="H214" i="11"/>
  <c r="I214" i="11" s="1"/>
  <c r="J214" i="11" s="1"/>
  <c r="H213" i="11"/>
  <c r="I213" i="11" s="1"/>
  <c r="J213" i="11" s="1"/>
  <c r="H212" i="11"/>
  <c r="I212" i="11" s="1"/>
  <c r="J212" i="11" s="1"/>
  <c r="H211" i="11"/>
  <c r="I211" i="11" s="1"/>
  <c r="J211" i="11" s="1"/>
  <c r="I210" i="11"/>
  <c r="J210" i="11" s="1"/>
  <c r="H210" i="11"/>
  <c r="I209" i="11"/>
  <c r="J209" i="11" s="1"/>
  <c r="H209" i="11"/>
  <c r="I208" i="11"/>
  <c r="J208" i="11" s="1"/>
  <c r="H208" i="11"/>
  <c r="H207" i="11"/>
  <c r="I207" i="11" s="1"/>
  <c r="J207" i="11" s="1"/>
  <c r="H206" i="11"/>
  <c r="I206" i="11" s="1"/>
  <c r="J206" i="11" s="1"/>
  <c r="H205" i="11"/>
  <c r="I205" i="11" s="1"/>
  <c r="J205" i="11" s="1"/>
  <c r="H204" i="11"/>
  <c r="I204" i="11" s="1"/>
  <c r="J204" i="11" s="1"/>
  <c r="H203" i="11"/>
  <c r="I203" i="11" s="1"/>
  <c r="J203" i="11" s="1"/>
  <c r="H202" i="11"/>
  <c r="I202" i="11" s="1"/>
  <c r="J202" i="11" s="1"/>
  <c r="H201" i="11"/>
  <c r="I201" i="11" s="1"/>
  <c r="J201" i="11" s="1"/>
  <c r="H200" i="11"/>
  <c r="I200" i="11" s="1"/>
  <c r="J200" i="11" s="1"/>
  <c r="H199" i="11"/>
  <c r="I199" i="11" s="1"/>
  <c r="J199" i="11" s="1"/>
  <c r="H198" i="11"/>
  <c r="I198" i="11" s="1"/>
  <c r="J198" i="11" s="1"/>
  <c r="H197" i="11"/>
  <c r="I197" i="11" s="1"/>
  <c r="J197" i="11" s="1"/>
  <c r="H196" i="11"/>
  <c r="I196" i="11" s="1"/>
  <c r="J196" i="11" s="1"/>
  <c r="H195" i="11"/>
  <c r="I195" i="11" s="1"/>
  <c r="J195" i="11" s="1"/>
  <c r="J194" i="11"/>
  <c r="H193" i="11"/>
  <c r="I193" i="11" s="1"/>
  <c r="J193" i="11" s="1"/>
  <c r="H192" i="11"/>
  <c r="I192" i="11" s="1"/>
  <c r="J192" i="11" s="1"/>
  <c r="H191" i="11"/>
  <c r="I191" i="11" s="1"/>
  <c r="J191" i="11" s="1"/>
  <c r="H190" i="11"/>
  <c r="I190" i="11" s="1"/>
  <c r="J190" i="11" s="1"/>
  <c r="H189" i="11"/>
  <c r="I189" i="11" s="1"/>
  <c r="J189" i="11" s="1"/>
  <c r="H188" i="11"/>
  <c r="I188" i="11" s="1"/>
  <c r="J188" i="11" s="1"/>
  <c r="H187" i="11"/>
  <c r="I187" i="11" s="1"/>
  <c r="J187" i="11" s="1"/>
  <c r="H186" i="11"/>
  <c r="I186" i="11" s="1"/>
  <c r="J186" i="11" s="1"/>
  <c r="H185" i="11"/>
  <c r="I185" i="11" s="1"/>
  <c r="J185" i="11" s="1"/>
  <c r="J184" i="11"/>
  <c r="J183" i="11"/>
  <c r="H182" i="11"/>
  <c r="I182" i="11" s="1"/>
  <c r="J182" i="11" s="1"/>
  <c r="H181" i="11"/>
  <c r="I181" i="11" s="1"/>
  <c r="J181" i="11" s="1"/>
  <c r="I180" i="11"/>
  <c r="J180" i="11" s="1"/>
  <c r="H180" i="11"/>
  <c r="H179" i="11"/>
  <c r="I179" i="11" s="1"/>
  <c r="J179" i="11" s="1"/>
  <c r="H178" i="11"/>
  <c r="I178" i="11" s="1"/>
  <c r="J178" i="11" s="1"/>
  <c r="J177" i="11"/>
  <c r="H176" i="11"/>
  <c r="I176" i="11" s="1"/>
  <c r="J176" i="11" s="1"/>
  <c r="H175" i="11"/>
  <c r="I175" i="11" s="1"/>
  <c r="J175" i="11" s="1"/>
  <c r="H174" i="11"/>
  <c r="I174" i="11" s="1"/>
  <c r="J174" i="11" s="1"/>
  <c r="H173" i="11"/>
  <c r="I173" i="11" s="1"/>
  <c r="J173" i="11" s="1"/>
  <c r="H172" i="11"/>
  <c r="I172" i="11" s="1"/>
  <c r="J172" i="11" s="1"/>
  <c r="H171" i="11"/>
  <c r="I171" i="11" s="1"/>
  <c r="J171" i="11" s="1"/>
  <c r="H170" i="11"/>
  <c r="I170" i="11" s="1"/>
  <c r="J170" i="11" s="1"/>
  <c r="H169" i="11"/>
  <c r="I169" i="11" s="1"/>
  <c r="J169" i="11" s="1"/>
  <c r="H168" i="11"/>
  <c r="I168" i="11" s="1"/>
  <c r="J168" i="11" s="1"/>
  <c r="H167" i="11"/>
  <c r="I167" i="11" s="1"/>
  <c r="J167" i="11" s="1"/>
  <c r="H166" i="11"/>
  <c r="I166" i="11" s="1"/>
  <c r="J166" i="11" s="1"/>
  <c r="J165" i="11"/>
  <c r="H164" i="11"/>
  <c r="I164" i="11" s="1"/>
  <c r="J164" i="11" s="1"/>
  <c r="H163" i="11"/>
  <c r="I163" i="11" s="1"/>
  <c r="J163" i="11" s="1"/>
  <c r="H162" i="11"/>
  <c r="I162" i="11" s="1"/>
  <c r="J162" i="11" s="1"/>
  <c r="J161" i="11"/>
  <c r="H160" i="11"/>
  <c r="I160" i="11" s="1"/>
  <c r="J160" i="11" s="1"/>
  <c r="H159" i="11"/>
  <c r="I159" i="11" s="1"/>
  <c r="J159" i="11" s="1"/>
  <c r="I158" i="11"/>
  <c r="J158" i="11" s="1"/>
  <c r="H158" i="11"/>
  <c r="I157" i="11"/>
  <c r="J157" i="11" s="1"/>
  <c r="H157" i="11"/>
  <c r="H156" i="11"/>
  <c r="I156" i="11" s="1"/>
  <c r="J156" i="11" s="1"/>
  <c r="H155" i="11"/>
  <c r="I155" i="11" s="1"/>
  <c r="J155" i="11" s="1"/>
  <c r="H154" i="11"/>
  <c r="I154" i="11" s="1"/>
  <c r="J154" i="11" s="1"/>
  <c r="H153" i="11"/>
  <c r="I153" i="11" s="1"/>
  <c r="J153" i="11" s="1"/>
  <c r="J152" i="11"/>
  <c r="I151" i="11"/>
  <c r="J151" i="11" s="1"/>
  <c r="H151" i="11"/>
  <c r="H150" i="11"/>
  <c r="I150" i="11" s="1"/>
  <c r="J150" i="11" s="1"/>
  <c r="H149" i="11"/>
  <c r="I149" i="11" s="1"/>
  <c r="J149" i="11" s="1"/>
  <c r="H148" i="11"/>
  <c r="I148" i="11" s="1"/>
  <c r="J148" i="11" s="1"/>
  <c r="H147" i="11"/>
  <c r="I147" i="11" s="1"/>
  <c r="J147" i="11" s="1"/>
  <c r="H146" i="11"/>
  <c r="I146" i="11" s="1"/>
  <c r="J146" i="11" s="1"/>
  <c r="H145" i="11"/>
  <c r="I145" i="11" s="1"/>
  <c r="J145" i="11" s="1"/>
  <c r="H144" i="11"/>
  <c r="I144" i="11" s="1"/>
  <c r="J144" i="11" s="1"/>
  <c r="H143" i="11"/>
  <c r="I143" i="11" s="1"/>
  <c r="J143" i="11" s="1"/>
  <c r="H142" i="11"/>
  <c r="I142" i="11" s="1"/>
  <c r="J142" i="11" s="1"/>
  <c r="H141" i="11"/>
  <c r="I141" i="11" s="1"/>
  <c r="J141" i="11" s="1"/>
  <c r="J140" i="11"/>
  <c r="J139" i="11"/>
  <c r="H138" i="11"/>
  <c r="I138" i="11" s="1"/>
  <c r="J138" i="11" s="1"/>
  <c r="H137" i="11"/>
  <c r="I137" i="11" s="1"/>
  <c r="J137" i="11" s="1"/>
  <c r="H136" i="11"/>
  <c r="I136" i="11" s="1"/>
  <c r="J136" i="11" s="1"/>
  <c r="H135" i="11"/>
  <c r="I135" i="11" s="1"/>
  <c r="J135" i="11" s="1"/>
  <c r="H134" i="11"/>
  <c r="I134" i="11" s="1"/>
  <c r="J134" i="11" s="1"/>
  <c r="H133" i="11"/>
  <c r="I133" i="11" s="1"/>
  <c r="J133" i="11" s="1"/>
  <c r="H132" i="11"/>
  <c r="I132" i="11" s="1"/>
  <c r="J132" i="11" s="1"/>
  <c r="H131" i="11"/>
  <c r="I131" i="11" s="1"/>
  <c r="J131" i="11" s="1"/>
  <c r="H130" i="11"/>
  <c r="I130" i="11" s="1"/>
  <c r="J130" i="11" s="1"/>
  <c r="H129" i="11"/>
  <c r="I129" i="11" s="1"/>
  <c r="J129" i="11" s="1"/>
  <c r="H128" i="11"/>
  <c r="I128" i="11" s="1"/>
  <c r="J128" i="11" s="1"/>
  <c r="H127" i="11"/>
  <c r="I127" i="11" s="1"/>
  <c r="J127" i="11" s="1"/>
  <c r="H126" i="11"/>
  <c r="I126" i="11" s="1"/>
  <c r="J126" i="11" s="1"/>
  <c r="H125" i="11"/>
  <c r="I125" i="11" s="1"/>
  <c r="J125" i="11" s="1"/>
  <c r="H124" i="11"/>
  <c r="I124" i="11" s="1"/>
  <c r="J124" i="11" s="1"/>
  <c r="J123" i="11"/>
  <c r="H122" i="11"/>
  <c r="I122" i="11" s="1"/>
  <c r="J122" i="11" s="1"/>
  <c r="J121" i="11"/>
  <c r="I121" i="11"/>
  <c r="H121" i="11"/>
  <c r="H120" i="11"/>
  <c r="I120" i="11" s="1"/>
  <c r="J120" i="11" s="1"/>
  <c r="H119" i="11"/>
  <c r="I119" i="11" s="1"/>
  <c r="J119" i="11" s="1"/>
  <c r="H118" i="11"/>
  <c r="I118" i="11" s="1"/>
  <c r="J118" i="11" s="1"/>
  <c r="H117" i="11"/>
  <c r="I117" i="11" s="1"/>
  <c r="J117" i="11" s="1"/>
  <c r="H116" i="11"/>
  <c r="I116" i="11" s="1"/>
  <c r="J116" i="11" s="1"/>
  <c r="H115" i="11"/>
  <c r="I115" i="11" s="1"/>
  <c r="J115" i="11" s="1"/>
  <c r="H114" i="11"/>
  <c r="I114" i="11" s="1"/>
  <c r="J114" i="11" s="1"/>
  <c r="H113" i="11"/>
  <c r="I113" i="11" s="1"/>
  <c r="J113" i="11" s="1"/>
  <c r="H112" i="11"/>
  <c r="I112" i="11" s="1"/>
  <c r="J112" i="11" s="1"/>
  <c r="H111" i="11"/>
  <c r="I111" i="11" s="1"/>
  <c r="J111" i="11" s="1"/>
  <c r="H110" i="11"/>
  <c r="I110" i="11" s="1"/>
  <c r="J110" i="11" s="1"/>
  <c r="H109" i="11"/>
  <c r="I109" i="11" s="1"/>
  <c r="J109" i="11" s="1"/>
  <c r="H108" i="11"/>
  <c r="I108" i="11" s="1"/>
  <c r="J108" i="11" s="1"/>
  <c r="H107" i="11"/>
  <c r="I107" i="11" s="1"/>
  <c r="J107" i="11" s="1"/>
  <c r="H106" i="11"/>
  <c r="I106" i="11" s="1"/>
  <c r="J106" i="11" s="1"/>
  <c r="H105" i="11"/>
  <c r="I105" i="11" s="1"/>
  <c r="J105" i="11" s="1"/>
  <c r="H104" i="11"/>
  <c r="I104" i="11" s="1"/>
  <c r="J104" i="11" s="1"/>
  <c r="H103" i="11"/>
  <c r="I103" i="11" s="1"/>
  <c r="J103" i="11" s="1"/>
  <c r="I102" i="11"/>
  <c r="J102" i="11" s="1"/>
  <c r="H102" i="11"/>
  <c r="J101" i="11"/>
  <c r="J100" i="11"/>
  <c r="H99" i="11"/>
  <c r="I99" i="11" s="1"/>
  <c r="J99" i="11" s="1"/>
  <c r="H98" i="11"/>
  <c r="I98" i="11" s="1"/>
  <c r="J98" i="11" s="1"/>
  <c r="I97" i="11"/>
  <c r="J97" i="11" s="1"/>
  <c r="H97" i="11"/>
  <c r="H96" i="11"/>
  <c r="I96" i="11" s="1"/>
  <c r="J96" i="11" s="1"/>
  <c r="H95" i="11"/>
  <c r="I95" i="11" s="1"/>
  <c r="J95" i="11" s="1"/>
  <c r="H94" i="11"/>
  <c r="I94" i="11" s="1"/>
  <c r="J94" i="11" s="1"/>
  <c r="H93" i="11"/>
  <c r="I93" i="11" s="1"/>
  <c r="J93" i="11" s="1"/>
  <c r="H92" i="11"/>
  <c r="I92" i="11" s="1"/>
  <c r="J92" i="11" s="1"/>
  <c r="J91" i="11"/>
  <c r="H90" i="11"/>
  <c r="I90" i="11" s="1"/>
  <c r="J90" i="11" s="1"/>
  <c r="H89" i="11"/>
  <c r="I89" i="11" s="1"/>
  <c r="J89" i="11" s="1"/>
  <c r="H88" i="11"/>
  <c r="I88" i="11" s="1"/>
  <c r="J88" i="11" s="1"/>
  <c r="J87" i="11"/>
  <c r="H86" i="11"/>
  <c r="I86" i="11" s="1"/>
  <c r="J86" i="11" s="1"/>
  <c r="H85" i="11"/>
  <c r="I85" i="11" s="1"/>
  <c r="J85" i="11" s="1"/>
  <c r="H84" i="11"/>
  <c r="I84" i="11" s="1"/>
  <c r="J84" i="11" s="1"/>
  <c r="H83" i="11"/>
  <c r="I83" i="11" s="1"/>
  <c r="J83" i="11" s="1"/>
  <c r="H82" i="11"/>
  <c r="I82" i="11" s="1"/>
  <c r="J82" i="11" s="1"/>
  <c r="J81" i="11"/>
  <c r="J80" i="11"/>
  <c r="H79" i="11"/>
  <c r="I79" i="11" s="1"/>
  <c r="J79" i="11" s="1"/>
  <c r="H78" i="11"/>
  <c r="I78" i="11" s="1"/>
  <c r="J78" i="11" s="1"/>
  <c r="H77" i="11"/>
  <c r="I77" i="11" s="1"/>
  <c r="J77" i="11" s="1"/>
  <c r="H76" i="11"/>
  <c r="I76" i="11" s="1"/>
  <c r="J76" i="11" s="1"/>
  <c r="H75" i="11"/>
  <c r="I75" i="11" s="1"/>
  <c r="J75" i="11" s="1"/>
  <c r="H74" i="11"/>
  <c r="I74" i="11" s="1"/>
  <c r="J74" i="11" s="1"/>
  <c r="H73" i="11"/>
  <c r="I73" i="11" s="1"/>
  <c r="J73" i="11" s="1"/>
  <c r="H72" i="11"/>
  <c r="I72" i="11" s="1"/>
  <c r="J72" i="11" s="1"/>
  <c r="H71" i="11"/>
  <c r="I71" i="11" s="1"/>
  <c r="J71" i="11" s="1"/>
  <c r="I70" i="11"/>
  <c r="J70" i="11" s="1"/>
  <c r="H70" i="11"/>
  <c r="J69" i="11"/>
  <c r="H68" i="11"/>
  <c r="I68" i="11" s="1"/>
  <c r="J68" i="11" s="1"/>
  <c r="H67" i="11"/>
  <c r="I67" i="11" s="1"/>
  <c r="J67" i="11" s="1"/>
  <c r="J66" i="11"/>
  <c r="H65" i="11"/>
  <c r="I65" i="11" s="1"/>
  <c r="J65" i="11" s="1"/>
  <c r="H64" i="11"/>
  <c r="I64" i="11" s="1"/>
  <c r="J64" i="11" s="1"/>
  <c r="J63" i="11"/>
  <c r="H62" i="11"/>
  <c r="I62" i="11" s="1"/>
  <c r="J62" i="11" s="1"/>
  <c r="J61" i="11"/>
  <c r="H60" i="11"/>
  <c r="I60" i="11" s="1"/>
  <c r="J60" i="11" s="1"/>
  <c r="H59" i="11"/>
  <c r="I59" i="11" s="1"/>
  <c r="J59" i="11" s="1"/>
  <c r="J58" i="11"/>
  <c r="H57" i="11"/>
  <c r="I57" i="11" s="1"/>
  <c r="J57" i="11" s="1"/>
  <c r="H56" i="11"/>
  <c r="I56" i="11" s="1"/>
  <c r="J56" i="11" s="1"/>
  <c r="H55" i="11"/>
  <c r="I55" i="11" s="1"/>
  <c r="J55" i="11" s="1"/>
  <c r="J54" i="11"/>
  <c r="H53" i="11"/>
  <c r="I53" i="11" s="1"/>
  <c r="J53" i="11" s="1"/>
  <c r="H52" i="11"/>
  <c r="I52" i="11" s="1"/>
  <c r="J52" i="11" s="1"/>
  <c r="H51" i="11"/>
  <c r="I51" i="11" s="1"/>
  <c r="J51" i="11" s="1"/>
  <c r="I50" i="11"/>
  <c r="J50" i="11" s="1"/>
  <c r="H50" i="11"/>
  <c r="J49" i="11"/>
  <c r="J48" i="11"/>
  <c r="H47" i="11"/>
  <c r="I47" i="11" s="1"/>
  <c r="J47" i="11" s="1"/>
  <c r="J46" i="11"/>
  <c r="H45" i="11"/>
  <c r="I45" i="11" s="1"/>
  <c r="J45" i="11" s="1"/>
  <c r="H44" i="11"/>
  <c r="I44" i="11" s="1"/>
  <c r="J44" i="11" s="1"/>
  <c r="J43" i="11"/>
  <c r="H42" i="11"/>
  <c r="I42" i="11" s="1"/>
  <c r="J42" i="11" s="1"/>
  <c r="J41" i="11"/>
  <c r="J40" i="11"/>
  <c r="H39" i="11"/>
  <c r="I39" i="11" s="1"/>
  <c r="J39" i="11" s="1"/>
  <c r="J38" i="11"/>
  <c r="H37" i="11"/>
  <c r="I37" i="11" s="1"/>
  <c r="J37" i="11" s="1"/>
  <c r="H36" i="11"/>
  <c r="I36" i="11" s="1"/>
  <c r="J36" i="11" s="1"/>
  <c r="H35" i="11"/>
  <c r="I35" i="11" s="1"/>
  <c r="J35" i="11" s="1"/>
  <c r="H34" i="11"/>
  <c r="I34" i="11" s="1"/>
  <c r="J34" i="11" s="1"/>
  <c r="J33" i="11"/>
  <c r="H32" i="11"/>
  <c r="I32" i="11" s="1"/>
  <c r="J32" i="11" s="1"/>
  <c r="H31" i="11"/>
  <c r="I31" i="11" s="1"/>
  <c r="J31" i="11" s="1"/>
  <c r="I30" i="11"/>
  <c r="J30" i="11" s="1"/>
  <c r="H30" i="11"/>
  <c r="I29" i="11"/>
  <c r="J29" i="11" s="1"/>
  <c r="H29" i="11"/>
  <c r="J28" i="11"/>
  <c r="H27" i="11"/>
  <c r="I27" i="11" s="1"/>
  <c r="J27" i="11" s="1"/>
  <c r="H26" i="11"/>
  <c r="I26" i="11" s="1"/>
  <c r="J26" i="11" s="1"/>
  <c r="H25" i="11"/>
  <c r="I25" i="11" s="1"/>
  <c r="J25" i="11" s="1"/>
  <c r="H24" i="11"/>
  <c r="I24" i="11" s="1"/>
  <c r="J24" i="11" s="1"/>
  <c r="H23" i="11"/>
  <c r="I23" i="11" s="1"/>
  <c r="J23" i="11" s="1"/>
  <c r="J22" i="11"/>
  <c r="H21" i="11"/>
  <c r="I21" i="11" s="1"/>
  <c r="J21" i="11" s="1"/>
  <c r="H20" i="11"/>
  <c r="I20" i="11" s="1"/>
  <c r="J20" i="11" s="1"/>
  <c r="H19" i="11"/>
  <c r="I19" i="11" s="1"/>
  <c r="J19" i="11" s="1"/>
  <c r="H18" i="11"/>
  <c r="I18" i="11" s="1"/>
  <c r="J18" i="11" s="1"/>
  <c r="J17" i="11"/>
  <c r="J16" i="11"/>
  <c r="H15" i="11"/>
  <c r="I15" i="11" s="1"/>
  <c r="J15" i="11" s="1"/>
  <c r="J14" i="11"/>
  <c r="H13" i="11"/>
  <c r="I13" i="11" s="1"/>
  <c r="J13" i="11" s="1"/>
  <c r="J12" i="11"/>
  <c r="J8" i="10"/>
  <c r="K30" i="10"/>
  <c r="K29" i="10"/>
  <c r="K28" i="10"/>
  <c r="K27" i="10"/>
  <c r="K26" i="10"/>
  <c r="K25" i="10"/>
  <c r="K24" i="10"/>
  <c r="K23" i="10"/>
  <c r="K22" i="10"/>
  <c r="K21" i="10"/>
  <c r="K20" i="10"/>
  <c r="K19" i="10"/>
  <c r="K18" i="10"/>
  <c r="K17" i="10"/>
  <c r="K16" i="10"/>
  <c r="K15" i="10"/>
  <c r="K14" i="10"/>
  <c r="K13" i="10"/>
  <c r="K12" i="10"/>
  <c r="D27" i="4" l="1"/>
  <c r="D20" i="4"/>
  <c r="D29" i="4" l="1"/>
</calcChain>
</file>

<file path=xl/sharedStrings.xml><?xml version="1.0" encoding="utf-8"?>
<sst xmlns="http://schemas.openxmlformats.org/spreadsheetml/2006/main" count="15505" uniqueCount="2966">
  <si>
    <t>Item</t>
  </si>
  <si>
    <t>Descrição</t>
  </si>
  <si>
    <t>Total</t>
  </si>
  <si>
    <t>Peso (%)</t>
  </si>
  <si>
    <t xml:space="preserve"> 1 </t>
  </si>
  <si>
    <t>MOBILIZAÇÃO E DESMOBILIZAÇÃO</t>
  </si>
  <si>
    <t xml:space="preserve"> 2 </t>
  </si>
  <si>
    <t>ADMINISTRAÇÃO DA OBRA</t>
  </si>
  <si>
    <t xml:space="preserve"> 3 </t>
  </si>
  <si>
    <t>SUPERESTRUTURA</t>
  </si>
  <si>
    <t xml:space="preserve"> 4 </t>
  </si>
  <si>
    <t>SISTEMAS DE VEDAÇÃO VERTICAL</t>
  </si>
  <si>
    <t xml:space="preserve"> 5 </t>
  </si>
  <si>
    <t>ESQUADRIAS</t>
  </si>
  <si>
    <t xml:space="preserve"> 6 </t>
  </si>
  <si>
    <t>SISTEMAS DE COBERTURA</t>
  </si>
  <si>
    <t xml:space="preserve"> 7 </t>
  </si>
  <si>
    <t>IMPERMEABILIZAÇÃO</t>
  </si>
  <si>
    <t xml:space="preserve"> 8 </t>
  </si>
  <si>
    <t>REVESTIMENTOS INTERNO E EXTERNO</t>
  </si>
  <si>
    <t xml:space="preserve"> 9 </t>
  </si>
  <si>
    <t>SISTEMAS DE PISOS</t>
  </si>
  <si>
    <t xml:space="preserve"> 10 </t>
  </si>
  <si>
    <t>PINTURAS E ACABAMENTOS</t>
  </si>
  <si>
    <t xml:space="preserve"> 11 </t>
  </si>
  <si>
    <t>INSTALAÇÃO HIDRÁULICA</t>
  </si>
  <si>
    <t xml:space="preserve"> 12 </t>
  </si>
  <si>
    <t>INSTALAÇÃO SANITÁRIA</t>
  </si>
  <si>
    <t xml:space="preserve"> 13 </t>
  </si>
  <si>
    <t>DRENAGEM DE ÁGUAS PLUVIAIS</t>
  </si>
  <si>
    <t xml:space="preserve"> 14 </t>
  </si>
  <si>
    <t>LOUÇAS, ACESSÓRIOS E METAIS</t>
  </si>
  <si>
    <t xml:space="preserve"> 15 </t>
  </si>
  <si>
    <t>SISTEMA DE PROTEÇÃO CONTRA INCÊNCIO</t>
  </si>
  <si>
    <t xml:space="preserve"> 16 </t>
  </si>
  <si>
    <t>INSTALAÇÃO ELÉTRICA - 110V</t>
  </si>
  <si>
    <t xml:space="preserve"> 17 </t>
  </si>
  <si>
    <t>SISTEMA DE PROTEÇÃO CONTRA DESCARGAS ATMOSFÉRICAS (SPDA)</t>
  </si>
  <si>
    <t xml:space="preserve"> 18 </t>
  </si>
  <si>
    <t>SERVIÇOS COMPLEMENTARES</t>
  </si>
  <si>
    <t xml:space="preserve"> 19 </t>
  </si>
  <si>
    <t>SERVIÇOS FINAIS</t>
  </si>
  <si>
    <t>Total sem BDI</t>
  </si>
  <si>
    <t>Total do BDI</t>
  </si>
  <si>
    <t>Total Geral</t>
  </si>
  <si>
    <r>
      <rPr>
        <b/>
        <sz val="11"/>
        <rFont val="Arial"/>
        <family val="2"/>
      </rPr>
      <t xml:space="preserve">PROPRIETÁRIO: </t>
    </r>
    <r>
      <rPr>
        <sz val="11"/>
        <rFont val="Arial"/>
        <family val="2"/>
      </rPr>
      <t>MUNICÍPIO DE ITAITUBA</t>
    </r>
  </si>
  <si>
    <r>
      <rPr>
        <b/>
        <sz val="11"/>
        <rFont val="Arial"/>
        <family val="2"/>
      </rPr>
      <t>BDI:</t>
    </r>
    <r>
      <rPr>
        <sz val="11"/>
        <rFont val="Arial"/>
        <family val="2"/>
      </rPr>
      <t xml:space="preserve"> 30%</t>
    </r>
  </si>
  <si>
    <t>VALOR DA OBRA:</t>
  </si>
  <si>
    <r>
      <rPr>
        <b/>
        <sz val="11"/>
        <rFont val="Arial"/>
        <family val="2"/>
      </rPr>
      <t xml:space="preserve">LOCAL DA OBRA: </t>
    </r>
    <r>
      <rPr>
        <sz val="11"/>
        <rFont val="Arial"/>
        <family val="2"/>
      </rPr>
      <t>DISTRITO DE CREPURIZÃO, MUNICÍPIO DE ITAITUBA</t>
    </r>
  </si>
  <si>
    <t>und</t>
  </si>
  <si>
    <t>PLACA DE INAUGURACAO EM AÇO/ LETRAS EM BAIXO RELEVO, *40* CM X *60* CM</t>
  </si>
  <si>
    <t>Próprio</t>
  </si>
  <si>
    <t xml:space="preserve"> CPU - 055 </t>
  </si>
  <si>
    <t xml:space="preserve"> 19.4 </t>
  </si>
  <si>
    <t>m²</t>
  </si>
  <si>
    <t>LIMPEZA PISO CERAMICO</t>
  </si>
  <si>
    <t>SINAPI</t>
  </si>
  <si>
    <t xml:space="preserve"> 73948/011 </t>
  </si>
  <si>
    <t xml:space="preserve"> 19.3 </t>
  </si>
  <si>
    <t>LIMPEZA VIDRO COMUM</t>
  </si>
  <si>
    <t xml:space="preserve"> 73948/008 </t>
  </si>
  <si>
    <t xml:space="preserve"> 19.2 </t>
  </si>
  <si>
    <t>LIMPEZA AZULEJO</t>
  </si>
  <si>
    <t xml:space="preserve"> 73948/003 </t>
  </si>
  <si>
    <t xml:space="preserve"> 19.1 </t>
  </si>
  <si>
    <t>PORTÃO METÁLICO 1 FOLHA DE ABRIR COM ESTRUTURA EM TUBOS DE AÇO E TELA GALVANIZADA</t>
  </si>
  <si>
    <t xml:space="preserve"> CPU - 054 </t>
  </si>
  <si>
    <t xml:space="preserve"> 18.2.2 </t>
  </si>
  <si>
    <t>ALAMBRADO PARA QUADRA POLIESPORTIVA, ESTRUTURADO POR TUBOS DE ACO GALVANIZADO, COM COSTURA, DIN 2440, DIAMETRO 2", COM TELA DE ARAME GALVANIZADO, FIO 14 BWG E MALHA QUADRADA 5X5CM</t>
  </si>
  <si>
    <t xml:space="preserve"> 74244/001 </t>
  </si>
  <si>
    <t xml:space="preserve"> 18.2.1 </t>
  </si>
  <si>
    <t>PORTÃO E GRADIL METÁLICO</t>
  </si>
  <si>
    <t xml:space="preserve"> 18.2 </t>
  </si>
  <si>
    <t>M</t>
  </si>
  <si>
    <t>GUARDA-CORPO COM CORRIMAO EM TUBO DE ACO GALVANIZADO 1 1/2"</t>
  </si>
  <si>
    <t xml:space="preserve"> 84862 </t>
  </si>
  <si>
    <t xml:space="preserve"> 18.1.5 </t>
  </si>
  <si>
    <t>CONJUNTO METÁLICO PARA REDE DE VOLEIBOL, INCLUSO REDES E ANTENAS</t>
  </si>
  <si>
    <t xml:space="preserve"> CPU - 053 </t>
  </si>
  <si>
    <t xml:space="preserve"> 18.1.4 </t>
  </si>
  <si>
    <t>CONJUNTO METÁLICO DE TRAVES DE FUTSAL, INCLUSO REDES</t>
  </si>
  <si>
    <t xml:space="preserve"> CPU - 052 </t>
  </si>
  <si>
    <t xml:space="preserve"> 18.1.3 </t>
  </si>
  <si>
    <t>CONJUNTO ESTRUTURAL METÁLICO PARA TABELAS DE BASQUETE, INCLUSO TABELAS</t>
  </si>
  <si>
    <t xml:space="preserve"> CPU - 051 </t>
  </si>
  <si>
    <t xml:space="preserve"> 18.1.2 </t>
  </si>
  <si>
    <t>BANCADA EM GRANITO CINZA ANDORINHA, ESPESSURA 2CM</t>
  </si>
  <si>
    <t xml:space="preserve"> CPU - 050 </t>
  </si>
  <si>
    <t xml:space="preserve"> 18.1.1 </t>
  </si>
  <si>
    <t>GERAL</t>
  </si>
  <si>
    <t xml:space="preserve"> 18.1 </t>
  </si>
  <si>
    <t>TERMINAL DE PRESSAO PARA 1 CABO DE 35 MM2, COM 04 PARAFUSOS</t>
  </si>
  <si>
    <t xml:space="preserve"> CPU - 049 </t>
  </si>
  <si>
    <t xml:space="preserve"> 17.8 </t>
  </si>
  <si>
    <t>CONECTOR DE BRONZE DE MEDIÇÃO - 04 PARAFUSOS, FORNECIMENTO E INSTALAÇÃO</t>
  </si>
  <si>
    <t xml:space="preserve"> CPU - 048 </t>
  </si>
  <si>
    <t xml:space="preserve"> 17.7 </t>
  </si>
  <si>
    <t>UN</t>
  </si>
  <si>
    <t>CONECTOR DE PARAFUSO FENDIDO EM LIGA DE COBRE COM SEPARADOR DE CABOS PARA CABO 50 MM2 - FORNECIMENTO E INSTALACAO</t>
  </si>
  <si>
    <t xml:space="preserve"> 83377 </t>
  </si>
  <si>
    <t xml:space="preserve"> 17.6 </t>
  </si>
  <si>
    <t>ELETRODUTO RÍGIDO ROSCÁVEL, PVC, DN 50 MM (1 1/2"), PARA REDE ENTERRADA DE DISTRIBUIÇÃO DE ENERGIA ELÉTRICA - FORNECIMENTO E INSTALAÇÃO. AF_12/2021</t>
  </si>
  <si>
    <t xml:space="preserve"> 93008 </t>
  </si>
  <si>
    <t xml:space="preserve"> 17.5 </t>
  </si>
  <si>
    <t xml:space="preserve"> 96974 </t>
  </si>
  <si>
    <t xml:space="preserve"> 17.4 </t>
  </si>
  <si>
    <t xml:space="preserve"> 96973 </t>
  </si>
  <si>
    <t xml:space="preserve"> 17.3 </t>
  </si>
  <si>
    <t>CAIXA DE INSPEÇÃO COM TAMPA EM FERRO FUNDIDO</t>
  </si>
  <si>
    <t xml:space="preserve"> CPU - 047 </t>
  </si>
  <si>
    <t xml:space="preserve"> 17.2 </t>
  </si>
  <si>
    <t>HASTE DE ATERRAMENTO 5/8  PARA SPDA, FORNECIMENTO E INSTALAÇÃO</t>
  </si>
  <si>
    <t xml:space="preserve"> CPU - 046 </t>
  </si>
  <si>
    <t xml:space="preserve"> 17.1 </t>
  </si>
  <si>
    <t>LUMINÁRIA DE ALUMÍNIO PARA QUADRA</t>
  </si>
  <si>
    <t xml:space="preserve"> CPU - 045 </t>
  </si>
  <si>
    <t xml:space="preserve"> 16.4.6 </t>
  </si>
  <si>
    <t>LUMINÁRIA 2X40  DE SOBREPOR COMPLETA, FORNECIMENTO E INSTALAÇÃO</t>
  </si>
  <si>
    <t xml:space="preserve"> 73953/008 </t>
  </si>
  <si>
    <t xml:space="preserve"> 16.4.5 </t>
  </si>
  <si>
    <t>LUMINÁRIA 1X40  DE SOBREPOR COMPLETA, FORNECIMENTO E INSTALAÇÃO</t>
  </si>
  <si>
    <t xml:space="preserve"> 73953/004 </t>
  </si>
  <si>
    <t xml:space="preserve"> 16.4.4 </t>
  </si>
  <si>
    <t xml:space="preserve"> 91953 </t>
  </si>
  <si>
    <t xml:space="preserve"> 16.4.3 </t>
  </si>
  <si>
    <t xml:space="preserve"> 92001 </t>
  </si>
  <si>
    <t xml:space="preserve"> 16.4.2 </t>
  </si>
  <si>
    <t xml:space="preserve"> 92000 </t>
  </si>
  <si>
    <t xml:space="preserve"> 16.4.1 </t>
  </si>
  <si>
    <t>ILUMINAÇÃO, TOMADAS E INTERRUPTORES</t>
  </si>
  <si>
    <t xml:space="preserve"> 16.4 </t>
  </si>
  <si>
    <t>CABO DE COBRE FLEXIVEL, ISOLADO, SEÇÃO 35MM², ANTI-CHAMA450/750V</t>
  </si>
  <si>
    <t xml:space="preserve"> 92985 </t>
  </si>
  <si>
    <t xml:space="preserve"> 16.3.4 </t>
  </si>
  <si>
    <t xml:space="preserve"> 91934 </t>
  </si>
  <si>
    <t xml:space="preserve"> 16.3.3 </t>
  </si>
  <si>
    <t xml:space="preserve"> 91928 </t>
  </si>
  <si>
    <t xml:space="preserve"> 16.3.2 </t>
  </si>
  <si>
    <t xml:space="preserve"> 91926 </t>
  </si>
  <si>
    <t xml:space="preserve"> 16.3.1 </t>
  </si>
  <si>
    <t>CABOS E FIOS CONDUTORES</t>
  </si>
  <si>
    <t xml:space="preserve"> 16.3 </t>
  </si>
  <si>
    <t xml:space="preserve"> 92865 </t>
  </si>
  <si>
    <t xml:space="preserve"> 16.2.21 </t>
  </si>
  <si>
    <t xml:space="preserve"> 92868 </t>
  </si>
  <si>
    <t xml:space="preserve"> 16.2.20 </t>
  </si>
  <si>
    <t>LUVA DE FERRO GALVANIZADO 1 1/2", FORNECIMENTO E INSTALAÇÃO</t>
  </si>
  <si>
    <t xml:space="preserve"> 95756 </t>
  </si>
  <si>
    <t xml:space="preserve"> 16.2.19 </t>
  </si>
  <si>
    <t>LUVA DE FERRO GALVANIZADO 1", FORNECIMENTO E INSTALAÇÃO</t>
  </si>
  <si>
    <t xml:space="preserve"> 95754 </t>
  </si>
  <si>
    <t xml:space="preserve"> 16.2.18 </t>
  </si>
  <si>
    <t>LUVA DE FERRO GALVANIZADO 3/4", FORNECIMENTO E INSTALAÇÃO</t>
  </si>
  <si>
    <t xml:space="preserve"> 95753 </t>
  </si>
  <si>
    <t xml:space="preserve"> 16.2.17 </t>
  </si>
  <si>
    <t>BUCHA E ARRUELA DE ALUMÍNIO 1 1/2", FORNECIMENTO E INSTALAÇÃO</t>
  </si>
  <si>
    <t xml:space="preserve"> CPU - 044 </t>
  </si>
  <si>
    <t xml:space="preserve"> 16.2.16 </t>
  </si>
  <si>
    <t>BUCHA E ARRUELA DE ALUMÍNIO 1", FORNECIMENTO E INSTALAÇÃO</t>
  </si>
  <si>
    <t xml:space="preserve"> CPU - 043 </t>
  </si>
  <si>
    <t xml:space="preserve"> 16.2.15 </t>
  </si>
  <si>
    <t>BUCHA E ARRUELA DE ALUMÍNIO 3/4", FORNECIMENTO E INSTALAÇÃO</t>
  </si>
  <si>
    <t xml:space="preserve"> CPU - 042 </t>
  </si>
  <si>
    <t xml:space="preserve"> 16.2.14 </t>
  </si>
  <si>
    <t>ABRACADEIRA METÁLICA, TIPO D, COM 1 1/2", FORNECIMENTO E INSTALAÇÃO</t>
  </si>
  <si>
    <t xml:space="preserve"> CPU - 041 </t>
  </si>
  <si>
    <t xml:space="preserve"> 16.2.13 </t>
  </si>
  <si>
    <t>ABRACADEIRA METÁLICA, TIPO D, COM 1", FORNECIMENTO E INSTALAÇÃO</t>
  </si>
  <si>
    <t xml:space="preserve"> CPU - 040 </t>
  </si>
  <si>
    <t xml:space="preserve"> 16.2.12 </t>
  </si>
  <si>
    <t>ABRACADEIRA METÁLICA, TIPO D, COM 3/4", FORNECIMENTO E INSTALAÇÃO</t>
  </si>
  <si>
    <t xml:space="preserve"> CPU - 039 </t>
  </si>
  <si>
    <t xml:space="preserve"> 16.2.11 </t>
  </si>
  <si>
    <t>CONDULETE 3/4" EM LIGA DE ALUMÍNIO, TIPO XA, FORNECIMENTO E INSTALAÇÃO</t>
  </si>
  <si>
    <t xml:space="preserve"> CPU - 038 </t>
  </si>
  <si>
    <t xml:space="preserve"> 16.2.10 </t>
  </si>
  <si>
    <t>CONDULETE 3/4" EM LIGA DE ALUMÍNIO, TIPO TA, FORNECIMENTO E INSTALAÇÃO</t>
  </si>
  <si>
    <t xml:space="preserve"> CPU - 037 </t>
  </si>
  <si>
    <t xml:space="preserve"> 16.2.9 </t>
  </si>
  <si>
    <t>CONDULETE 3/4" EM LIGA DE ALUMÍNIO, TIPO LL, FORNECIMENTO E INSTALAÇÃO</t>
  </si>
  <si>
    <t xml:space="preserve"> CPU - 036 </t>
  </si>
  <si>
    <t xml:space="preserve"> 16.2.8 </t>
  </si>
  <si>
    <t>CONDULETE 3/4" EM LIGA DE ALUMÍNIO, TIPO T, FORNECIMENTO E INSTALAÇÃO</t>
  </si>
  <si>
    <t xml:space="preserve"> CPU - 035 </t>
  </si>
  <si>
    <t xml:space="preserve"> 16.2.7 </t>
  </si>
  <si>
    <t>ELETRODUTO EM AÇO GALVANIZADO, 40 MM, FORNECIMENTO E INSTALAÇÃO</t>
  </si>
  <si>
    <t xml:space="preserve"> 95748 </t>
  </si>
  <si>
    <t xml:space="preserve"> 16.2.6 </t>
  </si>
  <si>
    <t>ELETRODUTO EM AÇO GALVANIZADO, 32 MM, FORNECIMENTO E INSTALAÇÃO</t>
  </si>
  <si>
    <t xml:space="preserve"> 95747 </t>
  </si>
  <si>
    <t xml:space="preserve"> 16.2.5 </t>
  </si>
  <si>
    <t>ELETRODUTO EM AÇO GALVANIZADO, 25 MM, FORNECIMENTO E INSTALAÇÃO</t>
  </si>
  <si>
    <t xml:space="preserve"> 95746 </t>
  </si>
  <si>
    <t xml:space="preserve"> 16.2.4 </t>
  </si>
  <si>
    <t xml:space="preserve"> 91873 </t>
  </si>
  <si>
    <t xml:space="preserve"> 16.2.3 </t>
  </si>
  <si>
    <t xml:space="preserve"> 91856 </t>
  </si>
  <si>
    <t xml:space="preserve"> 16.2.2 </t>
  </si>
  <si>
    <t xml:space="preserve"> 91854 </t>
  </si>
  <si>
    <t xml:space="preserve"> 16.2.1 </t>
  </si>
  <si>
    <t>ELETRODUTOS E ACESSÓRIOS</t>
  </si>
  <si>
    <t xml:space="preserve"> 16.2 </t>
  </si>
  <si>
    <t>DISPOSITIVO DE PROTEÇÃO CONTRA SURTOS DE TENSÃO 40KA/450V</t>
  </si>
  <si>
    <t xml:space="preserve"> CPU - 034 </t>
  </si>
  <si>
    <t xml:space="preserve"> 16.1.9 </t>
  </si>
  <si>
    <t>DISJUNTOR TERMOMAGNÉTICO TRIPOLAR , CORRENTE NOMINAL DE 150A - FORNECIMENTO E INSTALAÇÃO</t>
  </si>
  <si>
    <t xml:space="preserve"> 101895 </t>
  </si>
  <si>
    <t xml:space="preserve"> 16.1.8 </t>
  </si>
  <si>
    <t xml:space="preserve"> 16.1.7 </t>
  </si>
  <si>
    <t xml:space="preserve"> 93657 </t>
  </si>
  <si>
    <t xml:space="preserve"> 16.1.6 </t>
  </si>
  <si>
    <t xml:space="preserve"> 93655 </t>
  </si>
  <si>
    <t xml:space="preserve"> 16.1.5 </t>
  </si>
  <si>
    <t xml:space="preserve"> 93653 </t>
  </si>
  <si>
    <t xml:space="preserve"> 16.1.4 </t>
  </si>
  <si>
    <t>QUADRO DE MEDIÇÃO, FORNECIMENTO E INSTALAÇÃO</t>
  </si>
  <si>
    <t xml:space="preserve"> CPU - 033 </t>
  </si>
  <si>
    <t xml:space="preserve"> 16.1.3 </t>
  </si>
  <si>
    <t>QUADRO DE DISTRIBUICAO DE ENERGIA DE EMBUTIR, EM CHAPA METALICA, PARA 24 DISJUNTORES TERMOMAGNETICOS MONOPOLARES, COM BARRAMENTO TRIFASICO E NEUTRO, FORNECIMENTO E INSTALACAO</t>
  </si>
  <si>
    <t xml:space="preserve"> 74131/005 </t>
  </si>
  <si>
    <t xml:space="preserve"> 16.1.2 </t>
  </si>
  <si>
    <t>QUADRO DE DISTRIBUICAO DE ENERGIA EM CHAPA DE ACO GALVANIZADO, PARA 12 DISJUNTORES TERMOMAGNETICOS MONOPOLARES, COM BARRAMENTO TRIFASICO E NEUTRO - FORNECIMENTO E INSTALACAO</t>
  </si>
  <si>
    <t xml:space="preserve"> 83463 </t>
  </si>
  <si>
    <t xml:space="preserve"> 16.1.1 </t>
  </si>
  <si>
    <t>CENTRO DE DISTRIBUIÇÃO</t>
  </si>
  <si>
    <t xml:space="preserve"> 16.1 </t>
  </si>
  <si>
    <t>PLACA DE SINALIZACAO DE SEGURANCA CONTRA INCENDIO, FOTOLUMINESCENTE, RETANGULAR-EXTINTOR DE INCÊNDIO</t>
  </si>
  <si>
    <t xml:space="preserve"> CPU - 032 </t>
  </si>
  <si>
    <t xml:space="preserve"> 15.5 </t>
  </si>
  <si>
    <t>PLACA DE SINALIZACAO DE SEGURANCA CONTRA INCENDIO, FOTOLUMINESCENTE, RETANGULAR-SAÍDA DE EMERGÊNCIA</t>
  </si>
  <si>
    <t xml:space="preserve"> CPU - 031 </t>
  </si>
  <si>
    <t xml:space="preserve"> 15.4 </t>
  </si>
  <si>
    <t>MARCAÇÃO DE PISO PARA LOCALIZAÇÃO DE EXTINTOR, 1,00Mx1,00M EM TINTA EPÓXI</t>
  </si>
  <si>
    <t xml:space="preserve"> CPU - 030 </t>
  </si>
  <si>
    <t xml:space="preserve"> 15.3 </t>
  </si>
  <si>
    <t xml:space="preserve"> 97599 </t>
  </si>
  <si>
    <t xml:space="preserve"> 15.2 </t>
  </si>
  <si>
    <t>EXTINTOR PQS 6KG, FORNECIMENTO E INSTALAÇÃO</t>
  </si>
  <si>
    <t xml:space="preserve"> CPU - 029 </t>
  </si>
  <si>
    <t xml:space="preserve"> 15.1 </t>
  </si>
  <si>
    <t>BANCO ARTICULADO EM AÇO INOX PARA BANHO PNE, FORNECIMENTO E INSTALAÇÃO</t>
  </si>
  <si>
    <t xml:space="preserve"> CPU - 028 </t>
  </si>
  <si>
    <t xml:space="preserve"> 14.11 </t>
  </si>
  <si>
    <t xml:space="preserve"> 95545 </t>
  </si>
  <si>
    <t xml:space="preserve"> 14.10 </t>
  </si>
  <si>
    <t xml:space="preserve"> 95542 </t>
  </si>
  <si>
    <t xml:space="preserve"> 14.9 </t>
  </si>
  <si>
    <t xml:space="preserve"> 95544 </t>
  </si>
  <si>
    <t xml:space="preserve"> 14.8 </t>
  </si>
  <si>
    <t xml:space="preserve"> 100860 </t>
  </si>
  <si>
    <t xml:space="preserve"> 14.7 </t>
  </si>
  <si>
    <t xml:space="preserve"> 86914 </t>
  </si>
  <si>
    <t xml:space="preserve"> 14.6 </t>
  </si>
  <si>
    <t>DUCHA HIGIENICA COM REGISTRO METALICO 1/2 ", FORNECIMENTO E INSTALAÇÃO</t>
  </si>
  <si>
    <t xml:space="preserve"> CPU - 027 </t>
  </si>
  <si>
    <t xml:space="preserve"> 14.5 </t>
  </si>
  <si>
    <t xml:space="preserve"> 86942 </t>
  </si>
  <si>
    <t xml:space="preserve"> 14.4 </t>
  </si>
  <si>
    <t>CUBA DE EMBUTIR OVAL EM LOUÇA BRANCA, INCLUSO TORNEIRA CROMADA, FORNECIMENTO E INSTLAÇÃO</t>
  </si>
  <si>
    <t xml:space="preserve"> CPU - 026 </t>
  </si>
  <si>
    <t xml:space="preserve"> 14.3 </t>
  </si>
  <si>
    <t xml:space="preserve"> 99635 </t>
  </si>
  <si>
    <t xml:space="preserve"> 14.2 </t>
  </si>
  <si>
    <t>BACIA SANITARIA CONVENCIONAL DE LOUCA BRANCA, INCLUSO ASSENTO, FORNECIMENTO E INSTALAÇÃO</t>
  </si>
  <si>
    <t xml:space="preserve"> CPU - 025 </t>
  </si>
  <si>
    <t xml:space="preserve"> 14.1 </t>
  </si>
  <si>
    <t>m³</t>
  </si>
  <si>
    <t>FORNECIMENTO E ASSENTAMENTO DE BRITA 2-DRENOS E FILTROS   MM</t>
  </si>
  <si>
    <t xml:space="preserve"> 88549 </t>
  </si>
  <si>
    <t xml:space="preserve"> 13.3 </t>
  </si>
  <si>
    <t>GRELHA DE CONCRETO DE PRE-MOLDADA *5 X 61 X 100* CM (A X C X L)</t>
  </si>
  <si>
    <t xml:space="preserve"> CPU - 024 </t>
  </si>
  <si>
    <t xml:space="preserve"> 13.2 </t>
  </si>
  <si>
    <t>m</t>
  </si>
  <si>
    <t>CANALETA EM ALVENARIA LARGURA 30CM, IMPERMEABILIZADA E REBOCADA INTERNAMENTE</t>
  </si>
  <si>
    <t xml:space="preserve"> CPU - 023 </t>
  </si>
  <si>
    <t xml:space="preserve"> 13.1 </t>
  </si>
  <si>
    <t>FOSSA SÉPTICA Ø1,00X1,50M</t>
  </si>
  <si>
    <t xml:space="preserve"> CPU - 022 </t>
  </si>
  <si>
    <t xml:space="preserve"> 12.2.8 </t>
  </si>
  <si>
    <t>SUMIDOURO EM ALVENARIA Ø1,50X3,00M</t>
  </si>
  <si>
    <t xml:space="preserve"> CPU - 021 </t>
  </si>
  <si>
    <t xml:space="preserve"> 12.2.7 </t>
  </si>
  <si>
    <t xml:space="preserve"> 99620 </t>
  </si>
  <si>
    <t xml:space="preserve"> 12.2.6 </t>
  </si>
  <si>
    <t xml:space="preserve"> 86882 </t>
  </si>
  <si>
    <t xml:space="preserve"> 12.2.5 </t>
  </si>
  <si>
    <t xml:space="preserve"> 89798 </t>
  </si>
  <si>
    <t xml:space="preserve"> 12.2.4 </t>
  </si>
  <si>
    <t xml:space="preserve"> 89710 </t>
  </si>
  <si>
    <t xml:space="preserve"> 12.2.3 </t>
  </si>
  <si>
    <t>CAIXA DE INSPEÇÃO EM ALVENARIA 60X60X60CM</t>
  </si>
  <si>
    <t xml:space="preserve"> CPU - 020 </t>
  </si>
  <si>
    <t xml:space="preserve"> 12.2.2 </t>
  </si>
  <si>
    <t>CAIXA SIFONADA PVC, 150 X 150 X 50 MM, FORNECIMENTO E INSTALAÇÃO</t>
  </si>
  <si>
    <t xml:space="preserve"> CPU - 019 </t>
  </si>
  <si>
    <t xml:space="preserve"> 12.2.1 </t>
  </si>
  <si>
    <t>CAIXAS E ACESSÓRIOS</t>
  </si>
  <si>
    <t xml:space="preserve"> 12.2 </t>
  </si>
  <si>
    <t xml:space="preserve"> 89728 </t>
  </si>
  <si>
    <t xml:space="preserve"> 12.1.11 </t>
  </si>
  <si>
    <t>CURVA CURTA PVC 45 GRAUS DN 100MM</t>
  </si>
  <si>
    <t xml:space="preserve"> CPU - 018 </t>
  </si>
  <si>
    <t xml:space="preserve"> 12.1.10 </t>
  </si>
  <si>
    <t xml:space="preserve"> 89797 </t>
  </si>
  <si>
    <t xml:space="preserve"> 12.1.9 </t>
  </si>
  <si>
    <t>JUNÇÃO SIMPLES, PVC, ESGOTO, DN 100 X 50 MM, FORNECIMENTO E INSTALAÇÃO</t>
  </si>
  <si>
    <t xml:space="preserve"> CPU - 017 </t>
  </si>
  <si>
    <t xml:space="preserve"> 12.1.8 </t>
  </si>
  <si>
    <t xml:space="preserve"> 89827 </t>
  </si>
  <si>
    <t xml:space="preserve"> 12.1.7 </t>
  </si>
  <si>
    <t>JOELHO 90 GRAUS, PVC, COM ANEL 40MM x 1 1/2", FORNECIMENTO E INSTALAÇÃO</t>
  </si>
  <si>
    <t xml:space="preserve"> CPU - 016 </t>
  </si>
  <si>
    <t xml:space="preserve"> 12.1.6 </t>
  </si>
  <si>
    <t xml:space="preserve"> 89744 </t>
  </si>
  <si>
    <t xml:space="preserve"> 12.1.5 </t>
  </si>
  <si>
    <t xml:space="preserve"> 89726 </t>
  </si>
  <si>
    <t xml:space="preserve"> 12.1.4 </t>
  </si>
  <si>
    <t xml:space="preserve"> 89714 </t>
  </si>
  <si>
    <t xml:space="preserve"> 12.1.3 </t>
  </si>
  <si>
    <t xml:space="preserve"> 89712 </t>
  </si>
  <si>
    <t xml:space="preserve"> 12.1.2 </t>
  </si>
  <si>
    <t xml:space="preserve"> 89711 </t>
  </si>
  <si>
    <t xml:space="preserve"> 12.1.1 </t>
  </si>
  <si>
    <t>TUBULAÇÕES E CONEXÕES DE PVC</t>
  </si>
  <si>
    <t xml:space="preserve"> 12.1 </t>
  </si>
  <si>
    <t>CAIXA D'ÁGUA EM FIBRA DE VIDRO - 3000L, FORNECIMENTO E INSTALAÇÃO</t>
  </si>
  <si>
    <t xml:space="preserve"> CPU - 015 </t>
  </si>
  <si>
    <t xml:space="preserve"> 11.2.15 </t>
  </si>
  <si>
    <t>FLANGE PARA CAIXA D'ÁGUA DN 50MM, FORNECIMENTO E INSTALAÇÃO</t>
  </si>
  <si>
    <t xml:space="preserve"> 97429 </t>
  </si>
  <si>
    <t xml:space="preserve"> 11.2.14 </t>
  </si>
  <si>
    <t>FLANGE PARA CAIXA D'ÁGUA DN 25MM, FORNECIMENTO E INSTALAÇÃO</t>
  </si>
  <si>
    <t xml:space="preserve"> 97427 </t>
  </si>
  <si>
    <t xml:space="preserve"> 11.2.13 </t>
  </si>
  <si>
    <t xml:space="preserve"> 86884 </t>
  </si>
  <si>
    <t xml:space="preserve"> 11.2.12 </t>
  </si>
  <si>
    <t xml:space="preserve"> 89596 </t>
  </si>
  <si>
    <t xml:space="preserve"> 11.2.11 </t>
  </si>
  <si>
    <t xml:space="preserve"> 89570 </t>
  </si>
  <si>
    <t xml:space="preserve"> 11.2.10 </t>
  </si>
  <si>
    <t xml:space="preserve"> 89553 </t>
  </si>
  <si>
    <t xml:space="preserve"> 11.2.9 </t>
  </si>
  <si>
    <t>ADAPTADOR PVC SOLDAVEL COM BOLSA E ROSCA, 25 MM X 3/4", FORNECIMENTO E INSTALAÇÃO</t>
  </si>
  <si>
    <t xml:space="preserve"> 89538 </t>
  </si>
  <si>
    <t xml:space="preserve"> 11.2.8 </t>
  </si>
  <si>
    <t xml:space="preserve"> 89985 </t>
  </si>
  <si>
    <t xml:space="preserve"> 11.2.7 </t>
  </si>
  <si>
    <t>REGISTRO DE GAVETA COM CANOPLA CROMADA 1 1/2", FORNECIMENTO E INSTALAÇÃO</t>
  </si>
  <si>
    <t xml:space="preserve"> CPU - 014 </t>
  </si>
  <si>
    <t xml:space="preserve"> 11.2.6 </t>
  </si>
  <si>
    <t>REGISTRO DE GAVETA COM CANOPLA CROMADA 1 1/4", FORNECIMENTO E INSTALAÇÃO</t>
  </si>
  <si>
    <t xml:space="preserve"> CPU - 013 </t>
  </si>
  <si>
    <t xml:space="preserve"> 11.2.5 </t>
  </si>
  <si>
    <t>REGISTRO DE GAVETA COM CANOPLA CROMADA 1", FORNECIMENTO E INSTALAÇÃO</t>
  </si>
  <si>
    <t xml:space="preserve"> CPU - 012 </t>
  </si>
  <si>
    <t xml:space="preserve"> 11.2.4 </t>
  </si>
  <si>
    <t xml:space="preserve"> 89987 </t>
  </si>
  <si>
    <t xml:space="preserve"> 11.2.3 </t>
  </si>
  <si>
    <t xml:space="preserve"> 94497 </t>
  </si>
  <si>
    <t xml:space="preserve"> 11.2.2 </t>
  </si>
  <si>
    <t xml:space="preserve"> 89353 </t>
  </si>
  <si>
    <t xml:space="preserve"> 11.2.1 </t>
  </si>
  <si>
    <t>REGISTROS E OUTROS</t>
  </si>
  <si>
    <t xml:space="preserve"> 11.2 </t>
  </si>
  <si>
    <t xml:space="preserve"> 89594 </t>
  </si>
  <si>
    <t xml:space="preserve"> 11.1.21 </t>
  </si>
  <si>
    <t xml:space="preserve"> 89375 </t>
  </si>
  <si>
    <t xml:space="preserve"> 11.1.20 </t>
  </si>
  <si>
    <t>BUCHA PVC DE REDUÇÃO SOLDÁVEL CURTA 40MM x 25MM, FORNECIMENTO E INSTALAÇÃO</t>
  </si>
  <si>
    <t xml:space="preserve"> CPU - 011 </t>
  </si>
  <si>
    <t xml:space="preserve"> 11.1.19 </t>
  </si>
  <si>
    <t>BUCHA PVC DE REDUÇÃO SOLDÁVEL CURTA 50MM x 40MM, FORNECIMENTO E INSTALAÇÃO</t>
  </si>
  <si>
    <t xml:space="preserve"> CPU - 010 </t>
  </si>
  <si>
    <t xml:space="preserve"> 11.1.18 </t>
  </si>
  <si>
    <t xml:space="preserve"> 89605 </t>
  </si>
  <si>
    <t xml:space="preserve"> 11.1.17 </t>
  </si>
  <si>
    <t xml:space="preserve"> 89433 </t>
  </si>
  <si>
    <t xml:space="preserve"> 11.1.16 </t>
  </si>
  <si>
    <t xml:space="preserve"> 89386 </t>
  </si>
  <si>
    <t xml:space="preserve"> 11.1.15 </t>
  </si>
  <si>
    <t>LUVA SOLDÁVEL COM ROSCA 25MM X 3/4", FORNECIMENTO E INSTALAÇÃO</t>
  </si>
  <si>
    <t xml:space="preserve"> 89534 </t>
  </si>
  <si>
    <t xml:space="preserve"> 11.1.14 </t>
  </si>
  <si>
    <t xml:space="preserve"> 89626 </t>
  </si>
  <si>
    <t xml:space="preserve"> 11.1.13 </t>
  </si>
  <si>
    <t xml:space="preserve"> 89622 </t>
  </si>
  <si>
    <t xml:space="preserve"> 11.1.12 </t>
  </si>
  <si>
    <t xml:space="preserve"> 90373 </t>
  </si>
  <si>
    <t xml:space="preserve"> 11.1.11 </t>
  </si>
  <si>
    <t>JOELHO 90 GRAUS, PVC, SOLDÁVEL, 32MM x 25MM, FORNECIMENTO E INSTALAÇÃO</t>
  </si>
  <si>
    <t xml:space="preserve"> CPU - 009 </t>
  </si>
  <si>
    <t xml:space="preserve"> 11.1.10 </t>
  </si>
  <si>
    <t>JOELHO 90 GRAUS, PVC, SOLDÁVEL, COM BUCHA DE LATÃO 40MM x 1 1/4, FORNECIMENTO E INSTALAÇÃO</t>
  </si>
  <si>
    <t xml:space="preserve"> CPU - 008 </t>
  </si>
  <si>
    <t xml:space="preserve"> 11.1.9 </t>
  </si>
  <si>
    <t xml:space="preserve"> 89501 </t>
  </si>
  <si>
    <t xml:space="preserve"> 11.1.8 </t>
  </si>
  <si>
    <t xml:space="preserve"> 89492 </t>
  </si>
  <si>
    <t xml:space="preserve"> 11.1.7 </t>
  </si>
  <si>
    <t xml:space="preserve"> 89408 </t>
  </si>
  <si>
    <t xml:space="preserve"> 11.1.6 </t>
  </si>
  <si>
    <t xml:space="preserve"> 89449 </t>
  </si>
  <si>
    <t xml:space="preserve"> 11.1.5 </t>
  </si>
  <si>
    <t xml:space="preserve"> 89448 </t>
  </si>
  <si>
    <t xml:space="preserve"> 11.1.4 </t>
  </si>
  <si>
    <t xml:space="preserve"> 89447 </t>
  </si>
  <si>
    <t xml:space="preserve"> 11.1.3 </t>
  </si>
  <si>
    <t xml:space="preserve"> 89446 </t>
  </si>
  <si>
    <t xml:space="preserve"> 11.1.2 </t>
  </si>
  <si>
    <t xml:space="preserve"> 89401 </t>
  </si>
  <si>
    <t xml:space="preserve"> 11.1.1 </t>
  </si>
  <si>
    <t xml:space="preserve"> 11.1 </t>
  </si>
  <si>
    <t>PINTURA ESMALTE PARA TELHAMENTO METÁLICO COM FUNDO ANTICORROSIVO, DUAS DEMÃOS</t>
  </si>
  <si>
    <t xml:space="preserve"> 74145/001 </t>
  </si>
  <si>
    <t xml:space="preserve"> 10.8 </t>
  </si>
  <si>
    <t>PINTURA ESMALTE SOBRE SUPERFÍCIE METÁLICA E ALAMBRADO, DUAS DEMÃOS</t>
  </si>
  <si>
    <t xml:space="preserve"> 73924/003 </t>
  </si>
  <si>
    <t xml:space="preserve"> 10.7 </t>
  </si>
  <si>
    <t>PINTURA PRIME EPÓXI PARA ESTRUTURA METÁLICA</t>
  </si>
  <si>
    <t xml:space="preserve"> 73865/001 </t>
  </si>
  <si>
    <t xml:space="preserve"> 10.6 </t>
  </si>
  <si>
    <t>PINTURA ACRILICA DE FAIXAS DE DEMARCACAO EM QUADRA POLIESPORTIVA, 5 CM DE LARGURA</t>
  </si>
  <si>
    <t xml:space="preserve"> 41595 </t>
  </si>
  <si>
    <t xml:space="preserve"> 10.5 </t>
  </si>
  <si>
    <t>APLICACAO DE TINTA A BASE DE EPOXI SOBRE PISO</t>
  </si>
  <si>
    <t xml:space="preserve"> 72815 </t>
  </si>
  <si>
    <t xml:space="preserve"> 10.4 </t>
  </si>
  <si>
    <t>APLICAÇÃO MANUAL DE PINTURA COM TINTA LÁTEX ACRÍLICA EM PAREDES, DUAS DEMÃOS</t>
  </si>
  <si>
    <t xml:space="preserve"> 88486 </t>
  </si>
  <si>
    <t xml:space="preserve"> 10.3 </t>
  </si>
  <si>
    <t>APLICAÇÃO MANUAL DE PINTURA COM TINTA LÁTEX PVA EM TETO, DUAS DEMÃOS</t>
  </si>
  <si>
    <t xml:space="preserve"> 10.2 </t>
  </si>
  <si>
    <t xml:space="preserve"> 88496 </t>
  </si>
  <si>
    <t xml:space="preserve"> 10.1 </t>
  </si>
  <si>
    <t>PISO PODOTÁTIL EM CONCRETO, ASSENTADO COM ARGAMASSA INDUSTRIALIZADA, ESPESSURA 3 CM</t>
  </si>
  <si>
    <t xml:space="preserve"> CPU - 007 </t>
  </si>
  <si>
    <t xml:space="preserve"> 9.2.3 </t>
  </si>
  <si>
    <t xml:space="preserve"> 94990 </t>
  </si>
  <si>
    <t xml:space="preserve"> 9.2.2 </t>
  </si>
  <si>
    <t xml:space="preserve"> 94992 </t>
  </si>
  <si>
    <t xml:space="preserve"> 9.2.1 </t>
  </si>
  <si>
    <t>PAVIMENTAÇÃO EXTERNA</t>
  </si>
  <si>
    <t xml:space="preserve"> 9.2 </t>
  </si>
  <si>
    <t xml:space="preserve"> 98689 </t>
  </si>
  <si>
    <t xml:space="preserve"> 9.1.5 </t>
  </si>
  <si>
    <t xml:space="preserve"> 87251 </t>
  </si>
  <si>
    <t xml:space="preserve"> 9.1.4 </t>
  </si>
  <si>
    <t>PISO INDUSTRIAL DE ALTA RESISTENCIA, ESPESSURA 8MM, INCLUSO JUNTAS DE DILATACAO PLASTICAS E POLIMENTO MECANIZADO</t>
  </si>
  <si>
    <t xml:space="preserve"> 72136 </t>
  </si>
  <si>
    <t xml:space="preserve"> 9.1.3 </t>
  </si>
  <si>
    <t xml:space="preserve"> 87630 </t>
  </si>
  <si>
    <t xml:space="preserve"> 9.1.2 </t>
  </si>
  <si>
    <t xml:space="preserve"> 95241 </t>
  </si>
  <si>
    <t xml:space="preserve"> 9.1.1 </t>
  </si>
  <si>
    <t>PAVIMENTAÇÃO INTERNA</t>
  </si>
  <si>
    <t xml:space="preserve"> 9.1 </t>
  </si>
  <si>
    <t xml:space="preserve"> 87267 </t>
  </si>
  <si>
    <t xml:space="preserve"> 8.10 </t>
  </si>
  <si>
    <t xml:space="preserve"> 87273 </t>
  </si>
  <si>
    <t xml:space="preserve"> 8.9 </t>
  </si>
  <si>
    <t>MASSA ÚNICA, PARA RECEBIMENTO DE PINTURA, EM ARGAMASSA TRAÇO 1:2:8, PREPARO MECÂNICO COM BETONEIRA 400L, APLICADA MANUALMENTE EM FACES INTERNAS DE PAREDES, ESPESSURA DE 10MM, COM EXECUÇÃO DE TALISCAS.</t>
  </si>
  <si>
    <t xml:space="preserve"> 87547 </t>
  </si>
  <si>
    <t xml:space="preserve"> 8.8 </t>
  </si>
  <si>
    <t>EMBOÇO, PARA RECEBIMENTO DE CERÂMICA, EM ARGAMASSA TRAÇO 1:2:8, PREPARO MECÂNICO COM BETONEIRA 400L, APLICADO MANUALMENTE EM FACES INTERNAS DE PAREDES, PARA AMBIENTE COM ÁREA  MAIOR QUE 10M2, ESPESSURA DE 20MM, COM EXECUÇÃO DE TALISCAS.</t>
  </si>
  <si>
    <t xml:space="preserve"> 87535 </t>
  </si>
  <si>
    <t xml:space="preserve"> 8.7 </t>
  </si>
  <si>
    <t>CHAPISCO APLICADO EM ALVENARIA (COM PRESENÇA DE VÃOS) E ESTRUTURAS DE CONCRETO DE FACHADA, COM COLHER DE PEDREIRO.  ARGAMASSA TRAÇO 1:3 COM PREPARO EM BETONEIRA 400L.</t>
  </si>
  <si>
    <t xml:space="preserve"> 87905 </t>
  </si>
  <si>
    <t xml:space="preserve"> 8.6 </t>
  </si>
  <si>
    <t xml:space="preserve"> 90408 </t>
  </si>
  <si>
    <t xml:space="preserve"> 8.5 </t>
  </si>
  <si>
    <t xml:space="preserve"> 8.4 </t>
  </si>
  <si>
    <t xml:space="preserve"> 8.3 </t>
  </si>
  <si>
    <t xml:space="preserve"> 87882 </t>
  </si>
  <si>
    <t xml:space="preserve"> 8.2 </t>
  </si>
  <si>
    <t xml:space="preserve"> 8.1 </t>
  </si>
  <si>
    <t>FORNECIMENTO/INSTALACAO LONA PLASTICA PRETA, PARA IMPERMEABILIZACAO, ESPESSURA 150 MICRAS.</t>
  </si>
  <si>
    <t xml:space="preserve"> 68053 </t>
  </si>
  <si>
    <t xml:space="preserve"> 7.2 </t>
  </si>
  <si>
    <t>IMPERMEABILIZACAO DE ESTRUTURAS ENTERRADAS, COM TINTA ASFALTICA, DUAS DEMAOS.</t>
  </si>
  <si>
    <t xml:space="preserve"> 74106/001 </t>
  </si>
  <si>
    <t xml:space="preserve"> 7.1 </t>
  </si>
  <si>
    <t>COBERTURA COM TELHA  DE CHAPA DE AÇO ZINCADO, ONDULADA, ESPESSURA DE 0,5MM</t>
  </si>
  <si>
    <t xml:space="preserve"> 75381/001 </t>
  </si>
  <si>
    <t xml:space="preserve"> 6.2 </t>
  </si>
  <si>
    <t>ESTRUTURA DE COBERTURA (MÃOS FRANCESAS, ESPAÇADORES E REPAROS)</t>
  </si>
  <si>
    <t xml:space="preserve"> CPU - 006 </t>
  </si>
  <si>
    <t xml:space="preserve"> 6.1 </t>
  </si>
  <si>
    <t>ESPELHO CRISTAL ESPESSURA 4MM, COM MOLDURA EM ALUMINIO E COMPENSADO 6MM PLASTIFICADO COLADO</t>
  </si>
  <si>
    <t xml:space="preserve"> 74125/002 </t>
  </si>
  <si>
    <t xml:space="preserve"> 5.4.1 </t>
  </si>
  <si>
    <t>VIDROS</t>
  </si>
  <si>
    <t xml:space="preserve"> 5.4 </t>
  </si>
  <si>
    <t>CAIXILHO FIXO, DE ALUMINIO, PARA VIDRO</t>
  </si>
  <si>
    <t xml:space="preserve"> 85010 </t>
  </si>
  <si>
    <t xml:space="preserve"> 5.3.2 </t>
  </si>
  <si>
    <t>JA-1 JANELA BASCULANTE DE ALUMINIO NATURAL COM VIDRO LISO</t>
  </si>
  <si>
    <t xml:space="preserve"> CPU - 005 </t>
  </si>
  <si>
    <t xml:space="preserve"> 5.3.1 </t>
  </si>
  <si>
    <t>JANELAS DE ALUMÍNIO</t>
  </si>
  <si>
    <t xml:space="preserve"> 5.3 </t>
  </si>
  <si>
    <t>TARJETA TIPO LIVRE/OCUPADO PARA PORTA DE BANHEIRO</t>
  </si>
  <si>
    <t xml:space="preserve"> 74046/002 </t>
  </si>
  <si>
    <t xml:space="preserve"> 5.2.3 </t>
  </si>
  <si>
    <t>CHAPA METÁLICA PLANA RESISTENTE  A IMPACTOS, NAS PORTAS PM1, PM2 E PM4</t>
  </si>
  <si>
    <t xml:space="preserve"> CPU - 004 </t>
  </si>
  <si>
    <t xml:space="preserve"> 5.2.2 </t>
  </si>
  <si>
    <t>BARRAS EM AÇO INOX  (PNE) PARA WC, EM PM1, PM2 E PM4, LAVATÓRIOS E PAREDES</t>
  </si>
  <si>
    <t xml:space="preserve"> CPU - 003 </t>
  </si>
  <si>
    <t xml:space="preserve"> 5.2.1 </t>
  </si>
  <si>
    <t>FERRAGENS E ACESSÓRIOS</t>
  </si>
  <si>
    <t xml:space="preserve"> 5.2 </t>
  </si>
  <si>
    <t xml:space="preserve"> 91012 </t>
  </si>
  <si>
    <t xml:space="preserve"> 5.1.4 </t>
  </si>
  <si>
    <t xml:space="preserve"> 91009 </t>
  </si>
  <si>
    <t xml:space="preserve"> 5.1.3 </t>
  </si>
  <si>
    <t xml:space="preserve"> 90844 </t>
  </si>
  <si>
    <t xml:space="preserve"> 5.1.2 </t>
  </si>
  <si>
    <t xml:space="preserve"> 90843 </t>
  </si>
  <si>
    <t xml:space="preserve"> 5.1.1 </t>
  </si>
  <si>
    <t>PORTAS DE MADEIRA</t>
  </si>
  <si>
    <t xml:space="preserve"> 5.1 </t>
  </si>
  <si>
    <t>ALVENARIA DE VEDAÇÃO DE BLOCOS VAZADOS DE CERÂMICA DE 9X19X19CM (ESPESSURA 9CM)</t>
  </si>
  <si>
    <t xml:space="preserve"> 89043 </t>
  </si>
  <si>
    <t xml:space="preserve"> 4.3.1 </t>
  </si>
  <si>
    <t>ALVENARIA EM ARQUIBANCADAS</t>
  </si>
  <si>
    <t xml:space="preserve"> 4.3 </t>
  </si>
  <si>
    <t xml:space="preserve"> 93202 </t>
  </si>
  <si>
    <t xml:space="preserve"> 4.2.2 </t>
  </si>
  <si>
    <t>ALVENARIA DE VEDAÇÃO DE BLOCOS CERÂMICOS FURADOS NA HORIZONTAL DE 9X19X19CM (ESPESSURA 9CM) DE PAREDES COM ÁREA LÍQUIDA MAIOR OU IGUAL A 6M² COM VÃOS E ARGAMASSA DE ASSENTAMENTO COM PREPARO EM BETONEIRA.</t>
  </si>
  <si>
    <t xml:space="preserve"> 87519 </t>
  </si>
  <si>
    <t xml:space="preserve"> 4.2.1 </t>
  </si>
  <si>
    <t>ALVENARIA DE VEDAÇÃO</t>
  </si>
  <si>
    <t xml:space="preserve"> 4.2 </t>
  </si>
  <si>
    <t>COBOGO DE CONCRETO (ELEMENTO VAZADO), 7X40X40CM, ASSENTADO COM ARGAMASSA TRACO 1:4 (CIMENTO E AREIA)</t>
  </si>
  <si>
    <t xml:space="preserve"> CPU - 002 </t>
  </si>
  <si>
    <t xml:space="preserve"> 4.1.1 </t>
  </si>
  <si>
    <t>ELEMENTO VAZADO</t>
  </si>
  <si>
    <t xml:space="preserve"> 4.1 </t>
  </si>
  <si>
    <t>CONTRAVERGA PRÉ-MOLDADA PARA VÃOS DE MAIS DE 1,5 M DE COMPRIMENTO.</t>
  </si>
  <si>
    <t xml:space="preserve"> 93195 </t>
  </si>
  <si>
    <t xml:space="preserve"> 3.5.1 </t>
  </si>
  <si>
    <t>CONCRETO ARMADO - VERGAS E CONTRAVERGAS</t>
  </si>
  <si>
    <t xml:space="preserve"> 3.5 </t>
  </si>
  <si>
    <t>CONCRETO BOMBEADO, FCK = 25 MPA - LANÇAMENTO, ADENSAMENTO E ACABAMENTO</t>
  </si>
  <si>
    <t xml:space="preserve"> 92720 </t>
  </si>
  <si>
    <t xml:space="preserve"> 3.4.4 </t>
  </si>
  <si>
    <t>ARMACAO EM TELA DE ACO SOLDADA NERVURADA Q-92, ACO CA-60, 4,2MM, MALHA 15X15CM</t>
  </si>
  <si>
    <t xml:space="preserve"> 85662 </t>
  </si>
  <si>
    <t xml:space="preserve"> 3.4.3 </t>
  </si>
  <si>
    <t>LASTRO COM PREPARO DE FUNDO,CAMADA DE BRITA COMPACTADA, ESPESSURA 5CM</t>
  </si>
  <si>
    <t xml:space="preserve"> 94118 </t>
  </si>
  <si>
    <t xml:space="preserve"> 3.4.2 </t>
  </si>
  <si>
    <t>MONTAGEM E DESMONTAGEM DE FÔRMA DE PILARES RETANGULARES E ESTRUTURAS SIMILARES COM ÁREA MÉDIA DAS SEÇÕES MENOR OU IGUAL A 0,25 M², PÉ-DIREITO SIMPLES, EM CHAPA DE MADEIRA COMPENSADA RESINADA, 6 UTILIZAÇÕES</t>
  </si>
  <si>
    <t xml:space="preserve"> 92422 </t>
  </si>
  <si>
    <t xml:space="preserve"> 3.4.1 </t>
  </si>
  <si>
    <t>CONCRETO ARMADO - LAJE DE PISO PARA QUADRA</t>
  </si>
  <si>
    <t xml:space="preserve"> 3.4 </t>
  </si>
  <si>
    <t>CONCRETAGEM DE PILARES, FCK = 25 MPA, COM USO DE BOMBA EM EDIFICAÇÃO COM SEÇÃO MÉDIA DE PILARES MENOR OU IGUAL A 0,25 M² - LANÇAMENTO, ADENSAMENTO E ACABAMENTO. AF_12/2015</t>
  </si>
  <si>
    <t xml:space="preserve"> 3.3.4 </t>
  </si>
  <si>
    <t>KG</t>
  </si>
  <si>
    <t>CORTE E DOBRA DE AÇO CA-60, DIÂMETRO DE 5,0 MM, UTILIZADO EM ESTRUTURAS DIVERSAS, EXCETO LAJES. AF_12/2015</t>
  </si>
  <si>
    <t xml:space="preserve"> 92791 </t>
  </si>
  <si>
    <t xml:space="preserve"> 3.3.3 </t>
  </si>
  <si>
    <t>ARMAÇÃO DE AÇO CA-50, Ø 6,3 A 12,5MM, UTILIZADO EM ESTRUTURAS DIVERSAS</t>
  </si>
  <si>
    <t xml:space="preserve"> 92793 </t>
  </si>
  <si>
    <t xml:space="preserve"> 3.3.2 </t>
  </si>
  <si>
    <t>MONTAGEM E DESMONTAGEM DE FÔRMA DE LAJE MACIÇA, PÉ-DIREITO SIMPLES, EM CHAPA DE MADEIRA COMPENSADA RESINADA, 2 UTILIZAÇÕES. AF_09/2020</t>
  </si>
  <si>
    <t xml:space="preserve"> 92510 </t>
  </si>
  <si>
    <t xml:space="preserve"> 3.3.1 </t>
  </si>
  <si>
    <t>CONCRETO ARMADO - ARQUIBANCADAS E BANCOS</t>
  </si>
  <si>
    <t xml:space="preserve"> 3.3 </t>
  </si>
  <si>
    <t>LAJE PRE-MOLDADA P/FORRO, SOBRECARGA 100KG/M2, VAOS ATE 3,50M/E=8CM, C/LAJOTAS E CAP.C/CONC FCK=20MPA, 3CM, INTER-EIXO 38CM, C/ESCORAMENTO (REAPR.3X) E FERRAGEM NEGATIVA</t>
  </si>
  <si>
    <t xml:space="preserve"> 74202/001 </t>
  </si>
  <si>
    <t xml:space="preserve"> 3.2.5 </t>
  </si>
  <si>
    <t xml:space="preserve"> 3.2.4 </t>
  </si>
  <si>
    <t xml:space="preserve"> 3.2.3 </t>
  </si>
  <si>
    <t xml:space="preserve"> 3.2.2 </t>
  </si>
  <si>
    <t xml:space="preserve"> 3.2.1 </t>
  </si>
  <si>
    <t>CONCRETO ARMADO - LAJE E PILARES</t>
  </si>
  <si>
    <t xml:space="preserve"> 3.2 </t>
  </si>
  <si>
    <t>CONCRETAGEM DE PILARES, FCK = 25 MPA, COM USO DE BOMBA EM EDIFICAÇÃO COM SEÇÃO MÉDIA DE PILARES MENOR OU IGUAL A 0,25 M² - LANÇAMENTO, ADENSAMENTO E ACABAMENTO</t>
  </si>
  <si>
    <t xml:space="preserve"> 3.1.4 </t>
  </si>
  <si>
    <t>CORTE E DOBRA DE AÇO CA-60, DIÂMETRO DE 5,0 MM, UTILIZADO EM ESTRUTURAS DIVERSAS</t>
  </si>
  <si>
    <t xml:space="preserve"> 3.1.3 </t>
  </si>
  <si>
    <t>CORTE E DOBRA DE AÇO CA-50, DIÂMETRO DE 8,0 MM, UTILIZADO EM ESTRUTURAS DIVERSAS</t>
  </si>
  <si>
    <t xml:space="preserve"> 3.1.2 </t>
  </si>
  <si>
    <t xml:space="preserve"> 92448 </t>
  </si>
  <si>
    <t xml:space="preserve"> 3.1.1 </t>
  </si>
  <si>
    <t>CONCRETO ARMADO - VIGAS</t>
  </si>
  <si>
    <t xml:space="preserve"> 3.1 </t>
  </si>
  <si>
    <t xml:space="preserve"> ADMOBRA 003 </t>
  </si>
  <si>
    <t xml:space="preserve"> 2.1 </t>
  </si>
  <si>
    <t>UND</t>
  </si>
  <si>
    <t xml:space="preserve"> MOB - 003 </t>
  </si>
  <si>
    <t xml:space="preserve"> 1.1 </t>
  </si>
  <si>
    <t>Valor Unit com BDI</t>
  </si>
  <si>
    <t>Valor Unit</t>
  </si>
  <si>
    <t>Quant.</t>
  </si>
  <si>
    <t>Und</t>
  </si>
  <si>
    <t>Banco</t>
  </si>
  <si>
    <t>Código</t>
  </si>
  <si>
    <r>
      <rPr>
        <b/>
        <sz val="11"/>
        <rFont val="Arial"/>
        <family val="2"/>
      </rPr>
      <t>PROPRIETÁRIO:</t>
    </r>
    <r>
      <rPr>
        <sz val="11"/>
        <rFont val="Arial"/>
        <family val="2"/>
      </rPr>
      <t xml:space="preserve"> MUNICÍPIO DE ITAITUBA</t>
    </r>
  </si>
  <si>
    <r>
      <rPr>
        <b/>
        <sz val="11"/>
        <rFont val="Arial"/>
        <family val="2"/>
      </rPr>
      <t>LOCAL DA OBRA:</t>
    </r>
    <r>
      <rPr>
        <sz val="11"/>
        <rFont val="Arial"/>
        <family val="2"/>
      </rPr>
      <t xml:space="preserve"> DISTRITO DE CREPURIZÃO, MUNICÍPIO DE ITAITUBA</t>
    </r>
  </si>
  <si>
    <t>Preço Total =&gt;</t>
  </si>
  <si>
    <t>Quant. =&gt;</t>
  </si>
  <si>
    <t>Valor com BDI =&gt;</t>
  </si>
  <si>
    <t>Valor do BDI =&gt;</t>
  </si>
  <si>
    <t>MO com LS =&gt;</t>
  </si>
  <si>
    <t>LS =&gt;</t>
  </si>
  <si>
    <t>MO sem LS =&gt;</t>
  </si>
  <si>
    <t>Material</t>
  </si>
  <si>
    <t>PLACA DE INAUGURACAO METALICA, *40* CM X *60* CM</t>
  </si>
  <si>
    <t xml:space="preserve"> 00010848 </t>
  </si>
  <si>
    <t>Insumo</t>
  </si>
  <si>
    <t>H</t>
  </si>
  <si>
    <t>SEDI - SERVIÇOS DIVERSOS</t>
  </si>
  <si>
    <t>SERVENTE COM ENCARGOS COMPLEMENTARES</t>
  </si>
  <si>
    <t xml:space="preserve"> 88316 </t>
  </si>
  <si>
    <t>Composição Auxiliar</t>
  </si>
  <si>
    <t>PEDREIRO COM ENCARGOS COMPLEMENTARES</t>
  </si>
  <si>
    <t xml:space="preserve"> 88309 </t>
  </si>
  <si>
    <t>Composição</t>
  </si>
  <si>
    <t>Tipo</t>
  </si>
  <si>
    <t>ESTOPA</t>
  </si>
  <si>
    <t xml:space="preserve"> 00000013 </t>
  </si>
  <si>
    <t>L</t>
  </si>
  <si>
    <t>ACIDO CLORIDRICO / ACIDO MURIATICO, DILUICAO 10% A 12% PARA USO EM LIMPEZA</t>
  </si>
  <si>
    <t xml:space="preserve"> 00000003 </t>
  </si>
  <si>
    <t>DILUENTE AGUARRAS</t>
  </si>
  <si>
    <t xml:space="preserve"> 00005318 </t>
  </si>
  <si>
    <t>TUBO ACO GALVANIZADO COM COSTURA, CLASSE LEVE, DN 25 MM ( 1"),  E = 2,65 MM,  *2,11* KG/M (NBR 5580)</t>
  </si>
  <si>
    <t xml:space="preserve"> 00021010 </t>
  </si>
  <si>
    <t>ELETRODO REVESTIDO AWS - E7018, DIAMETRO IGUAL A 4,00 MM</t>
  </si>
  <si>
    <t xml:space="preserve"> 00010997 </t>
  </si>
  <si>
    <t>TUBO ACO GALVANIZADO COM COSTURA, CLASSE MEDIA, DN 1.1/2", E = *3,25* MM, PESO *3,61* KG/M (NBR 5580)</t>
  </si>
  <si>
    <t xml:space="preserve"> 00007697 </t>
  </si>
  <si>
    <t>TELA DE ARAME GALVANIZADA QUADRANGULAR / LOSANGULAR, FIO 2,11 MM (14 BWG), MALHA 5 X 5 CM, H = 2 M</t>
  </si>
  <si>
    <t xml:space="preserve"> 00007167 </t>
  </si>
  <si>
    <t>SERRALHEIRO COM ENCARGOS COMPLEMENTARES</t>
  </si>
  <si>
    <t xml:space="preserve"> 88315 </t>
  </si>
  <si>
    <t>ESQV - ESQUADRIAS/FERRAGENS/VIDROS</t>
  </si>
  <si>
    <t>ARAME GALVANIZADO 6 BWG, D = 5,16 MM (0,157 KG/M), OU 8 BWG, D = 4,19 MM (0,101 KG/M), OU 10 BWG, D = 3,40 MM (0,0713 KG/M)</t>
  </si>
  <si>
    <t xml:space="preserve"> 00043131 </t>
  </si>
  <si>
    <t>ARAME GALVANIZADO 12 BWG, D = 2,76 MM (0,048 KG/M) OU 14 BWG, D = 2,11 MM (0,026 KG/M)</t>
  </si>
  <si>
    <t xml:space="preserve"> 00043130 </t>
  </si>
  <si>
    <t>TUBO ACO GALVANIZADO COM COSTURA, CLASSE MEDIA, DN 2", E = *3,65* MM, PESO *5,10* KG/M (NBR 5580)</t>
  </si>
  <si>
    <t xml:space="preserve"> 00007696 </t>
  </si>
  <si>
    <t>URBA - URBANIZAÇÃO</t>
  </si>
  <si>
    <t>TE DE FERRO GALVANIZADO, DE 1 1/2"</t>
  </si>
  <si>
    <t xml:space="preserve"> 00006297 </t>
  </si>
  <si>
    <t>CURVA 90 GRAUS, PARA ELETRODUTO, EM ACO GALVANIZADO ELETROLITICO, DIAMETRO DE 15 MM (1/2")</t>
  </si>
  <si>
    <t xml:space="preserve"> 00002616 </t>
  </si>
  <si>
    <t>CRUZETA DE FERRO GALVANIZADO, COM ROSCA BSP, DE 1 1/2"</t>
  </si>
  <si>
    <t xml:space="preserve"> 00001649 </t>
  </si>
  <si>
    <t>CONJUNTO PARA QUADRA DE  VOLEI COM POSTES EM TUBO DE ACO GALVANIZADO 3", H = *255* CM, PINTURA EM TINTA ESMALTE SINTETICO, REDE DE NYLON COM 2 MM, MALHA 10 X 10 CM E ANTENAS OFICIAIS EM FIBRA DE VIDRO</t>
  </si>
  <si>
    <t xml:space="preserve"> 00025399 </t>
  </si>
  <si>
    <t>CONJUNTO PARA FUTSAL COM PAR DE TRAVES OFICIAIS DE 3,00 X 2,00 M EM TUBO DE ACO GALVANIZADO 3" COM REQUADROS EM TUBO DE 1", PINTURA EM PRIMER COM TINTA ESMALTE SINTETICO E REDES DE POLIETILENO FIO 4 MM</t>
  </si>
  <si>
    <t xml:space="preserve"> 00025398 </t>
  </si>
  <si>
    <t>PAR DE TABELAS DE BASQUETE EM COMPENSADO NAVAL, OFICIAL, 1800 X 1200 MM, INCLUINDO ARO DE METAL E REDE EM POLIPROPILENO 100% (SEM SUPORTE DE FIXACAO)</t>
  </si>
  <si>
    <t xml:space="preserve"> 00025400 </t>
  </si>
  <si>
    <t>MACARIQUEIRO COM ENCARGOS COMPLEMENTARES</t>
  </si>
  <si>
    <t xml:space="preserve"> 88272 </t>
  </si>
  <si>
    <t>SUPORTE MAO-FRANCESA EM ACO, ABAS IGUAIS 40 CM, CAPACIDADE MINIMA 70 KG, BRANCO</t>
  </si>
  <si>
    <t xml:space="preserve"> 00037591 </t>
  </si>
  <si>
    <t>REJUNTE EPOXI, QUALQUER COR</t>
  </si>
  <si>
    <t xml:space="preserve"> 00037329 </t>
  </si>
  <si>
    <t>GRANITO PARA BANCADA, POLIDO, TIPO ANDORINHA/ QUARTZ/ CASTELO/ CORUMBA OU OUTROS EQUIVALENTES DA REGIAO, E=  *2,5* CM</t>
  </si>
  <si>
    <t xml:space="preserve"> 00011795 </t>
  </si>
  <si>
    <t>BUCHA DE NYLON SEM ABA S10, COM PARAFUSO DE 6,10 X 65 MM EM ACO ZINCADO COM ROSCA SOBERBA, CABECA CHATA E FENDA PHILLIPS</t>
  </si>
  <si>
    <t xml:space="preserve"> 00007568 </t>
  </si>
  <si>
    <t>MASSA PLASTICA PARA MARMORE/GRANITO</t>
  </si>
  <si>
    <t xml:space="preserve"> 00004823 </t>
  </si>
  <si>
    <t>MARMORISTA/GRANITEIRO COM ENCARGOS COMPLEMENTARES</t>
  </si>
  <si>
    <t xml:space="preserve"> 88274 </t>
  </si>
  <si>
    <t>TERMINAL METALICO A PRESSAO PARA 1 CABO DE 25 A 35 MM2, COM 2 FUROS PARA FIXACAO</t>
  </si>
  <si>
    <t xml:space="preserve"> 00001594 </t>
  </si>
  <si>
    <t>ELETRICISTA COM ENCARGOS COMPLEMENTARES</t>
  </si>
  <si>
    <t xml:space="preserve"> 88264 </t>
  </si>
  <si>
    <t>AUXILIAR DE ELETRICISTA COM ENCARGOS COMPLEMENTARES</t>
  </si>
  <si>
    <t xml:space="preserve"> 88247 </t>
  </si>
  <si>
    <t>INEL - INSTALAÇÃO ELÉTRICA/ELETRIFICAÇÃO E ILUMINAÇÃO EXTERNA</t>
  </si>
  <si>
    <t>CONECTOR DE ALUMINIO TIPO PRENSA CABO, BITOLA 1 1/2", PARA CABOS DE DIAMETRO DE 37 A 40 MM</t>
  </si>
  <si>
    <t xml:space="preserve"> 00001602 </t>
  </si>
  <si>
    <t>CONECTOR METALICO TIPO PARAFUSO FENDIDO (SPLIT BOLT), COM SEPARADOR DE CABOS BIMETALICOS, PARA CABOS ATE 50 MM2</t>
  </si>
  <si>
    <t xml:space="preserve"> 00001562 </t>
  </si>
  <si>
    <t>ELETRODUTO DE PVC RIGIDO ROSCAVEL DE 1 1/2 ", SEM LUVA</t>
  </si>
  <si>
    <t xml:space="preserve"> 00002680 </t>
  </si>
  <si>
    <t>CABO DE COBRE NU 50 MM2 MEIO-DURO</t>
  </si>
  <si>
    <t xml:space="preserve"> 00000867 </t>
  </si>
  <si>
    <t>SUPORTE ISOLADOR PARA CORDOALHA DE COBRE - FORNECIMENTO E INSTALAÇÃO. AF_12/2017</t>
  </si>
  <si>
    <t xml:space="preserve"> 98463 </t>
  </si>
  <si>
    <t>CABO DE COBRE NU 35 MM2 MEIO-DURO</t>
  </si>
  <si>
    <t xml:space="preserve"> 00000863 </t>
  </si>
  <si>
    <t>TAMPAO FOFO ARTICULADO, CLASSE B125 CARGA MAX 12,5 T, REDONDO, TAMPA 600 MM (COM INSCRICAO EM RELEVO DO TIPO DE REDE)</t>
  </si>
  <si>
    <t xml:space="preserve"> 00011301 </t>
  </si>
  <si>
    <t>CAIXA DE INSPECAO PARA ATERRAMENTO E PARA RAIOS, EM POLIPROPILENO,  DIAMETRO = 300 MM X ALTURA = 400 MM</t>
  </si>
  <si>
    <t xml:space="preserve"> 00034643 </t>
  </si>
  <si>
    <t>MOVT - MOVIMENTO DE TERRA</t>
  </si>
  <si>
    <t>LASTRO DE VALA COM PREPARO DE FUNDO, LARGURA MENOR QUE 1,5 M, COM CAMADA DE AREIA, LANÇAMENTO MANUAL, EM LOCAL COM NÍVEL BAIXO DE INTERFERÊNCIA. AF_06/2016</t>
  </si>
  <si>
    <t xml:space="preserve"> 94102 </t>
  </si>
  <si>
    <t>HASTE DE ATERRAMENTO EM ACO COM 3,00 M DE COMPRIMENTO E DN = 5/8", REVESTIDA COM BAIXA CAMADA DE COBRE, SEM CONECTOR</t>
  </si>
  <si>
    <t xml:space="preserve"> 00003379 </t>
  </si>
  <si>
    <t>REATOR INTERNO/INTEGRADO PARA LAMPADA VAPOR METALICO 400 W, ALTO FATOR DE POTENCIA</t>
  </si>
  <si>
    <t xml:space="preserve"> 00039374 </t>
  </si>
  <si>
    <t>REFLETOR REDONDO EM ALUMINIO ANODIZADO PARA LAMPADA VAPOR DE MERCURIO/SODIO, CORPO EM ALUMINIO COM PINTURA EPOXI, PARA LAMPADA E-27 DE 300 W, COM SUPORTE REDONDO E ALCA REGULAVEL PARA FIXACAO.</t>
  </si>
  <si>
    <t xml:space="preserve"> 00013390 </t>
  </si>
  <si>
    <t>LAMPADA DE LUZ MISTA 500 W, BASE E40 (220 V)</t>
  </si>
  <si>
    <t xml:space="preserve"> 00003756 </t>
  </si>
  <si>
    <t>LUMINARIA DE SOBREPOR EM CHAPA DE ACO PARA 2 LAMPADAS FLUORESCENTES DE *36* W, ALETADA, COMPLETA (LAMPADAS E REATOR INCLUSOS)</t>
  </si>
  <si>
    <t xml:space="preserve"> 00003799 </t>
  </si>
  <si>
    <t>LUMINARIA DE SOBREPOR EM CHAPA DE ACO PARA 2 LAMPADAS FLUORESCENTES DE *18* W, ALETADA, COMPLETA (LAMPADAS E REATOR INCLUSOS)</t>
  </si>
  <si>
    <t xml:space="preserve"> 00003811 </t>
  </si>
  <si>
    <t>INTERRUPTOR SIMPLES (1 MÓDULO), 10A/250V, SEM SUPORTE E SEM PLACA - FORNECIMENTO E INSTALAÇÃO. AF_12/2015</t>
  </si>
  <si>
    <t xml:space="preserve"> 91952 </t>
  </si>
  <si>
    <t>SUPORTE PARAFUSADO COM PLACA DE ENCAIXE 4" X 2" MÉDIO (1,30 M DO PISO) PARA PONTO ELÉTRICO - FORNECIMENTO E INSTALAÇÃO. AF_12/2015</t>
  </si>
  <si>
    <t xml:space="preserve"> 91946 </t>
  </si>
  <si>
    <t>TOMADA BAIXA DE EMBUTIR (1 MÓDULO), 2P+T 20 A, SEM SUPORTE E SEM PLACA - FORNECIMENTO E INSTALAÇÃO. AF_12/2015</t>
  </si>
  <si>
    <t xml:space="preserve"> 91999 </t>
  </si>
  <si>
    <t>TOMADA BAIXA DE EMBUTIR (1 MÓDULO), 2P+T 10 A, SEM SUPORTE E SEM PLACA - FORNECIMENTO E INSTALAÇÃO. AF_12/2015</t>
  </si>
  <si>
    <t xml:space="preserve"> 91998 </t>
  </si>
  <si>
    <t>CABO DE COBRE, FLEXIVEL, CLASSE 4 OU 5, ISOLACAO EM PVC/A, ANTICHAMA BWF-B, 1 CONDUTOR, 450/750 V, SECAO NOMINAL 35 MM2</t>
  </si>
  <si>
    <t xml:space="preserve"> 00039233 </t>
  </si>
  <si>
    <t>FITA ISOLANTE ADESIVA ANTICHAMA, USO ATE 750 V, EM ROLO DE 19 MM X 5 M</t>
  </si>
  <si>
    <t xml:space="preserve"> 00021127 </t>
  </si>
  <si>
    <t>CABO DE COBRE, FLEXIVEL, CLASSE 4 OU 5, ISOLACAO EM PVC/A, ANTICHAMA BWF-B, 1 CONDUTOR, 450/750 V, SECAO NOMINAL 16 MM2</t>
  </si>
  <si>
    <t xml:space="preserve"> 00000979 </t>
  </si>
  <si>
    <t>CABO DE COBRE, FLEXIVEL, CLASSE 4 OU 5, ISOLACAO EM PVC/A, ANTICHAMA BWF-B, 1 CONDUTOR, 450/750 V, SECAO NOMINAL 4 MM2</t>
  </si>
  <si>
    <t xml:space="preserve"> 00000981 </t>
  </si>
  <si>
    <t>CABO DE COBRE, FLEXIVEL, CLASSE 4 OU 5, ISOLACAO EM PVC/A, ANTICHAMA BWF-B, 1 CONDUTOR, 450/750 V, SECAO NOMINAL 2,5 MM2</t>
  </si>
  <si>
    <t xml:space="preserve"> 00001014 </t>
  </si>
  <si>
    <t>CAIXA DE PASSAGEM / DERIVACAO / LUZ, OCTOGONAL 4 X4, EM ACO ESMALTADA, COM FUNDO MOVEL SIMPLES (FMS)</t>
  </si>
  <si>
    <t xml:space="preserve"> 00010569 </t>
  </si>
  <si>
    <t>CAIXA DE LUZ "4 X 2" EM ACO ESMALTADA</t>
  </si>
  <si>
    <t xml:space="preserve"> 00002556 </t>
  </si>
  <si>
    <t>ARGAMASSA TRAÇO 1:3 (EM VOLUME DE CIMENTO E AREIA MÉDIA ÚMIDA), PREPARO MANUAL. AF_08/2019</t>
  </si>
  <si>
    <t xml:space="preserve"> 88629 </t>
  </si>
  <si>
    <t>LUVA PARA ELETRODUTO, EM ACO GALVANIZADO ELETROLITICO, DIAMETRO DE 40 MM (1 1/2")</t>
  </si>
  <si>
    <t xml:space="preserve"> 00002644 </t>
  </si>
  <si>
    <t>LUVA PARA ELETRODUTO, EM ACO GALVANIZADO ELETROLITICO, DIAMETRO DE 25 MM (1")</t>
  </si>
  <si>
    <t xml:space="preserve"> 00002638 </t>
  </si>
  <si>
    <t>LUVA PARA ELETRODUTO, EM ACO GALVANIZADO ELETROLITICO, DIAMETRO DE 20 MM (3/4")</t>
  </si>
  <si>
    <t xml:space="preserve"> 00002637 </t>
  </si>
  <si>
    <t>ARRUELA EM ALUMINIO, COM ROSCA, DE 1 1/2", PARA ELETRODUTO</t>
  </si>
  <si>
    <t xml:space="preserve"> 00039212 </t>
  </si>
  <si>
    <t>BUCHA EM ALUMINIO, COM ROSCA, DE  1 1/2", PARA ELETRODUTO</t>
  </si>
  <si>
    <t xml:space="preserve"> 00039178 </t>
  </si>
  <si>
    <t>ELETRICISTA INDUSTRIAL COM ENCARGOS COMPLEMENTARES</t>
  </si>
  <si>
    <t xml:space="preserve"> 88265 </t>
  </si>
  <si>
    <t>ARRUELA EM ALUMINIO, COM ROSCA, DE 1", PARA ELETRODUTO</t>
  </si>
  <si>
    <t xml:space="preserve"> 00039210 </t>
  </si>
  <si>
    <t>BUCHA EM ALUMINIO, COM ROSCA, DE 1", PARA ELETRODUTO</t>
  </si>
  <si>
    <t xml:space="preserve"> 00039176 </t>
  </si>
  <si>
    <t>ARRUELA EM ALUMINIO, COM ROSCA, DE 3/4", PARA ELETRODUTO</t>
  </si>
  <si>
    <t xml:space="preserve"> 00039209 </t>
  </si>
  <si>
    <t>BUCHA EM ALUMINIO, COM ROSCA, DE 3/4", PARA ELETRODUTO</t>
  </si>
  <si>
    <t xml:space="preserve"> 00039175 </t>
  </si>
  <si>
    <t>ABRACADEIRA EM ACO PARA AMARRACAO DE ELETRODUTOS, TIPO D, COM 1 1/2" E PARAFUSO DE FIXACAO</t>
  </si>
  <si>
    <t xml:space="preserve"> 00000394 </t>
  </si>
  <si>
    <t>ABRACADEIRA EM ACO PARA AMARRACAO DE ELETRODUTOS, TIPO D, COM 1" E PARAFUSO DE FIXACAO</t>
  </si>
  <si>
    <t xml:space="preserve"> 00000393 </t>
  </si>
  <si>
    <t>ABRACADEIRA EM ACO PARA AMARRACAO DE ELETRODUTOS, TIPO D, COM 3/4" E PARAFUSO DE FIXACAO</t>
  </si>
  <si>
    <t xml:space="preserve"> 00000400 </t>
  </si>
  <si>
    <t>BUCHA DE NYLON SEM ABA S6, COM PARAFUSO DE 4,20 X 40 MM EM ACO ZINCADO COM ROSCA SOBERBA, CABECA CHATA E FENDA PHILLIPS</t>
  </si>
  <si>
    <t xml:space="preserve"> 00011950 </t>
  </si>
  <si>
    <t>CONDULETE DE ALUMINIO TIPO X, PARA ELETRODUTO ROSCAVEL DE 3/4", COM TAMPA CEGA</t>
  </si>
  <si>
    <t xml:space="preserve"> 00002580 </t>
  </si>
  <si>
    <t>CONDULETE DE ALUMINIO TIPO T, PARA ELETRODUTO ROSCAVEL DE 3/4", COM TAMPA CEGA</t>
  </si>
  <si>
    <t xml:space="preserve"> 00002574 </t>
  </si>
  <si>
    <t>CONDULETE DE ALUMINIO TIPO LR, PARA ELETRODUTO ROSCAVEL DE 3/4", COM TAMPA CEGA</t>
  </si>
  <si>
    <t xml:space="preserve"> 00002593 </t>
  </si>
  <si>
    <t>ELETRODUTO EM ACO GALVANIZADO ELETROLITICO, SEMI-PESADO, DIAMETRO 1 1/2", PAREDE DE 1,20 MM</t>
  </si>
  <si>
    <t xml:space="preserve"> 00021130 </t>
  </si>
  <si>
    <t>LUVA DE EMENDA PARA ELETRODUTO, AÇO GALVANIZADO, DN 40 MM (1 1/2''), APARENTE, INSTALADA EM TETO - FORNECIMENTO E INSTALAÇÃO. AF_11/2016_P</t>
  </si>
  <si>
    <t>INHI - INSTALAÇÕES HIDROS SANITÁRIAS</t>
  </si>
  <si>
    <t>FIXAÇÃO DE TUBOS HORIZONTAIS DE PVC, CPVC OU COBRE DIÂMETROS MENORES OU IGUAIS A 40 MM OU ELETROCALHAS ATÉ 150MM DE LARGURA, COM ABRAÇADEIRA METÁLICA RÍGIDA TIPO D 1/2, FIXADA EM PERFILADO EM LAJE. AF_05/2015</t>
  </si>
  <si>
    <t xml:space="preserve"> 91170 </t>
  </si>
  <si>
    <t>ELETRODUTO EM ACO GALVANIZADO ELETROLITICO, SEMI-PESADO, DIAMETRO 1 1/4", PAREDE DE 1,20 MM</t>
  </si>
  <si>
    <t xml:space="preserve"> 00021135 </t>
  </si>
  <si>
    <t>LUVA DE EMENDA PARA ELETRODUTO, AÇO GALVANIZADO, DN 32 MM (1 1/4''), APARENTE, INSTALADA EM TETO - FORNECIMENTO E INSTALAÇÃO. AF_11/2016_P</t>
  </si>
  <si>
    <t xml:space="preserve"> 95755 </t>
  </si>
  <si>
    <t>ELETRODUTO EM ACO GALVANIZADO ELETROLITICO, LEVE, DIAMETRO 1", PAREDE DE 0,90 MM</t>
  </si>
  <si>
    <t xml:space="preserve"> 00021136 </t>
  </si>
  <si>
    <t>LUVA DE EMENDA PARA ELETRODUTO, AÇO GALVANIZADO, DN 25 MM (1''), APARENTE, INSTALADA EM TETO - FORNECIMENTO E INSTALAÇÃO. AF_11/2016_P</t>
  </si>
  <si>
    <t>ELETRODUTO DE PVC RIGIDO ROSCAVEL DE 1 1/4 ", SEM LUVA</t>
  </si>
  <si>
    <t xml:space="preserve"> 00002684 </t>
  </si>
  <si>
    <t>ELETRODUTO PVC FLEXIVEL CORRUGADO, COR AMARELA, DE 32 MM</t>
  </si>
  <si>
    <t xml:space="preserve"> 00002690 </t>
  </si>
  <si>
    <t>ELETRODUTO PVC FLEXIVEL CORRUGADO, COR AMARELA, DE 25 MM</t>
  </si>
  <si>
    <t xml:space="preserve"> 00002688 </t>
  </si>
  <si>
    <t>DISPOSITIVO DPS CLASSE II, 1 POLO, TENSAO MAXIMA DE 385 V, CORRENTE MAXIMA DE *45* KA (TIPO AC)</t>
  </si>
  <si>
    <t xml:space="preserve"> 00039475 </t>
  </si>
  <si>
    <t>DISJUNTOR TERMOMAGNETICO TRIPOLAR 125A</t>
  </si>
  <si>
    <t xml:space="preserve"> 00002391 </t>
  </si>
  <si>
    <t>TERMINAL A COMPRESSAO EM COBRE ESTANHADO PARA CABO 50 MM2, 1 FURO E 1 COMPRESSAO, PARA PARAFUSO DE FIXACAO M8</t>
  </si>
  <si>
    <t xml:space="preserve"> 00001578 </t>
  </si>
  <si>
    <t>DISJUNTOR TIPO DIN/IEC, MONOPOLAR DE 6  ATE  32A</t>
  </si>
  <si>
    <t xml:space="preserve"> 00034653 </t>
  </si>
  <si>
    <t>TERMINAL A COMPRESSAO EM COBRE ESTANHADO PARA CABO 6 MM2, 1 FURO E 1 COMPRESSAO, PARA PARAFUSO DE FIXACAO M6</t>
  </si>
  <si>
    <t xml:space="preserve"> 00001573 </t>
  </si>
  <si>
    <t>TERMINAL A COMPRESSAO EM COBRE ESTANHADO PARA CABO 4 MM2, 1 FURO E 1 COMPRESSAO, PARA PARAFUSO DE FIXACAO M5</t>
  </si>
  <si>
    <t xml:space="preserve"> 00001571 </t>
  </si>
  <si>
    <t>TERMINAL A COMPRESSAO EM COBRE ESTANHADO PARA CABO 2,5 MM2, 1 FURO E 1 COMPRESSAO, PARA PARAFUSO DE FIXACAO M5</t>
  </si>
  <si>
    <t xml:space="preserve"> 00001570 </t>
  </si>
  <si>
    <t>DISJUNTOR TIPO DIN / IEC, MONOPOLAR DE 40  ATE 50A</t>
  </si>
  <si>
    <t xml:space="preserve"> 00034686 </t>
  </si>
  <si>
    <t>CURVA 90 GRAUS, PARA ELETRODUTO, EM ACO GALVANIZADO ELETROLITICO, DIAMETRO DE 20 MM (3/4")</t>
  </si>
  <si>
    <t xml:space="preserve"> 00002633 </t>
  </si>
  <si>
    <t>CABO FLEXIVEL PVC 750 V, 2 CONDUTORES DE 6,0 MM2</t>
  </si>
  <si>
    <t xml:space="preserve"> 00034609 </t>
  </si>
  <si>
    <t>CAIXA INTERNA/EXTERNA DE MEDICAO PARA 1 MEDIDOR TRIFASICO, COM VISOR, EM CHAPA DE ACO 18 USG (PADRAO DA CONCESSIONARIA LOCAL)</t>
  </si>
  <si>
    <t xml:space="preserve"> 00001062 </t>
  </si>
  <si>
    <t>LUVA DE EMENDA PARA ELETRODUTO, AÇO GALVANIZADO, DN 20 MM (3/4''), APARENTE, INSTALADA EM PAREDE - FORNECIMENTO E INSTALAÇÃO. AF_11/2016_P</t>
  </si>
  <si>
    <t xml:space="preserve"> 95757 </t>
  </si>
  <si>
    <t>ELETRODUTO DE AÇO GALVANIZADO, CLASSE LEVE, DN 20 MM (3/4), APARENTE, INSTALADO EM PAREDE - FORNECIMENTO E INSTALAÇÃO. AF_11/2016_P</t>
  </si>
  <si>
    <t xml:space="preserve"> 95749 </t>
  </si>
  <si>
    <t>QUADRO DE DISTRIBUICAO COM BARRAMENTO TRIFASICO, DE EMBUTIR, EM CHAPA DE ACO GALVANIZADO, PARA 24 DISJUNTORES DIN, 100 A</t>
  </si>
  <si>
    <t xml:space="preserve"> 00012039 </t>
  </si>
  <si>
    <t>QUADRO DE DISTRIBUICAO COM BARRAMENTO TRIFASICO, DE EMBUTIR, EM CHAPA DE ACO GALVANIZADO, PARA 12 DISJUNTORES DIN, 100 A</t>
  </si>
  <si>
    <t xml:space="preserve"> 00013393 </t>
  </si>
  <si>
    <t>PLACA DE SINALIZACAO DE SEGURANCA CONTRA INCENDIO, FOTOLUMINESCENTE, QUADRADA, *20 X 20* CM, EM PVC *2* MM ANTI-CHAMAS (SIMBOLOS, CORES E PICTOGRAMAS CONFORME NBR 16820)</t>
  </si>
  <si>
    <t xml:space="preserve"> 00037556 </t>
  </si>
  <si>
    <t>INES - INSTALAÇÕES ESPECIAIS</t>
  </si>
  <si>
    <t>PLACA DE SINALIZACAO DE SEGURANCA CONTRA INCENDIO, FOTOLUMINESCENTE, RETANGULAR, *20 X 40* CM, EM PVC *2* MM ANTI-CHAMAS (SIMBOLOS, CORES E PICTOGRAMAS CONFORME NBR 16820)</t>
  </si>
  <si>
    <t xml:space="preserve"> 00037558 </t>
  </si>
  <si>
    <t>TINTA EPOXI BASE AGUA PREMIUM, BRANCA</t>
  </si>
  <si>
    <t xml:space="preserve"> 00007304 </t>
  </si>
  <si>
    <t>LUMINARIA DE EMERGENCIA 30 LEDS, POTENCIA 2 W, BATERIA DE LITIO, AUTONOMIA DE 6 HORAS</t>
  </si>
  <si>
    <t xml:space="preserve"> 00038774 </t>
  </si>
  <si>
    <t>EXTINTOR DE INCENDIO PORTATIL COM CARGA DE PO QUIMICO SECO (PQS) DE 6 KG, CLASSE BC</t>
  </si>
  <si>
    <t xml:space="preserve"> 00010892 </t>
  </si>
  <si>
    <t>BUCHA DE NYLON, DIAMETRO DO FURO 8 MM, COMPRIMENTO 40 MM, COM PARAFUSO DE ROSCA SOBERBA, CABECA CHATA, FENDA SIMPLES, 4,8 X 50 MM</t>
  </si>
  <si>
    <t xml:space="preserve"> 00004350 </t>
  </si>
  <si>
    <t>ENCANADOR OU BOMBEIRO HIDRÁULICO COM ENCARGOS COMPLEMENTARES</t>
  </si>
  <si>
    <t xml:space="preserve"> 88267 </t>
  </si>
  <si>
    <t>BANCO ARTICULADO PARA BANHO, EM ACO INOX POLIDO, 70* CM X 45* CM</t>
  </si>
  <si>
    <t xml:space="preserve"> 00036215 </t>
  </si>
  <si>
    <t>SABONETEIRA DE PAREDE EM METAL CROMADO</t>
  </si>
  <si>
    <t xml:space="preserve"> 00011757 </t>
  </si>
  <si>
    <t>PORTA TOALHA ROSTO EM METAL CROMADO, TIPO ARGOLA</t>
  </si>
  <si>
    <t xml:space="preserve"> 00021101 </t>
  </si>
  <si>
    <t>PAPELEIRA DE PAREDE EM METAL CROMADO SEM TAMPA</t>
  </si>
  <si>
    <t xml:space="preserve"> 00011703 </t>
  </si>
  <si>
    <t>FITA VEDA ROSCA EM ROLOS DE 18 MM X 10 M (L X C)</t>
  </si>
  <si>
    <t xml:space="preserve"> 00003146 </t>
  </si>
  <si>
    <t>CHUVEIRO COMUM EM PLASTICO BRANCO, COM CANO, 3 TEMPERATURAS, 5500 W (110/220 V)</t>
  </si>
  <si>
    <t xml:space="preserve"> 00001368 </t>
  </si>
  <si>
    <t>TORNEIRA METALICA CROMADA CANO CURTO, SEM BICO, SEM AREJADOR, DE PAREDE, PARA TANQUE E USO GERAL, 1/2 " OU 3/4 " (REF 1143)</t>
  </si>
  <si>
    <t xml:space="preserve"> 00013417 </t>
  </si>
  <si>
    <t>DUCHA HIGIENICA PLASTICA COM REGISTRO METALICO 1/2 "</t>
  </si>
  <si>
    <t xml:space="preserve"> 00001370 </t>
  </si>
  <si>
    <t>TORNEIRA CROMADA DE MESA, 1/2 OU 3/4, PARA LAVATÓRIO, PADRÃO POPULAR - FORNECIMENTO E INSTALAÇÃO. AF_01/2020</t>
  </si>
  <si>
    <t xml:space="preserve"> 86906 </t>
  </si>
  <si>
    <t>LAVATÓRIO LOUÇA BRANCA SUSPENSO, 29,5 X 39CM OU EQUIVALENTE, PADRÃO POPULAR - FORNECIMENTO E INSTALAÇÃO. AF_01/2020</t>
  </si>
  <si>
    <t xml:space="preserve"> 86904 </t>
  </si>
  <si>
    <t>VÁLVULA EM PLÁSTICO 1 PARA PIA, TANQUE OU LAVATÓRIO, COM OU SEM LADRÃO - FORNECIMENTO E INSTALAÇÃO. AF_01/2020</t>
  </si>
  <si>
    <t xml:space="preserve"> 86879 </t>
  </si>
  <si>
    <t>LAVATORIO / CUBA DE EMBUTIR, OVAL, DE LOUCA BRANCA, SEM LADRAO, DIMENSOES *50 X 35* CM (L X C)</t>
  </si>
  <si>
    <t xml:space="preserve"> 00020269 </t>
  </si>
  <si>
    <t>VALVULA DE DESCARGA METALICA, BASE 1 1/2 " E ACABAMENTO METALICO CROMADO</t>
  </si>
  <si>
    <t xml:space="preserve"> 00010228 </t>
  </si>
  <si>
    <t>FITA VEDA ROSCA EM ROLOS DE 18 MM X 50 M (L X C)</t>
  </si>
  <si>
    <t xml:space="preserve"> 00003148 </t>
  </si>
  <si>
    <t>AUXILIAR DE ENCANADOR OU BOMBEIRO HIDRÁULICO COM ENCARGOS COMPLEMENTARES</t>
  </si>
  <si>
    <t xml:space="preserve"> 88248 </t>
  </si>
  <si>
    <t>ASSENTO SANITARIO DE PLASTICO, TIPO CONVENCIONAL</t>
  </si>
  <si>
    <t xml:space="preserve"> 00000377 </t>
  </si>
  <si>
    <t>BACIA SANITARIA (VASO) CONVENCIONAL, DE LOUCA BRANCA, SIFAO APARENTE, SAIDA VERTICAL (SEM ASSENTO)</t>
  </si>
  <si>
    <t xml:space="preserve"> 00010420 </t>
  </si>
  <si>
    <t>ANEL DE VEDACAO, PVC FLEXIVEL, 100 MM, PARA SAIDA DE BACIA / VASO SANITARIO</t>
  </si>
  <si>
    <t xml:space="preserve"> 00006138 </t>
  </si>
  <si>
    <t>PARAFUSO NIQUELADO COM ACABAMENTO CROMADO PARA FIXAR PECA SANITARIA, INCLUI PORCA CEGA, ARRUELA E BUCHA DE NYLON TAMANHO S-10</t>
  </si>
  <si>
    <t xml:space="preserve"> 00004384 </t>
  </si>
  <si>
    <t>PEDRA BRITADA N. 2 (19 A 38 MM) POSTO PEDREIRA/FORNECEDOR, SEM FRETE</t>
  </si>
  <si>
    <t xml:space="preserve"> 00004718 </t>
  </si>
  <si>
    <t>TUBO PVC, SOLDAVEL, DE 20 MM, AGUA FRIA (NBR-5648)</t>
  </si>
  <si>
    <t xml:space="preserve"> 00009867 </t>
  </si>
  <si>
    <t>FUES - FUNDAÇÕES E ESTRUTURAS</t>
  </si>
  <si>
    <t>FABRICAÇÃO, MONTAGEM E DESMONTAGEM DE FÔRMA PARA VIGA BALDRAME, EM CHAPA DE MADEIRA COMPENSADA RESINADA, E=17 MM, 4 UTILIZAÇÕES. AF_06/2017</t>
  </si>
  <si>
    <t xml:space="preserve"> 96542 </t>
  </si>
  <si>
    <t>CONCRETO FCK = 20MPA, TRAÇO 1:2,7:3 (EM MASSA SECA DE CIMENTO/ AREIA MÉDIA/ BRITA 1) - PREPARO MECÂNICO COM BETONEIRA 400 L. AF_05/2021</t>
  </si>
  <si>
    <t xml:space="preserve"> 94964 </t>
  </si>
  <si>
    <t>DROP - DRENAGEM/OBRAS DE CONTENÇÃO / POÇOS DE VISITA E CAIXAS</t>
  </si>
  <si>
    <t>REVE - REVESTIMENTO E TRATAMENTO DE SUPERFÍCIES</t>
  </si>
  <si>
    <t>MASSA ÚNICA, PARA RECEBIMENTO DE PINTURA, EM ARGAMASSA TRAÇO 1:2:8, PREPARO MECÂNICO COM BETONEIRA 400L, APLICADA MANUALMENTE EM FACES INTERNAS DE PAREDES, ESPESSURA DE 20MM, COM EXECUÇÃO DE TALISCAS. AF_06/2014</t>
  </si>
  <si>
    <t xml:space="preserve"> 87529 </t>
  </si>
  <si>
    <t>CHAPISCO APLICADO EM ALVENARIA (COM PRESENÇA DE VÃOS) E ESTRUTURAS DE CONCRETO DE FACHADA, COM COLHER DE PEDREIRO.  ARGAMASSA TRAÇO 1:3 COM PREPARO EM BETONEIRA 400L. AF_10/2022</t>
  </si>
  <si>
    <t>PARE - PAREDES/PAINEIS</t>
  </si>
  <si>
    <t>ALVENARIA DE VEDAÇÃO DE BLOCOS CERÂMICOS FURADOS NA HORIZONTAL DE 9X19X19CM (ESPESSURA 9CM) DE PAREDES COM ÁREA LÍQUIDA MAIOR OU IGUAL A 6M² COM VÃOS E ARGAMASSA DE ASSENTAMENTO COM PREPARO EM BETONEIRA. AF_06/2014</t>
  </si>
  <si>
    <t>LASTRO DE CONCRETO MAGRO, APLICADO EM PISOS, LAJES SOBRE SOLO OU RADIERS. AF_08/2017</t>
  </si>
  <si>
    <t xml:space="preserve"> 96620 </t>
  </si>
  <si>
    <t>CARGA MANUAL DE ENTULHO EM CAMINHAO BASCULANTE 6 M3</t>
  </si>
  <si>
    <t xml:space="preserve"> 72897 </t>
  </si>
  <si>
    <t>ESCAVAÇÃO MANUAL DE VALA COM PROFUNDIDADE MENOR OU IGUAL A 1,30 M. AF_02/2021</t>
  </si>
  <si>
    <t xml:space="preserve"> 93358 </t>
  </si>
  <si>
    <t>ARMAÇÃO DE ESTRUTURAS DIVERSAS DE CONCRETO ARMADO, EXCETO VIGAS, PILARES, LAJES E FUNDAÇÕES, UTILIZANDO AÇO CA-50 DE 8,0 MM - MONTAGEM. AF_06/2022</t>
  </si>
  <si>
    <t xml:space="preserve"> 92917 </t>
  </si>
  <si>
    <t>MONTAGEM E DESMONTAGEM DE FÔRMA DE PILARES RETANGULARES E ESTRUTURAS SIMILARES, PÉ-DIREITO SIMPLES, EM CHAPA DE MADEIRA COMPENSADA RESINADA, 6 UTILIZAÇÕES. AF_09/2020</t>
  </si>
  <si>
    <t xml:space="preserve"> 92423 </t>
  </si>
  <si>
    <t>CONCRETO FCK = 15MPA, TRAÇO 1:3,4:3,5 (EM MASSA SECA DE CIMENTO/ AREIA MÉDIA/ BRITA 1) - PREPARO MECÂNICO COM BETONEIRA 400 L. AF_05/2021</t>
  </si>
  <si>
    <t xml:space="preserve"> 94963 </t>
  </si>
  <si>
    <t>ALVENARIA EM TIJOLO CERAMICO MACICO 5X10X20CM 1 VEZ (ESPESSURA 20CM), ASSENTADO COM ARGAMASSA TRACO 1:2:8 (CIMENTO, CAL E AREIA)</t>
  </si>
  <si>
    <t xml:space="preserve"> 72131 </t>
  </si>
  <si>
    <t>BARRA LISA COM ARGAMASSA TRACO 1:4 (CIMENTO E AREIA GROSSA), ESPESSURA 2,0CM, INCLUSO ADITIVO IMPERMEABILIZANTE, PREPARO MECANICO DA ARGAMASSA</t>
  </si>
  <si>
    <t xml:space="preserve"> 5991 </t>
  </si>
  <si>
    <t>TIJOLO CERAMICO MACICO COMUM *5 X 10 X 20* CM (L X A X C)</t>
  </si>
  <si>
    <t xml:space="preserve"> 00007258 </t>
  </si>
  <si>
    <t>PEDRA BRITADA N. 1 (9,5 a 19 MM) POSTO PEDREIRA/FORNECEDOR, SEM FRETE</t>
  </si>
  <si>
    <t xml:space="preserve"> 00004721 </t>
  </si>
  <si>
    <t>CIMENTO PORTLAND COMPOSTO CP II-32</t>
  </si>
  <si>
    <t xml:space="preserve"> 00001379 </t>
  </si>
  <si>
    <t>CAL HIDRATADA CH-I PARA ARGAMASSAS</t>
  </si>
  <si>
    <t xml:space="preserve"> 00001106 </t>
  </si>
  <si>
    <t>AREIA MEDIA - POSTO JAZIDA/FORNECEDOR (RETIRADO NA JAZIDA, SEM TRANSPORTE)</t>
  </si>
  <si>
    <t xml:space="preserve"> 00000370 </t>
  </si>
  <si>
    <t>ARAME RECOZIDO 16 BWG, D = 1,65 MM (0,016 KG/M) OU 18 BWG, D = 1,25 MM (0,01 KG/M)</t>
  </si>
  <si>
    <t xml:space="preserve"> 00043132 </t>
  </si>
  <si>
    <t>ACO CA-50, 8,0 MM, VERGALHAO</t>
  </si>
  <si>
    <t xml:space="preserve"> 00000033 </t>
  </si>
  <si>
    <t>CHP</t>
  </si>
  <si>
    <t>CHOR - CUSTOS HORÁRIOS DE MÁQUINAS E EQUIPAMENTOS</t>
  </si>
  <si>
    <t>BETONEIRA CAPACIDADE NOMINAL DE 400 L, CAPACIDADE DE MISTURA 280 L, MOTOR ELÉTRICO TRIFÁSICO POTÊNCIA DE 2 CV, SEM CARREGADOR - CHP DIURNO. AF_10/2014</t>
  </si>
  <si>
    <t xml:space="preserve"> 88830 </t>
  </si>
  <si>
    <t>ARMADOR COM ENCARGOS COMPLEMENTARES</t>
  </si>
  <si>
    <t xml:space="preserve"> 88245 </t>
  </si>
  <si>
    <t>VALVULA DE RETENCAO HORIZONTAL, DE BRONZE (PN-25), 1", 400 PSI, TAMPA DE PORCA DE UNIAO, EXTREMIDADES COM ROSCA</t>
  </si>
  <si>
    <t xml:space="preserve"> 00010410 </t>
  </si>
  <si>
    <t>SIFAO PLASTICO TIPO COPO PARA TANQUE, 1.1/4 X 1.1/2 "</t>
  </si>
  <si>
    <t xml:space="preserve"> 00006146 </t>
  </si>
  <si>
    <t>LIXA D'AGUA EM FOLHA, GRAO 100</t>
  </si>
  <si>
    <t xml:space="preserve"> 00038383 </t>
  </si>
  <si>
    <t>TUBO PVC SERIE NORMAL, DN 50 MM, PARA ESGOTO PREDIAL (NBR 5688)</t>
  </si>
  <si>
    <t xml:space="preserve"> 00009838 </t>
  </si>
  <si>
    <t>SOLUCAO PREPARADORA / LIMPADORA PARA PVC, FRASCO COM 1000 CM3</t>
  </si>
  <si>
    <t xml:space="preserve"> 00020083 </t>
  </si>
  <si>
    <t>RALO SECO CONICO, PVC, 100 X 40 MM,  COM GRELHA REDONDA BRANCA</t>
  </si>
  <si>
    <t xml:space="preserve"> 00011739 </t>
  </si>
  <si>
    <t>ADESIVO PLASTICO PARA PVC, FRASCO COM *850* GR</t>
  </si>
  <si>
    <t xml:space="preserve"> 00000122 </t>
  </si>
  <si>
    <t>BLOCO CERAMICO / TIJOLO VAZADO PARA ALVENARIA DE VEDACAO, 8 FUROS NA HORIZONTAL, DE 9 X 19 X 19 CM (L XA X C)</t>
  </si>
  <si>
    <t xml:space="preserve"> 00007271 </t>
  </si>
  <si>
    <t>PEÇA RETANGULAR PRÉ-MOLDADA, VOLUME DE CONCRETO DE 30 A 100 LITROS, TAXA DE AÇO APROXIMADA DE 30KG/M³. AF_01/2018</t>
  </si>
  <si>
    <t xml:space="preserve"> 97735 </t>
  </si>
  <si>
    <t>LASTRO COM MATERIAL GRANULAR (PEDRA BRITADA N.1 E PEDRA BRITADA N.2), APLICADO EM PISOS OU LAJES SOBRE SOLO, ESPESSURA DE *10 CM*. AF_07/2019</t>
  </si>
  <si>
    <t xml:space="preserve"> 100324 </t>
  </si>
  <si>
    <t>ARGAMASSA TRAÇO 1:3 (EM VOLUME DE CIMENTO E AREIA MÉDIA ÚMIDA), PREPARO MECÂNICO COM BETONEIRA 400 L. AF_08/2019</t>
  </si>
  <si>
    <t xml:space="preserve"> 88628 </t>
  </si>
  <si>
    <t>ARGAMASSA TRAÇO 1:4 (EM VOLUME DE CIMENTO E AREIA GROSSA ÚMIDA) PARA CHAPISCO CONVENCIONAL, PREPARO MECÂNICO COM BETONEIRA 400 L. AF_08/2019</t>
  </si>
  <si>
    <t xml:space="preserve"> 87316 </t>
  </si>
  <si>
    <t>CHI</t>
  </si>
  <si>
    <t>RETROESCAVADEIRA SOBRE RODAS COM CARREGADEIRA, TRAÇÃO 4X4, POTÊNCIA LÍQ. 88 HP, CAÇAMBA CARREG. CAP. MÍN. 1 M3, CAÇAMBA RETRO CAP. 0,26 M3, PESO OPERACIONAL MÍN. 6.674 KG, PROFUNDIDADE ESCAVAÇÃO MÁX. 4,37 M - CHI DIURNO. AF_06/2014</t>
  </si>
  <si>
    <t xml:space="preserve"> 5679 </t>
  </si>
  <si>
    <t>RETROESCAVADEIRA SOBRE RODAS COM CARREGADEIRA, TRAÇÃO 4X4, POTÊNCIA LÍQ. 88 HP, CAÇAMBA CARREG. CAP. MÍN. 1 M3, CAÇAMBA RETRO CAP. 0,26 M3, PESO OPERACIONAL MÍN. 6.674 KG, PROFUNDIDADE ESCAVAÇÃO MÁX. 4,37 M - CHP DIURNO. AF_06/2014</t>
  </si>
  <si>
    <t xml:space="preserve"> 5678 </t>
  </si>
  <si>
    <t>ASTU - ASSENTAMENTO DE TUBOS E PECAS</t>
  </si>
  <si>
    <t>PASTA LUBRIFICANTE PARA TUBOS E CONEXOES COM JUNTA ELASTICA, EMBALAGEM DE *400* GR (USO EM PVC, ACO, POLIETILENO E OUTROS)</t>
  </si>
  <si>
    <t xml:space="preserve"> 00020078 </t>
  </si>
  <si>
    <t>CAIXA SIFONADA, PVC, 150 X 150 X 50 MM, COM GRELHA QUADRADA, BRANCA (NBR 5688)</t>
  </si>
  <si>
    <t xml:space="preserve"> 00011712 </t>
  </si>
  <si>
    <t>ANEL BORRACHA PARA TUBO ESGOTO PREDIAL, DN 50 MM (NBR 5688)</t>
  </si>
  <si>
    <t xml:space="preserve"> 00000296 </t>
  </si>
  <si>
    <t>CURVA PVC CURTA 90 GRAUS, DN 40 MM, PARA ESGOTO PREDIAL</t>
  </si>
  <si>
    <t xml:space="preserve"> 00001933 </t>
  </si>
  <si>
    <t>CURVA LONGA PVC, PB, JE, 45 GRAUS, DN 100 MM, PARA REDE COLETORA ESGOTO</t>
  </si>
  <si>
    <t xml:space="preserve"> 00001858 </t>
  </si>
  <si>
    <t>ANEL BORRACHA PARA TUBO ESGOTO PREDIAL, DN 100 MM (NBR 5688)</t>
  </si>
  <si>
    <t xml:space="preserve"> 00000301 </t>
  </si>
  <si>
    <t>JUNCAO SIMPLES, PVC, 45 GRAUS, DN 100 X 100 MM, SERIE NORMAL PARA ESGOTO PREDIAL</t>
  </si>
  <si>
    <t xml:space="preserve"> 00003670 </t>
  </si>
  <si>
    <t>JUNCAO SIMPLES DE REDUCAO, PVC, DN 100 X 50 MM, SERIE NORMAL PARA ESGOTO PREDIAL</t>
  </si>
  <si>
    <t xml:space="preserve"> 00003659 </t>
  </si>
  <si>
    <t>JUNCAO SIMPLES, PVC, 45 GRAUS, DN 50 X 50 MM, SERIE NORMAL PARA ESGOTO PREDIAL</t>
  </si>
  <si>
    <t xml:space="preserve"> 00003662 </t>
  </si>
  <si>
    <t>JOELHO PVC, COM BOLSA E ANEL, 90 GRAUS, DN 40 X *38* MM, SERIE NORMAL, PARA ESGOTO PREDIAL</t>
  </si>
  <si>
    <t xml:space="preserve"> 00010835 </t>
  </si>
  <si>
    <t>JOELHO PVC, SOLDAVEL, PB, 90 GRAUS, DN 100 MM, PARA ESGOTO PREDIAL</t>
  </si>
  <si>
    <t xml:space="preserve"> 00003520 </t>
  </si>
  <si>
    <t>JOELHO PVC, SOLDAVEL, BB, 45 GRAUS, DN 40 MM, PARA ESGOTO PREDIAL</t>
  </si>
  <si>
    <t xml:space="preserve"> 00003516 </t>
  </si>
  <si>
    <t>TUBO PVC  SERIE NORMAL, DN 100 MM, PARA ESGOTO  PREDIAL (NBR 5688)</t>
  </si>
  <si>
    <t xml:space="preserve"> 00009836 </t>
  </si>
  <si>
    <t>TUBO PVC  SERIE NORMAL, DN 40 MM, PARA ESGOTO  PREDIAL (NBR 5688)</t>
  </si>
  <si>
    <t xml:space="preserve"> 00009835 </t>
  </si>
  <si>
    <t>CAIXA D'AGUA FIBRA DE VIDRO PARA 5000 LITROS, COM TAMPA</t>
  </si>
  <si>
    <t xml:space="preserve"> 00037105 </t>
  </si>
  <si>
    <t>FUNDO ANTICORROSIVO PARA METAIS FERROSOS (ZARCAO)</t>
  </si>
  <si>
    <t xml:space="preserve"> 00007307 </t>
  </si>
  <si>
    <t>FLANGE SEXTAVADO DE FERRO GALVANIZADO, COM ROSCA BSP, DE 1 1/2"</t>
  </si>
  <si>
    <t xml:space="preserve"> 00003272 </t>
  </si>
  <si>
    <t>FLANGE SEXTAVADO DE FERRO GALVANIZADO, COM ROSCA BSP, DE 1"</t>
  </si>
  <si>
    <t xml:space="preserve"> 00003264 </t>
  </si>
  <si>
    <t>ENGATE/RABICHO FLEXIVEL PLASTICO (PVC OU ABS) BRANCO 1/2 " X 30 CM</t>
  </si>
  <si>
    <t xml:space="preserve"> 00006141 </t>
  </si>
  <si>
    <t>ADAPTADOR PVC SOLDAVEL CURTO COM BOLSA E ROSCA, 50 MM X1 1/2", PARA AGUA FRIA</t>
  </si>
  <si>
    <t xml:space="preserve"> 00000112 </t>
  </si>
  <si>
    <t>ADAPTADOR PVC SOLDAVEL CURTO COM BOLSA E ROSCA, 40 MM X 1 1/2", PARA AGUA FRIA</t>
  </si>
  <si>
    <t xml:space="preserve"> 00000110 </t>
  </si>
  <si>
    <t>ADAPTADOR PVC SOLDAVEL CURTO COM BOLSA E ROSCA, 32 MM X 1", PARA AGUA FRIA</t>
  </si>
  <si>
    <t xml:space="preserve"> 00000108 </t>
  </si>
  <si>
    <t>ADAPTADOR PVC SOLDAVEL CURTO COM BOLSA E ROSCA, 25 MM X 3/4", PARA AGUA FRIA</t>
  </si>
  <si>
    <t xml:space="preserve"> 00000065 </t>
  </si>
  <si>
    <t>REGISTRO PRESSAO COM ACABAMENTO E CANOPLA CROMADA, SIMPLES, BITOLA 3/4 " (REF 1416)</t>
  </si>
  <si>
    <t xml:space="preserve"> 00006024 </t>
  </si>
  <si>
    <t>REGISTRO GAVETA COM ACABAMENTO E CANOPLA CROMADOS, SIMPLES, BITOLA 1 1/2 " (REF 1509)</t>
  </si>
  <si>
    <t xml:space="preserve"> 00006015 </t>
  </si>
  <si>
    <t>REGISTRO GAVETA COM ACABAMENTO E CANOPLA CROMADOS, SIMPLES, BITOLA 1 1/4 " (REF 1509)</t>
  </si>
  <si>
    <t xml:space="preserve"> 00006014 </t>
  </si>
  <si>
    <t>REGISTRO GAVETA COM ACABAMENTO E CANOPLA CROMADOS, SIMPLES, BITOLA 1 " (REF 1509)</t>
  </si>
  <si>
    <t xml:space="preserve"> 00006013 </t>
  </si>
  <si>
    <t>REGISTRO GAVETA COM ACABAMENTO E CANOPLA CROMADOS, SIMPLES, BITOLA 3/4 " (REF 1509)</t>
  </si>
  <si>
    <t xml:space="preserve"> 00006005 </t>
  </si>
  <si>
    <t>REGISTRO GAVETA BRUTO EM LATAO FORJADO, BITOLA 1 1/2 " (REF 1509)</t>
  </si>
  <si>
    <t xml:space="preserve"> 00006010 </t>
  </si>
  <si>
    <t>REGISTRO GAVETA BRUTO EM LATAO FORJADO, BITOLA 3/4 " (REF 1509)</t>
  </si>
  <si>
    <t xml:space="preserve"> 00006016 </t>
  </si>
  <si>
    <t>UNIAO PVC, SOLDAVEL, 50 MM,  PARA AGUA FRIA PREDIAL</t>
  </si>
  <si>
    <t xml:space="preserve"> 00009897 </t>
  </si>
  <si>
    <t>UNIAO PVC, SOLDAVEL, 20 MM,  PARA AGUA FRIA PREDIAL</t>
  </si>
  <si>
    <t xml:space="preserve"> 00009905 </t>
  </si>
  <si>
    <t>BUCHA DE REDUCAO DE PVC, SOLDAVEL, LONGA, COM 40 X 25 MM, PARA AGUA FRIA PREDIAL</t>
  </si>
  <si>
    <t xml:space="preserve"> 00000834 </t>
  </si>
  <si>
    <t>BUCHA DE REDUCAO DE PVC, SOLDAVEL, CURTA, COM 50 X 40 MM, PARA AGUA FRIA PREDIAL</t>
  </si>
  <si>
    <t xml:space="preserve"> 00000819 </t>
  </si>
  <si>
    <t>LUVA DE REDUCAO SOLDAVEL, PVC, 60 MM X 50 MM, PARA AGUA FRIA PREDIAL</t>
  </si>
  <si>
    <t xml:space="preserve"> 00003850 </t>
  </si>
  <si>
    <t>LUVA DE REDUCAO SOLDAVEL, PVC, 40 MM X 32 MM, PARA AGUA FRIA PREDIAL</t>
  </si>
  <si>
    <t xml:space="preserve"> 00003872 </t>
  </si>
  <si>
    <t>LUVA PVC SOLDAVEL, 32 MM, PARA AGUA FRIA PREDIAL</t>
  </si>
  <si>
    <t xml:space="preserve"> 00003903 </t>
  </si>
  <si>
    <t>LUVA SOLDAVEL COM ROSCA, PVC, 25 MM X 3/4", PARA AGUA FRIA PREDIAL</t>
  </si>
  <si>
    <t xml:space="preserve"> 00003906 </t>
  </si>
  <si>
    <t>TE DE REDUCAO, PVC, SOLDAVEL, 90 GRAUS, 50 MM X 40 MM, PARA AGUA FRIA PREDIAL</t>
  </si>
  <si>
    <t xml:space="preserve"> 00007131 </t>
  </si>
  <si>
    <t>TE DE REDUCAO, PVC, SOLDAVEL, 90 GRAUS, 32 MM X 25 MM, PARA AGUA FRIA PREDIAL</t>
  </si>
  <si>
    <t xml:space="preserve"> 00007136 </t>
  </si>
  <si>
    <t>JOELHO PVC, SOLDAVEL, COM BUCHA DE LATAO, 90 GRAUS, 25 MM X 1/2", PARA AGUA FRIA PREDIAL</t>
  </si>
  <si>
    <t xml:space="preserve"> 00020147 </t>
  </si>
  <si>
    <t>JOELHO DE REDUCAO, PVC SOLDAVEL, 90 GRAUS, 32 MM X 25 MM, COR MARROM, PARA AGUA FRIA PREDIAL</t>
  </si>
  <si>
    <t xml:space="preserve"> 00003538 </t>
  </si>
  <si>
    <t>JOELHO PVC, SOLDAVEL, COM BUCHA DE LATAO, 90 GRAUS, 25 MM X 3/4", PARA AGUA FRIA PREDIAL</t>
  </si>
  <si>
    <t xml:space="preserve"> 00003524 </t>
  </si>
  <si>
    <t>JOELHO PVC, SOLDAVEL, 90 GRAUS, 50 MM, COR MARROM, PARA AGUA FRIA PREDIAL</t>
  </si>
  <si>
    <t xml:space="preserve"> 00003540 </t>
  </si>
  <si>
    <t>JOELHO PVC, SOLDAVEL, 90 GRAUS, 32 MM, COR MARROM, PARA AGUA FRIA PREDIAL</t>
  </si>
  <si>
    <t xml:space="preserve"> 00003536 </t>
  </si>
  <si>
    <t>JOELHO PVC, SOLDAVEL, 90 GRAUS, 25 MM, COR MARROM, PARA AGUA FRIA PREDIAL</t>
  </si>
  <si>
    <t xml:space="preserve"> 00003529 </t>
  </si>
  <si>
    <t>TUBO PVC, SOLDAVEL, DE 50 MM, AGUA FRIA (NBR-5648)</t>
  </si>
  <si>
    <t xml:space="preserve"> 00009875 </t>
  </si>
  <si>
    <t>TUBO PVC, SOLDAVEL, DE 40 MM, AGUA FRIA (NBR-5648)</t>
  </si>
  <si>
    <t xml:space="preserve"> 00009874 </t>
  </si>
  <si>
    <t>TUBO PVC, SOLDAVEL, DE 32 MM, AGUA FRIA (NBR-5648)</t>
  </si>
  <si>
    <t xml:space="preserve"> 00009869 </t>
  </si>
  <si>
    <t>TUBO PVC, SOLDAVEL, DE 25 MM, AGUA FRIA (NBR-5648)</t>
  </si>
  <si>
    <t xml:space="preserve"> 00009868 </t>
  </si>
  <si>
    <t>REMOVEDOR DE TINTA OLEO/ESMALTE VERNIZ</t>
  </si>
  <si>
    <t xml:space="preserve"> 00005320 </t>
  </si>
  <si>
    <t>TINTA ESMALTE SINTETICO PREMIUM FOSCO</t>
  </si>
  <si>
    <t xml:space="preserve"> 00007288 </t>
  </si>
  <si>
    <t>LIXA EM FOLHA PARA FERRO, NUMERO 150</t>
  </si>
  <si>
    <t xml:space="preserve"> 00003768 </t>
  </si>
  <si>
    <t>PINTOR COM ENCARGOS COMPLEMENTARES</t>
  </si>
  <si>
    <t xml:space="preserve"> 88310 </t>
  </si>
  <si>
    <t>PINT - PINTURAS</t>
  </si>
  <si>
    <t>GL</t>
  </si>
  <si>
    <t>PRIMER EPOXI</t>
  </si>
  <si>
    <t xml:space="preserve"> 00011149 </t>
  </si>
  <si>
    <t>FITA CREPE ROLO DE 25 MM X 50 M</t>
  </si>
  <si>
    <t xml:space="preserve"> 00012815 </t>
  </si>
  <si>
    <t>TINTA ACRILICA PREMIUM PARA PISO</t>
  </si>
  <si>
    <t xml:space="preserve"> 00007348 </t>
  </si>
  <si>
    <t>PISO - PISOS</t>
  </si>
  <si>
    <t>TINTA LATEX ACRILICA PREMIUM, COR BRANCO FOSCO</t>
  </si>
  <si>
    <t xml:space="preserve"> 00007356 </t>
  </si>
  <si>
    <t>MASSA CORRIDA PARA SUPERFICIES DE AMBIENTES INTERNOS</t>
  </si>
  <si>
    <t xml:space="preserve"> 00043626 </t>
  </si>
  <si>
    <t>LIXA EM FOLHA PARA PAREDE OU MADEIRA, NUMERO 120, COR VERMELHA</t>
  </si>
  <si>
    <t xml:space="preserve"> 00003767 </t>
  </si>
  <si>
    <t>REJUNTE CIMENTICIO, QUALQUER COR</t>
  </si>
  <si>
    <t xml:space="preserve"> 00034357 </t>
  </si>
  <si>
    <t>ARGAMASSA COLANTE TIPO AC III</t>
  </si>
  <si>
    <t xml:space="preserve"> 00037595 </t>
  </si>
  <si>
    <t>PISO PODOTATIL DE CONCRETO - DIRECIONAL E ALERTA, *40 X 40 X 2,5* CM</t>
  </si>
  <si>
    <t xml:space="preserve"> 00036178 </t>
  </si>
  <si>
    <t>PREGO DE ACO POLIDO COM CABECA 17 X 21 (2 X 11)</t>
  </si>
  <si>
    <t xml:space="preserve"> 00005068 </t>
  </si>
  <si>
    <t>SARRAFO *2,5 X 7,5* CM EM PINUS, MISTA OU EQUIVALENTE DA REGIAO - BRUTA</t>
  </si>
  <si>
    <t xml:space="preserve"> 00004517 </t>
  </si>
  <si>
    <t>SARRAFO *2,5 X 10* CM EM PINUS, MISTA OU EQUIVALENTE DA REGIAO - BRUTA</t>
  </si>
  <si>
    <t xml:space="preserve"> 00004509 </t>
  </si>
  <si>
    <t>DESMOLDANTE PROTETOR PARA FORMAS DE MADEIRA, DE BASE OLEOSA EMULSIONADA EM AGUA</t>
  </si>
  <si>
    <t xml:space="preserve"> 00002692 </t>
  </si>
  <si>
    <t>CARPINTEIRO DE FORMAS COM ENCARGOS COMPLEMENTARES</t>
  </si>
  <si>
    <t xml:space="preserve"> 88262 </t>
  </si>
  <si>
    <t>TELA DE ACO SOLDADA NERVURADA, CA-60, Q-196, (3,11 KG/M2), DIAMETRO DO FIO = 5,0 MM, LARGURA = 2,45 M, ESPACAMENTO DA MALHA = 10 X 10 CM</t>
  </si>
  <si>
    <t xml:space="preserve"> 00007156 </t>
  </si>
  <si>
    <t>SOLEIRA EM GRANITO, POLIDO, TIPO ANDORINHA/ QUARTZ/ CASTELO/ CORUMBA OU OUTROS EQUIVALENTES DA REGIAO, L= *15* CM, E=  *2,0* CM</t>
  </si>
  <si>
    <t xml:space="preserve"> 00020232 </t>
  </si>
  <si>
    <t>ARGAMASSA COLANTE AC I PARA CERAMICAS</t>
  </si>
  <si>
    <t xml:space="preserve"> 00001381 </t>
  </si>
  <si>
    <t>PISO EM CERAMICA ESMALTADA EXTRA, PEI MAIOR OU IGUAL A 4, FORMATO MENOR OU IGUAL A 2025 CM2</t>
  </si>
  <si>
    <t xml:space="preserve"> 00001287 </t>
  </si>
  <si>
    <t>AZULEJISTA OU LADRILHISTA COM ENCARGOS COMPLEMENTARES</t>
  </si>
  <si>
    <t xml:space="preserve"> 88256 </t>
  </si>
  <si>
    <t>RESINA ACRILICA PREMIUM BASE AGUA - COR BRANCA</t>
  </si>
  <si>
    <t xml:space="preserve"> 00007353 </t>
  </si>
  <si>
    <t>GRANILHA/ GRANA/ PEDRISCO OU AGREGADO EM MARMORE/ GRANITO/ QUARTZO E CALCARIO, PRETO, CINZA, PALHA OU BRANCO</t>
  </si>
  <si>
    <t xml:space="preserve"> 00004824 </t>
  </si>
  <si>
    <t>JUNTA PLASTICA DE DILATACAO PARA PISOS, COR CINZA, 17 X 3 MM (ALTURA X ESPESSURA)</t>
  </si>
  <si>
    <t xml:space="preserve"> 00003671 </t>
  </si>
  <si>
    <t>POLIDORA DE PISO (POLITRIZ), PESO DE 100KG, DIÂMETRO 450 MM, MOTOR ELÉTRICO, POTÊNCIA 4 HP - CHP DIURNO. AF_09/2016</t>
  </si>
  <si>
    <t xml:space="preserve"> 95276 </t>
  </si>
  <si>
    <t>ADITIVO ADESIVO LIQUIDO PARA ARGAMASSAS DE REVESTIMENTOS CIMENTICIOS</t>
  </si>
  <si>
    <t xml:space="preserve"> 00007334 </t>
  </si>
  <si>
    <t>ARGAMASSA TRAÇO 1:4 (EM VOLUME DE CIMENTO E AREIA MÉDIA ÚMIDA) PARA CONTRAPISO, PREPARO MECÂNICO COM BETONEIRA 400 L. AF_08/2019</t>
  </si>
  <si>
    <t xml:space="preserve"> 87301 </t>
  </si>
  <si>
    <t>CONCRETO MAGRO PARA LASTRO, TRAÇO 1:4,5:4,5 (EM MASSA SECA DE CIMENTO/ AREIA MÉDIA/ BRITA 1) - PREPARO MECÂNICO COM BETONEIRA 600 L. AF_05/2021</t>
  </si>
  <si>
    <t xml:space="preserve"> 94968 </t>
  </si>
  <si>
    <t>REVESTIMENTO EM CERAMICA ESMALTADA EXTRA, PEI MENOR OU IGUAL A 3, FORMATO MENOR OU IGUAL A 2025 CM2</t>
  </si>
  <si>
    <t xml:space="preserve"> 00000536 </t>
  </si>
  <si>
    <t>ARGAMASSA TRAÇO 1:2:8 (EM VOLUME DE CIMENTO, CAL E AREIA MÉDIA ÚMIDA) PARA EMBOÇO/MASSA ÚNICA/ASSENTAMENTO DE ALVENARIA DE VEDAÇÃO, PREPARO MECÂNICO COM BETONEIRA 400 L. AF_08/2019</t>
  </si>
  <si>
    <t xml:space="preserve"> 87292 </t>
  </si>
  <si>
    <t>ARGAMASSA TRAÇO 1:3 (EM VOLUME DE CIMENTO E AREIA GROSSA ÚMIDA) PARA CHAPISCO CONVENCIONAL, PREPARO MECÂNICO COM BETONEIRA 400 L. AF_08/2019</t>
  </si>
  <si>
    <t xml:space="preserve"> 87313 </t>
  </si>
  <si>
    <t>ARGAMASSA TRAÇO 1:4 (EM VOLUME DE CIMENTO E AREIA GROSSA ÚMIDA) COM ADIÇÃO DE EMULSÃO POLIMÉRICA PARA CHAPISCO ROLADO, PREPARO MECÂNICO COM BETONEIRA 400 L. AF_08/2019</t>
  </si>
  <si>
    <t xml:space="preserve"> 87325 </t>
  </si>
  <si>
    <t>LONA PLASTICA PESADA PRETA, E = 150 MICRA</t>
  </si>
  <si>
    <t xml:space="preserve"> 00003777 </t>
  </si>
  <si>
    <t>IMPERMEABILIZADOR COM ENCARGOS COMPLEMENTARES</t>
  </si>
  <si>
    <t xml:space="preserve"> 88270 </t>
  </si>
  <si>
    <t>IMPE - IMPERMEABILIZAÇÕES E PROTEÇÕES DIVERSAS</t>
  </si>
  <si>
    <t>TINTA ASFALTICA IMPERMEABILIZANTE DISPERSA EM AGUA, PARA MATERIAIS CIMENTICIOS</t>
  </si>
  <si>
    <t xml:space="preserve"> 00007319 </t>
  </si>
  <si>
    <t>TELHA ONDULADA EM ACO ZINCADO, ALTURA DE 17 MM, ESPESSURA DE 0,50 MM, LARGURA UTIL DE APROXIMADAMENTE 985 MM, SEM PINTURA</t>
  </si>
  <si>
    <t xml:space="preserve"> 00025007 </t>
  </si>
  <si>
    <t>CJ</t>
  </si>
  <si>
    <t>HASTE RETA PARA GANCHO DE FERRO GALVANIZADO, COM ROSCA 1/4 " X 30 CM PARA FIXACAO DE TELHA METALICA, INCLUI PORCA E ARRUELAS DE VEDACAO</t>
  </si>
  <si>
    <t xml:space="preserve"> 00011029 </t>
  </si>
  <si>
    <t>TELHADISTA COM ENCARGOS COMPLEMENTARES</t>
  </si>
  <si>
    <t xml:space="preserve"> 88323 </t>
  </si>
  <si>
    <t>COBE - COBERTURA</t>
  </si>
  <si>
    <t>ALUMINIO ANODIZADO</t>
  </si>
  <si>
    <t xml:space="preserve"> 00000583 </t>
  </si>
  <si>
    <t>ESPELHO CRISTAL E = 4 MM</t>
  </si>
  <si>
    <t xml:space="preserve"> 00011186 </t>
  </si>
  <si>
    <t>COMPENSADO NAVAL - CHAPA/PAINEL EM MADEIRA COMPENSADA PRENSADA, DE 2200 X 1600 MM, E = 6 MM</t>
  </si>
  <si>
    <t xml:space="preserve"> 00001360 </t>
  </si>
  <si>
    <t>CANTONEIRA ALUMINIO ABAS DESIGUAIS 1" X 3/4 ", E = 1/8 "</t>
  </si>
  <si>
    <t xml:space="preserve"> 00000587 </t>
  </si>
  <si>
    <t>VIDRACEIRO COM ENCARGOS COMPLEMENTARES</t>
  </si>
  <si>
    <t xml:space="preserve"> 88325 </t>
  </si>
  <si>
    <t>AJUDANTE DE CARPINTEIRO COM ENCARGOS COMPLEMENTARES</t>
  </si>
  <si>
    <t xml:space="preserve"> 88239 </t>
  </si>
  <si>
    <t>JANELA FIXA, EM ALUMINIO PERFIL 20, 60  X 80 CM (A X L), BATENTE/REQUADRO DE 3 A 14 CM, COM VIDRO 4 MM, SEM GUARNICAO/ALIZAR, ACABAMENTO ALUM BRANCO OU BRILHANTE</t>
  </si>
  <si>
    <t xml:space="preserve"> 00000599 </t>
  </si>
  <si>
    <t>ARGAMASSA TRAÇO 1:0,5:4,5 (EM VOLUME DE CIMENTO, CAL E AREIA MÉDIA ÚMIDA) PARA ASSENTAMENTO DE ALVENARIA, PREPARO MANUAL. AF_08/2019</t>
  </si>
  <si>
    <t xml:space="preserve"> 88627 </t>
  </si>
  <si>
    <t>VIDRO LISO COMUM TRANSPARENTE, ESPESSURA 4MM</t>
  </si>
  <si>
    <t xml:space="preserve"> 72117 </t>
  </si>
  <si>
    <t>JANELA DE AÇO TIPO BASCULANTE PARA VIDROS, COM BATENTE, FERRAGENS E PINTURA ANTICORROSIVA. EXCLUSIVE VIDROS, ACABAMENTO, ALIZAR E CONTRAMARCO. FORNECIMENTO E INSTALAÇÃO. AF_12/2019</t>
  </si>
  <si>
    <t xml:space="preserve"> 94559 </t>
  </si>
  <si>
    <t>TARJETA LIVRE / OCUPADO PARA PORTA DE BANHEIRO, CORPO EM ZAMAC E ESPELHO EM LATAO</t>
  </si>
  <si>
    <t xml:space="preserve"> 00011457 </t>
  </si>
  <si>
    <t>CARPINTEIRO DE ESQUADRIA COM ENCARGOS COMPLEMENTARES</t>
  </si>
  <si>
    <t xml:space="preserve"> 88261 </t>
  </si>
  <si>
    <t>REBITE DE ALUMINIO VAZADO DE REPUXO, 3,2 X 8 MM (1KG = 1025 UNIDADES)</t>
  </si>
  <si>
    <t xml:space="preserve"> 00005104 </t>
  </si>
  <si>
    <t>CHAPA DE ACO GALVANIZADA BITOLA GSG 14, E = 1,95 MM (15,60 KG/M2)</t>
  </si>
  <si>
    <t xml:space="preserve"> 00011026 </t>
  </si>
  <si>
    <t>PARAFUSO DE ACO ZINCADO COM ROSCA SOBERBA, CABECA CHATA E FENDA SIMPLES, DIAMETRO 4,2 MM, COMPRIMENTO * 32 * MM</t>
  </si>
  <si>
    <t xml:space="preserve"> 00004377 </t>
  </si>
  <si>
    <t>BARRA DE APOIO RETA, EM ACO INOX POLIDO, COMPRIMENTO 80CM, DIAMETRO MINIMO 3 CM</t>
  </si>
  <si>
    <t xml:space="preserve"> 00036081 </t>
  </si>
  <si>
    <t>PARAFUSO ROSCA SOBERBA ZINCADO CABECA CHATA FENDA SIMPLES 3,5 X 25 MM (1 ")</t>
  </si>
  <si>
    <t xml:space="preserve"> 00011055 </t>
  </si>
  <si>
    <t>PORTA DE ABRIR / GIRO, DE MADEIRA FOLHA MEDIA (NBR 15930) DE 900 X 2100 MM, DE 35 MM A 40 MM DE ESPESSURA, NUCLEO SEMI-SOLIDO (SARRAFEADO), CAPA LISA EM HDF, ACABAMENTO EM LAMINADO NATURAL PARA VERNIZ</t>
  </si>
  <si>
    <t xml:space="preserve"> 00004987 </t>
  </si>
  <si>
    <t>DOBRADICA EM ACO/FERRO, 3 1/2" X  3", E= 1,9  A 2 MM, COM ANEL,  CROMADO OU ZINCADO, TAMPA BOLA, COM PARAFUSOS</t>
  </si>
  <si>
    <t xml:space="preserve"> 00002432 </t>
  </si>
  <si>
    <t>PORTA DE MADEIRA, FOLHA MEDIA (NBR 15930) DE 600 X 2100 MM, DE 35 MM A 40 MM DE ESPESSURA, NUCLEO SEMI-SOLIDO (SARRAFEADO), CAPA LISA EM HDF, ACABAMENTO LAMINADO NATURAL PARA VERNIZ</t>
  </si>
  <si>
    <t xml:space="preserve"> 00005020 </t>
  </si>
  <si>
    <t>FECHADURA DE EMBUTIR COM CILINDRO, EXTERNA, COMPLETA, ACABAMENTO PADRÃO MÉDIO, INCLUSO EXECUÇÃO DE FURO - FORNECIMENTO E INSTALAÇÃO. AF_12/2019</t>
  </si>
  <si>
    <t xml:space="preserve"> 90830 </t>
  </si>
  <si>
    <t>PORTA DE MADEIRA PARA PINTURA, SEMI-OCA (LEVE OU MÉDIA), 90X210CM, ESPESSURA DE 3,5CM, INCLUSO DOBRADIÇAS - FORNECIMENTO E INSTALAÇÃO. AF_12/2019</t>
  </si>
  <si>
    <t xml:space="preserve"> 90823 </t>
  </si>
  <si>
    <t>BATENTE PARA PORTA DE MADEIRA, FIXAÇÃO COM ARGAMASSA, PADRÃO MÉDIO - FORNECIMENTO E INSTALAÇÃO. AF_12/2019</t>
  </si>
  <si>
    <t xml:space="preserve"> 90806 </t>
  </si>
  <si>
    <t>ALIZAR DE 5X1,5CM PARA PORTA FIXADO COM PREGOS, PADRÃO MÉDIO - FORNECIMENTO E INSTALAÇÃO. AF_12/2019</t>
  </si>
  <si>
    <t xml:space="preserve"> 100659 </t>
  </si>
  <si>
    <t>PORTA DE MADEIRA PARA PINTURA, SEMI-OCA (LEVE OU MÉDIA), 80X210CM, ESPESSURA DE 3,5CM, INCLUSO DOBRADIÇAS - FORNECIMENTO E INSTALAÇÃO. AF_12/2019</t>
  </si>
  <si>
    <t xml:space="preserve"> 90822 </t>
  </si>
  <si>
    <t>ALVENARIA DE VEDAÇÃO DE BLOCOS CERÂMICOS FURADOS NA HORIZONTAL DE 9X19X19CM (ESPESSURA 9CM) DE PAREDES COM ÁREA LÍQUIDA MENOR QUE 6M² COM VÃOS E ARGAMASSA DE ASSENTAMENTO COM PREPARO EM BETONEIRA. AF_06/2014</t>
  </si>
  <si>
    <t xml:space="preserve"> 87511 </t>
  </si>
  <si>
    <t>ALVENARIA DE VEDAÇÃO DE BLOCOS CERÂMICOS FURADOS NA HORIZONTAL DE 9X19X19CM (ESPESSURA 9CM) DE PAREDES COM ÁREA LÍQUIDA MAIOR OU IGUAL A 6M² SEM VÃOS E ARGAMASSA DE ASSENTAMENTO COM PREPARO EM BETONEIRA. AF_06/2014</t>
  </si>
  <si>
    <t xml:space="preserve"> 87503 </t>
  </si>
  <si>
    <t>ALVENARIA DE VEDAÇÃO DE BLOCOS CERÂMICOS FURADOS NA HORIZONTAL DE 9X19X19CM (ESPESSURA 9CM) DE PAREDES COM ÁREA LÍQUIDA MENOR QUE 6M² SEM VÃOS E ARGAMASSA DE ASSENTAMENTO COM PREPARO EM BETONEIRA. AF_06/2014</t>
  </si>
  <si>
    <t xml:space="preserve"> 87495 </t>
  </si>
  <si>
    <t>ARGAMASSA TRAÇO 1:2:9 (EM VOLUME DE CIMENTO, CAL E AREIA MÉDIA ÚMIDA) PARA EMBOÇO/MASSA ÚNICA/ASSENTAMENTO DE ALVENARIA DE VEDAÇÃO, PREPARO MECÂNICO COM BETONEIRA 600 L. AF_08/2019</t>
  </si>
  <si>
    <t xml:space="preserve"> 87294 </t>
  </si>
  <si>
    <t>MIL</t>
  </si>
  <si>
    <t>BLOCO CERAMICO / TIJOLO VAZADO PARA ALVENARIA DE VEDACAO, 8 FUROS NA HORIZONTAL, 9 X 19 X 19 CM (L X A X C)</t>
  </si>
  <si>
    <t xml:space="preserve"> 00007266 </t>
  </si>
  <si>
    <t>CENTO</t>
  </si>
  <si>
    <t>PINO DE ACO COM FURO, HASTE = 27 MM (ACAO DIRETA)</t>
  </si>
  <si>
    <t xml:space="preserve"> 00037395 </t>
  </si>
  <si>
    <t>TELA DE ACO SOLDADA GALVANIZADA/ZINCADA PARA ALVENARIA, FIO D = *1,20 A 1,70* MM, MALHA 15 X 15 MM, (C X L) *50 X 7,5* CM</t>
  </si>
  <si>
    <t xml:space="preserve"> 00034557 </t>
  </si>
  <si>
    <t>ELEMENTO VAZADO DE CONCRETO, QUADRICULADO, 16 FUROS *40 X 40 X 7* CM</t>
  </si>
  <si>
    <t xml:space="preserve"> 00000666 </t>
  </si>
  <si>
    <t>ARGAMASSA TRAÇO 1:4 (EM VOLUME DE CIMENTO E AREIA MÉDIA ÚMIDA), PREPARO MANUAL. AF_08/2019</t>
  </si>
  <si>
    <t xml:space="preserve"> 88631 </t>
  </si>
  <si>
    <t>ESPACADOR / DISTANCIADOR CIRCULAR COM ENTRADA LATERAL, EM PLASTICO, PARA VERGALHAO *4,2 A 12,5* MM, COBRIMENTO 20 MM</t>
  </si>
  <si>
    <t xml:space="preserve"> 00039017 </t>
  </si>
  <si>
    <t>CONCRETO FCK = 20MPA, TRAÇO 1:2,7:3 (EM MASSA SECA DE CIMENTO/ AREIA MÉDIA/ BRITA 1) - PREPARO MECÂNICO COM BETONEIRA 600 L. AF_05/2021</t>
  </si>
  <si>
    <t xml:space="preserve"> 94970 </t>
  </si>
  <si>
    <t>CORTE E DOBRA DE AÇO CA-50, DIÂMETRO DE 6,3 MM. AF_06/2022</t>
  </si>
  <si>
    <t xml:space="preserve"> 92801 </t>
  </si>
  <si>
    <t>FABRICAÇÃO DE FÔRMA PARA VIGAS, COM MADEIRA SERRADA, E = 25 MM. AF_09/2020</t>
  </si>
  <si>
    <t xml:space="preserve"> 92270 </t>
  </si>
  <si>
    <t>CONCRETO USINADO BOMBEAVEL, CLASSE DE RESISTENCIA C25, COM BRITA 0 E 1, SLUMP = 100 +/- 20 MM, INCLUI SERVICO DE BOMBEAMENTO (NBR 8953)</t>
  </si>
  <si>
    <t xml:space="preserve"> 00001527 </t>
  </si>
  <si>
    <t>VIBRADOR DE IMERSÃO, DIÂMETRO DE PONTEIRA 45MM, MOTOR ELÉTRICO TRIFÁSICO POTÊNCIA DE 2 CV - CHI DIURNO. AF_06/2015</t>
  </si>
  <si>
    <t xml:space="preserve"> 90587 </t>
  </si>
  <si>
    <t>VIBRADOR DE IMERSÃO, DIÂMETRO DE PONTEIRA 45MM, MOTOR ELÉTRICO TRIFÁSICO POTÊNCIA DE 2 CV - CHP DIURNO. AF_06/2015</t>
  </si>
  <si>
    <t xml:space="preserve"> 90586 </t>
  </si>
  <si>
    <t>TELA DE ACO SOLDADA NERVURADA, CA-60, Q-92, (1,48 KG/M2), DIAMETRO DO FIO = 4,2 MM, LARGURA = 2,45 X 60 M DE COMPRIMENTO, ESPACAMENTO DA MALHA = 15  X 15 CM</t>
  </si>
  <si>
    <t xml:space="preserve"> 00021141 </t>
  </si>
  <si>
    <t>PEDRA BRITADA N. 0, OU PEDRISCO (4,8 A 9,5 MM) POSTO PEDREIRA/FORNECEDOR, SEM FRETE</t>
  </si>
  <si>
    <t xml:space="preserve"> 00004720 </t>
  </si>
  <si>
    <t>COMPACTADOR DE SOLOS DE PERCUSSÃO (SOQUETE) COM MOTOR A GASOLINA 4 TEMPOS, POTÊNCIA 4 CV - CHI DIURNO. AF_08/2015</t>
  </si>
  <si>
    <t xml:space="preserve"> 91534 </t>
  </si>
  <si>
    <t>COMPACTADOR DE SOLOS DE PERCUSSÃO (SOQUETE) COM MOTOR A GASOLINA 4 TEMPOS, POTÊNCIA 4 CV - CHP DIURNO. AF_08/2015</t>
  </si>
  <si>
    <t xml:space="preserve"> 91533 </t>
  </si>
  <si>
    <t>PREGO DE ACO POLIDO COM CABECA DUPLA 17 X 27 (2 1/2 X 11)</t>
  </si>
  <si>
    <t xml:space="preserve"> 00040304 </t>
  </si>
  <si>
    <t>MES</t>
  </si>
  <si>
    <t>Equipamento</t>
  </si>
  <si>
    <t>LOCACAO DE BARRA DE ANCORAGEM DE 0,80 A 1,20 M DE EXTENSAO, COM ROSCA DE 5/8", INCLUINDO PORCA E FLANGE</t>
  </si>
  <si>
    <t xml:space="preserve"> 00040287 </t>
  </si>
  <si>
    <t>LOCACAO DE VIGA SANDUICHE METALICA VAZADA PARA TRAVAMENTO DE PILARES, ALTURA DE *8* CM, LARGURA DE *6* CM E EXTENSAO DE 2 M</t>
  </si>
  <si>
    <t xml:space="preserve"> 00040275 </t>
  </si>
  <si>
    <t>LOCACAO DE APRUMADOR METALICO DE PILAR, COM ALTURA E ANGULO REGULAVEIS, EXTENSAO DE *1,50* A *2,80* M</t>
  </si>
  <si>
    <t xml:space="preserve"> 00040271 </t>
  </si>
  <si>
    <t>FABRICAÇÃO DE FÔRMA PARA PILARES E ESTRUTURAS SIMILARES, EM CHAPA DE MADEIRA COMPENSADA RESINADA, E = 17 MM. AF_09/2020</t>
  </si>
  <si>
    <t xml:space="preserve"> 92263 </t>
  </si>
  <si>
    <t>ACO CA-60, 4,2 MM, OU 5,0 MM, OU 6,0 MM, OU 7,0 MM, VERGALHAO</t>
  </si>
  <si>
    <t xml:space="preserve"> 00043059 </t>
  </si>
  <si>
    <t>AJUDANTE DE ARMADOR COM ENCARGOS COMPLEMENTARES</t>
  </si>
  <si>
    <t xml:space="preserve"> 88238 </t>
  </si>
  <si>
    <t>VIGA DE ESCORAMAENTO H20, DE MADEIRA, PESO DE 5,00 A 5,20 KG/M, COM EXTREMIDADES PLASTICAS</t>
  </si>
  <si>
    <t xml:space="preserve"> 00040270 </t>
  </si>
  <si>
    <t>LOCACAO DE ESCORA METALICA TELESCOPICA, COM ALTURA REGULAVEL DE *1,80* A *3,20* M, COM CAPACIDADE DE CARGA DE NO MINIMO 1000 KGF (10 KN), INCLUSO TRIPE E FORCADO</t>
  </si>
  <si>
    <t xml:space="preserve"> 00010749 </t>
  </si>
  <si>
    <t>FABRICAÇÃO DE FÔRMA PARA LAJES, EM CHAPA DE MADEIRA COMPENSADA RESINADA, E = 17 MM. AF_09/2020</t>
  </si>
  <si>
    <t xml:space="preserve"> 92267 </t>
  </si>
  <si>
    <t>TABUA NAO APARELHADA *2,5 X 30* CM, EM MACARANDUBA, ANGELIM OU EQUIVALENTE DA REGIAO - BRUTA</t>
  </si>
  <si>
    <t xml:space="preserve"> 00006189 </t>
  </si>
  <si>
    <t>PREGO DE ACO POLIDO COM CABECA 18 X 27 (2 1/2 X 10)</t>
  </si>
  <si>
    <t xml:space="preserve"> 00005061 </t>
  </si>
  <si>
    <t>PONTALETE *7,5 X 7,5* CM EM PINUS, MISTA OU EQUIVALENTE DA REGIAO - BRUTA</t>
  </si>
  <si>
    <t xml:space="preserve"> 00004491 </t>
  </si>
  <si>
    <t>LAJE PRE-MOLDADA CONVENCIONAL (LAJOTAS + VIGOTAS) PARA FORRO, UNIDIRECIONAL, SOBRECARGA DE 100 KG/M2, VAO ATE 4,00 M (SEM COLOCACAO)</t>
  </si>
  <si>
    <t xml:space="preserve"> 00003736 </t>
  </si>
  <si>
    <t>LANÇAMENTO COM USO DE BOMBA, ADENSAMENTO E ACABAMENTO DE CONCRETO EM ESTRUTURAS. AF_12/2015</t>
  </si>
  <si>
    <t xml:space="preserve"> 92874 </t>
  </si>
  <si>
    <t>TABUA  NAO  APARELHADA  *2,5 X 20* CM, EM MACARANDUBA, ANGELIM OU EQUIVALENTE DA REGIAO - BRUTA</t>
  </si>
  <si>
    <t xml:space="preserve"> 00006193 </t>
  </si>
  <si>
    <t>FABRICAÇÃO DE ESCORAS DO TIPO PONTALETE, EM MADEIRA, PARA PÉ-DIREITO SIMPLES. AF_09/2020</t>
  </si>
  <si>
    <t xml:space="preserve"> 92273 </t>
  </si>
  <si>
    <t>Administração</t>
  </si>
  <si>
    <t>Técnico de segurança do trabalho c/ encargos comp</t>
  </si>
  <si>
    <t xml:space="preserve"> 0040 </t>
  </si>
  <si>
    <t>ENCARREGADO GERAL DE OBRAS COM ENCARGOS COMPLEMENTARES</t>
  </si>
  <si>
    <t xml:space="preserve"> 93572 </t>
  </si>
  <si>
    <t>ENGENHEIRO CIVIL DE OBRA PLENO COM ENCARGOS COMPLEMENTARES</t>
  </si>
  <si>
    <t xml:space="preserve"> 93567 </t>
  </si>
  <si>
    <t>SERT - SERVIÇOS TÉCNICOS</t>
  </si>
  <si>
    <t>CAMINHÃO BASCULANTE 18 M3, COM CAVALO MECÂNICO DE CAPACIDADE MÁXIMA DE TRAÇÃO COMBINADO DE 45000 KG, POTÊNCIA 330 CV, INCLUSIVE SEMIREBOQUE COM CAÇAMBA METÁLICA - CHP DIURNO. AF_12/2014</t>
  </si>
  <si>
    <t xml:space="preserve"> 89883 </t>
  </si>
  <si>
    <t>AJUDANTE ESPECIALIZADO COM ENCARGOS COMPLEMENTARES</t>
  </si>
  <si>
    <t xml:space="preserve"> 88243 </t>
  </si>
  <si>
    <t>MOTORISTA DE CAMINHÃO COM ENCARGOS COMPLEMENTARES</t>
  </si>
  <si>
    <t xml:space="preserve"> 88282 </t>
  </si>
  <si>
    <t>SEOP - SERVIÇOS OPERACIONAIS</t>
  </si>
  <si>
    <t xml:space="preserve">OBRA: </t>
  </si>
  <si>
    <t>TOMADOR:</t>
  </si>
  <si>
    <t>PREFEITURA MUNICIPAL DE ITAITUBA</t>
  </si>
  <si>
    <t>CONTRATO:</t>
  </si>
  <si>
    <t>EMPREENDIMENTO:</t>
  </si>
  <si>
    <t>PROGRAMA:</t>
  </si>
  <si>
    <t>MODALIDADE:</t>
  </si>
  <si>
    <t>CONSTRUÇÃO</t>
  </si>
  <si>
    <t>GESTOR:</t>
  </si>
  <si>
    <t>Cálculo do BDI                                                                                                                                                         Fórmula e parâmetros estabelecidos pelo Acórdão 2622/2013 - TCU - Plenário</t>
  </si>
  <si>
    <t>DEMONSTRATIVO BDI</t>
  </si>
  <si>
    <t>LIMITE RECOMENDADOS</t>
  </si>
  <si>
    <t>ITENS</t>
  </si>
  <si>
    <t>SIGLAS</t>
  </si>
  <si>
    <t>VALORES</t>
  </si>
  <si>
    <t>INFERIOR</t>
  </si>
  <si>
    <t>SUPERIOR</t>
  </si>
  <si>
    <t>TAXA DE RATEIO DA ADMINISTRAÇÃO CENTRAL</t>
  </si>
  <si>
    <t>AC</t>
  </si>
  <si>
    <t>TAXA DE GARANTIA DO EMPREENDIMENTO</t>
  </si>
  <si>
    <t>G</t>
  </si>
  <si>
    <t>TAXA DE SEGURO</t>
  </si>
  <si>
    <t>S</t>
  </si>
  <si>
    <t>TAXA DE RISCO</t>
  </si>
  <si>
    <t>R</t>
  </si>
  <si>
    <t>Sub-Total</t>
  </si>
  <si>
    <t>TAXA DE DESPESAS FINANCEIRAS</t>
  </si>
  <si>
    <t>DF</t>
  </si>
  <si>
    <t>TAXA DE LUCRO</t>
  </si>
  <si>
    <t>TAXA DE TRIBUTOS</t>
  </si>
  <si>
    <t>PIS (geralmente 0,65%)</t>
  </si>
  <si>
    <t>I</t>
  </si>
  <si>
    <t>VARIÁVEL</t>
  </si>
  <si>
    <t>COFINS (geralmente 3,00%)</t>
  </si>
  <si>
    <t>ISS (legislação municipal)</t>
  </si>
  <si>
    <t>CPRB (INSS)</t>
  </si>
  <si>
    <t>TAXA TOTAL DE IMPOSTO                                                         I</t>
  </si>
  <si>
    <t>BDI RESULTANTE</t>
  </si>
  <si>
    <t>Fórmula para o cálculo do B.D.I. ( benefícios e despesas indiretas )</t>
  </si>
  <si>
    <t>BDI  = ((1+AC+S+R+G)(1+DF)(1+L)/(1-I))-1</t>
  </si>
  <si>
    <t>RESUMO</t>
  </si>
  <si>
    <t>SINTÉTICO</t>
  </si>
  <si>
    <t>Total Por Etapa</t>
  </si>
  <si>
    <t>30 DIAS</t>
  </si>
  <si>
    <t>60 DIAS</t>
  </si>
  <si>
    <t>90 DIAS</t>
  </si>
  <si>
    <t>120 DIAS</t>
  </si>
  <si>
    <t>150 DIAS</t>
  </si>
  <si>
    <t>180 DIAS</t>
  </si>
  <si>
    <t/>
  </si>
  <si>
    <t>Porcentagem</t>
  </si>
  <si>
    <t>Custo</t>
  </si>
  <si>
    <t>Porcentagem Acumulado</t>
  </si>
  <si>
    <t>100,0%</t>
  </si>
  <si>
    <t>Custo Acumulado</t>
  </si>
  <si>
    <r>
      <t xml:space="preserve">PROPRIETÁRIO: </t>
    </r>
    <r>
      <rPr>
        <sz val="11"/>
        <rFont val="Arial"/>
        <family val="2"/>
      </rPr>
      <t>MUNICÍPIO DE ITAITUBA</t>
    </r>
  </si>
  <si>
    <t>CRONOGRAMA FÍSICO FINANCEIRO</t>
  </si>
  <si>
    <t>ANALÍTICA</t>
  </si>
  <si>
    <r>
      <t xml:space="preserve">TABELA                                                          DESONERADA                                 </t>
    </r>
    <r>
      <rPr>
        <sz val="11"/>
        <rFont val="Arial"/>
        <family val="2"/>
      </rPr>
      <t xml:space="preserve">SINAPI/PA - 12/2024                                                                     SEDOP/PA - 10/2024                                               </t>
    </r>
  </si>
  <si>
    <t>MONTAGEM E DESMONTAGEM DE FÔRMA DE VIGA, ESCORAMENTO COM PONTALETE DE MADEIRA, PÉ-DIREITO SIMPLES, EM MADEIRA SERRADA, 4 UTILIZAÇÕES. AF_09/2020</t>
  </si>
  <si>
    <t>FIXAÇÃO (ENCUNHAMENTO) DE ALVENARIA DE VEDAÇÃO COM TIJOLO MACIÇO. AF_03/2024</t>
  </si>
  <si>
    <t>KIT DE PORTA DE MADEIRA PARA PINTURA, SEMI-OCA (LEVE OU MÉDIA), PADRÃO MÉDIO, 80X210CM, ESPESSURA DE 3,5CM, ITENS INCLUSOS: DOBRADIÇAS, MONTAGEM E INSTALAÇÃO DO BATENTE, FECHADURA COM EXECUÇÃO DO FURO - FORNECIMENTO E INSTALAÇÃO. AF_12/2019</t>
  </si>
  <si>
    <t>KIT DE PORTA DE MADEIRA PARA PINTURA, SEMI-OCA (LEVE OU MÉDIA), PADRÃO MÉDIO, 90X210CM, ESPESSURA DE 3,5CM, ITENS INCLUSOS: DOBRADIÇAS, MONTAGEM E INSTALAÇÃO DO BATENTE, FECHADURA COM EXECUÇÃO DO FURO - FORNECIMENTO E INSTALAÇÃO. AF_12/2019</t>
  </si>
  <si>
    <t>PORTA DE MADEIRA PARA VERNIZ, SEMI-OCA (LEVE OU MÉDIA), 60X210CM, ESPESSURA DE 3,5CM, INCLUSO DOBRADIÇAS - FORNECIMENTO E INSTALAÇÃO. AF_12/2019</t>
  </si>
  <si>
    <t>PORTA DE MADEIRA PARA VERNIZ, SEMI-OCA (LEVE OU MÉDIA), 90X210CM, ESPESSURA DE 3,5CM, INCLUSO DOBRADIÇAS - FORNECIMENTO E INSTALAÇÃO. AF_12/2019</t>
  </si>
  <si>
    <t>CHAPISCO APLICADO NO TETO OU EM ALVENARIA E ESTRUTURA, COM ROLO PARA TEXTURA ACRÍLICA. ARGAMASSA TRAÇO 1:4 E EMULSÃO POLIMÉRICA (ADESIVO) COM PREPARO EM BETONEIRA 400L. AF_10/2022</t>
  </si>
  <si>
    <t>EMBOÇO, EM ARGAMASSA TRAÇO 1:2:8, PREPARO MECÂNICO, APLICADO MANUALMENTE EM PAREDES INTERNAS DE AMBIENTES COM ÁREA MAIOR QUE 10M², E = 17,5MM, COM TALISCAS. AF_03/2024</t>
  </si>
  <si>
    <t>MASSA ÚNICA, EM ARGAMASSA TRAÇO 1:2:8, PREPARO MECÂNICO, APLICADA MANUALMENTE EM PAREDES INTERNAS DE AMBIENTES COM ÁREA ENTRE 5M² E 10M², E = 10MM, COM TALISCAS. AF_03/2024</t>
  </si>
  <si>
    <t>MASSA ÚNICA, EM ARGAMASSA TRAÇO 1:2:8, PREPARO MECÂNICO, APLICADA MANUALMENTE EM TETO, E = 10MM, COM TALISCAS. AF_03/2024</t>
  </si>
  <si>
    <t>REVESTIMENTO CERÂMICO PARA PAREDES INTERNAS COM PLACAS TIPO ESMALTADA DE DIMENSÕES 33X45 CM APLICADAS NA ALTURA INTEIRA DAS PAREDES. AF_02/2023_PE</t>
  </si>
  <si>
    <t>REVESTIMENTO CERÂMICO PARA PAREDES INTERNAS COM PLACAS TIPO ESMALTADA DE DIMENSÕES 20X20 CM APLICADAS A MEIA ALTURA DAS PAREDES. AF_02/2023_PE</t>
  </si>
  <si>
    <t>LASTRO DE CONCRETO MAGRO, APLICADO EM PISOS, LAJES SOBRE SOLO OU RADIERS, ESPESSURA DE 5 CM. AF_01/2024</t>
  </si>
  <si>
    <t>CONTRAPISO EM ARGAMASSA TRAÇO 1:4 (CIMENTO E AREIA), PREPARO MECÂNICO COM BETONEIRA 400 L, APLICADO EM ÁREAS SECAS SOBRE LAJE, ADERIDO, ACABAMENTO NÃO REFORÇADO, ESPESSURA 3CM. AF_07/2021</t>
  </si>
  <si>
    <t>REVESTIMENTO CERÂMICO PARA PISO COM PLACAS TIPO ESMALTADA DE DIMENSÕES 45X45 CM APLICADA EM AMBIENTES DE ÁREA MAIOR QUE 10 M2. AF_02/2023_PE</t>
  </si>
  <si>
    <t>SOLEIRA EM GRANITO, LARGURA 15 CM, ESPESSURA 2,0 CM. AF_09/2020</t>
  </si>
  <si>
    <t>EXECUÇÃO DE PASSEIO (CALÇADA) OU PISO DE CONCRETO COM CONCRETO MOLDADO IN LOCO, FEITO EM OBRA, ACABAMENTO CONVENCIONAL, ESPESSURA 6 CM, ARMADO. AF_08/2022</t>
  </si>
  <si>
    <t>EXECUÇÃO DE PASSEIO (CALÇADA) OU PISO DE CONCRETO COM CONCRETO MOLDADO IN LOCO, FEITO EM OBRA, ACABAMENTO CONVENCIONAL, NÃO ARMADO. AF_08/2022</t>
  </si>
  <si>
    <t>EMASSAMENTO COM MASSA LÁTEX, APLICAÇÃO EM TETO, DUAS DEMÃOS, LIXAMENTO MANUAL. AF_04/2023</t>
  </si>
  <si>
    <t>TUBO, PVC, SOLDÁVEL, DE 20MM, INSTALADO EM RAMAL DE DISTRIBUIÇÃO DE ÁGUA - FORNECIMENTO E INSTALAÇÃO. AF_06/2022</t>
  </si>
  <si>
    <t>TUBO, PVC, SOLDÁVEL, DE 25MM, INSTALADO EM PRUMADA DE ÁGUA - FORNECIMENTO E INSTALAÇÃO. AF_06/2022</t>
  </si>
  <si>
    <t>TUBO, PVC, SOLDÁVEL, DE 32MM, INSTALADO EM PRUMADA DE ÁGUA - FORNECIMENTO E INSTALAÇÃO. AF_06/2022</t>
  </si>
  <si>
    <t>TUBO, PVC, SOLDÁVEL, DE 40MM, INSTALADO EM PRUMADA DE ÁGUA - FORNECIMENTO E INSTALAÇÃO. AF_06/2022</t>
  </si>
  <si>
    <t>TUBO, PVC, SOLDÁVEL, DE 50MM, INSTALADO EM PRUMADA DE ÁGUA - FORNECIMENTO E INSTALAÇÃO. AF_06/2022</t>
  </si>
  <si>
    <t>JOELHO 90 GRAUS, PVC, SOLDÁVEL, DN 25MM, INSTALADO EM RAMAL DE DISTRIBUIÇÃO DE ÁGUA - FORNECIMENTO E INSTALAÇÃO. AF_06/2022</t>
  </si>
  <si>
    <t>JOELHO 90 GRAUS, PVC, SOLDÁVEL, DN 32MM, INSTALADO EM PRUMADA DE ÁGUA - FORNECIMENTO E INSTALAÇÃO. AF_06/2022</t>
  </si>
  <si>
    <t>JOELHO 90 GRAUS, PVC, SOLDÁVEL, DN 50MM, INSTALADO EM PRUMADA DE ÁGUA - FORNECIMENTO E INSTALAÇÃO. AF_06/2022</t>
  </si>
  <si>
    <t>JOELHO 90 GRAUS COM BUCHA DE LATÃO, PVC, SOLDÁVEL, DN 25MM, X 1/2  INSTALADO EM RAMAL OU SUB-RAMAL DE ÁGUA - FORNECIMENTO E INSTALAÇÃO. AF_06/2022</t>
  </si>
  <si>
    <t>TÊ DE REDUÇÃO, PVC, SOLDÁVEL, DN 32MM X 25MM, INSTALADO EM PRUMADA DE ÁGUA - FORNECIMENTO E INSTALAÇÃO. AF_06/2022</t>
  </si>
  <si>
    <t>TÊ DE REDUÇÃO, PVC, SOLDÁVEL, DN 50MM X 40MM, INSTALADO EM PRUMADA DE ÁGUA - FORNECIMENTO E INSTALAÇÃO. AF_06/2022</t>
  </si>
  <si>
    <t>LUVA, PVC, SOLDÁVEL, DN 32MM, INSTALADO EM RAMAL OU SUB-RAMAL DE ÁGUA - FORNECIMENTO E INSTALAÇÃO. AF_06/2022</t>
  </si>
  <si>
    <t>LUVA DE REDUÇÃO, PVC, SOLDÁVEL, DN 40MM X 32MM, INSTALADO EM RAMAL DE DISTRIBUIÇÃO DE ÁGUA - FORNECIMENTO E INSTALAÇÃO. AF_06/2022</t>
  </si>
  <si>
    <t>LUVA DE REDUÇÃO, PVC, SOLDÁVEL, DN 60MM X 50MM, INSTALADO EM PRUMADA DE ÁGUA - FORNECIMENTO E INSTALAÇÃO. AF_06/2022</t>
  </si>
  <si>
    <t>UNIÃO, PVC, SOLDÁVEL, DN 20MM, INSTALADO EM RAMAL OU SUB-RAMAL DE ÁGUA - FORNECIMENTO E INSTALAÇÃO. AF_06/2022</t>
  </si>
  <si>
    <t>UNIÃO, PVC, SOLDÁVEL, DN 50MM, INSTALADO EM PRUMADA DE ÁGUA - FORNECIMENTO E INSTALAÇÃO. AF_06/2022</t>
  </si>
  <si>
    <t>REGISTRO DE GAVETA BRUTO, LATÃO, ROSCÁVEL, 3/4" - FORNECIMENTO E INSTALAÇÃO. AF_08/2021</t>
  </si>
  <si>
    <t>REGISTRO DE GAVETA BRUTO, LATÃO, ROSCÁVEL, 1 1/2" - FORNECIMENTO E INSTALAÇÃO. AF_08/2021</t>
  </si>
  <si>
    <t>REGISTRO DE GAVETA BRUTO, LATÃO, ROSCÁVEL, 3/4", COM ACABAMENTO E CANOPLA CROMADOS - FORNECIMENTO E INSTALAÇÃO. AF_08/2021</t>
  </si>
  <si>
    <t>REGISTRO DE PRESSÃO BRUTO, LATÃO, ROSCÁVEL, 3/4", COM ACABAMENTO E CANOPLA CROMADOS - FORNECIMENTO E INSTALAÇÃO. AF_08/2021</t>
  </si>
  <si>
    <t>ADAPTADOR CURTO COM BOLSA E ROSCA PARA REGISTRO, PVC, SOLDÁVEL, DN 32MM X 1 , INSTALADO EM PRUMADA DE ÁGUA - FORNECIMENTO E INSTALAÇÃO. AF_06/2022</t>
  </si>
  <si>
    <t>ADAPTADOR CURTO COM BOLSA E ROSCA PARA REGISTRO, PVC, SOLDÁVEL, DN 40MM X 1.1/2 , INSTALADO EM PRUMADA DE ÁGUA - FORNECIMENTO E INSTALAÇÃO. AF_06/2022</t>
  </si>
  <si>
    <t>ADAPTADOR CURTO COM BOLSA E ROSCA PARA REGISTRO, PVC, SOLDÁVEL, DN 50MM X 1.1/2 , INSTALADO EM PRUMADA DE ÁGUA - FORNECIMENTO E INSTALAÇÃO. AF_06/2022</t>
  </si>
  <si>
    <t>ENGATE FLEXÍVEL EM PLÁSTICO BRANCO, 1/2" X 30CM - FORNECIMENTO E INSTALAÇÃO. AF_01/2020</t>
  </si>
  <si>
    <t>TUBO PVC, SERIE NORMAL, ESGOTO PREDIAL, DN 40 MM, FORNECIDO E INSTALADO EM RAMAL DE DESCARGA OU RAMAL DE ESGOTO SANITÁRIO. AF_08/2022</t>
  </si>
  <si>
    <t>TUBO PVC, SERIE NORMAL, ESGOTO PREDIAL, DN 50 MM, FORNECIDO E INSTALADO EM RAMAL DE DESCARGA OU RAMAL DE ESGOTO SANITÁRIO. AF_08/2022</t>
  </si>
  <si>
    <t>TUBO PVC, SERIE NORMAL, ESGOTO PREDIAL, DN 100 MM, FORNECIDO E INSTALADO EM RAMAL DE DESCARGA OU RAMAL DE ESGOTO SANITÁRIO. AF_08/2022</t>
  </si>
  <si>
    <t>JOELHO 45 GRAUS, PVC, SERIE NORMAL, ESGOTO PREDIAL, DN 40 MM, JUNTA SOLDÁVEL, FORNECIDO E INSTALADO EM RAMAL DE DESCARGA OU RAMAL DE ESGOTO SANITÁRIO. AF_08/2022</t>
  </si>
  <si>
    <t>JOELHO 90 GRAUS, PVC, SERIE NORMAL, ESGOTO PREDIAL, DN 100 MM, JUNTA ELÁSTICA, FORNECIDO E INSTALADO EM RAMAL DE DESCARGA OU RAMAL DE ESGOTO SANITÁRIO. AF_08/2022</t>
  </si>
  <si>
    <t>JUNÇÃO SIMPLES, PVC, SERIE NORMAL, ESGOTO PREDIAL, DN 50 X 50 MM, JUNTA ELÁSTICA, FORNECIDO E INSTALADO EM PRUMADA DE ESGOTO SANITÁRIO OU VENTILAÇÃO. AF_08/2022</t>
  </si>
  <si>
    <t>JUNÇÃO SIMPLES, PVC, SERIE NORMAL, ESGOTO PREDIAL, DN 100 X 100 MM, JUNTA ELÁSTICA, FORNECIDO E INSTALADO EM RAMAL DE DESCARGA OU RAMAL DE ESGOTO SANITÁRIO. AF_08/2022</t>
  </si>
  <si>
    <t>CURVA CURTA 90 GRAUS, PVC, SERIE NORMAL, ESGOTO PREDIAL, DN 40 MM, JUNTA SOLDÁVEL, FORNECIDO E INSTALADO EM RAMAL DE DESCARGA OU RAMAL DE ESGOTO SANITÁRIO. AF_08/2022</t>
  </si>
  <si>
    <t>RALO SECO, PVC, DN 100 X 40 MM, JUNTA SOLDÁVEL, FORNECIDO E INSTALADO EM RAMAL DE DESCARGA OU EM RAMAL DE ESGOTO SANITÁRIO. AF_08/2022</t>
  </si>
  <si>
    <t>TUBO PVC, SERIE NORMAL, ESGOTO PREDIAL, DN 50 MM, FORNECIDO E INSTALADO EM PRUMADA DE ESGOTO SANITÁRIO OU VENTILAÇÃO. AF_08/2022</t>
  </si>
  <si>
    <t>SIFÃO DO TIPO GARRAFA/COPO EM PVC 1.1/4  X 1.1/2" - FORNECIMENTO E INSTALAÇÃO. AF_01/2020</t>
  </si>
  <si>
    <t>VÁLVULA DE RETENÇÃO HORIZONTAL, DE BRONZE, ROSCÁVEL, 1" - FORNECIMENTO E INSTALAÇÃO. AF_08/2021</t>
  </si>
  <si>
    <t>VÁLVULA DE DESCARGA METÁLICA, BASE 1 1/2", ACABAMENTO METALICO CROMADO - FORNECIMENTO E INSTALAÇÃO. AF_08/2021</t>
  </si>
  <si>
    <t>LAVATÓRIO LOUÇA BRANCA SUSPENSO, 29,5 X 39CM OU EQUIVALENTE, PADRÃO POPULAR, INCLUSO SIFÃO TIPO GARRAFA EM PVC, VÁLVULA E ENGATE FLEXÍVEL 30CM EM PLÁSTICO E TORNEIRA CROMADA DE MESA, PADRÃO POPULAR - FORNECIMENTO E INSTALAÇÃO. AF_01/2020</t>
  </si>
  <si>
    <t>TORNEIRA CROMADA 1/2" OU 3/4" PARA TANQUE, PADRÃO MÉDIO - FORNECIMENTO E INSTALAÇÃO. AF_01/2020</t>
  </si>
  <si>
    <t>CHUVEIRO ELÉTRICO COMUM CORPO PLÁSTICO, TIPO DUCHA - FORNECIMENTO E INSTALAÇÃO. AF_01/2020</t>
  </si>
  <si>
    <t>PAPELEIRA DE PAREDE EM METAL CROMADO SEM TAMPA, INCLUSO FIXAÇÃO. AF_01/2020</t>
  </si>
  <si>
    <t>PORTA TOALHA ROSTO EM METAL CROMADO, TIPO ARGOLA, INCLUSO FIXAÇÃO. AF_01/2020</t>
  </si>
  <si>
    <t>SABONETEIRA DE PAREDE EM METAL CROMADO, INCLUSO FIXAÇÃO. AF_01/2020</t>
  </si>
  <si>
    <t>LUMINÁRIA DE EMERGÊNCIA, COM 30 LÂMPADAS LED DE 2 W, SEM REATOR - FORNECIMENTO E INSTALAÇÃO. AF_09/2024</t>
  </si>
  <si>
    <t>DISJUNTOR MONOPOLAR TIPO DIN, CORRENTE NOMINAL DE 10A - FORNECIMENTO E INSTALAÇÃO. AF_10/2020</t>
  </si>
  <si>
    <t>DISJUNTOR MONOPOLAR TIPO DIN, CORRENTE NOMINAL DE 20A - FORNECIMENTO E INSTALAÇÃO. AF_10/2020</t>
  </si>
  <si>
    <t>DISJUNTOR MONOPOLAR TIPO DIN, CORRENTE NOMINAL DE 32A - FORNECIMENTO E INSTALAÇÃO. AF_10/2020</t>
  </si>
  <si>
    <t>DISJUNTOR TERMOMAGNÉTICO TRIPOLAR , CORRENTE NOMINAL DE 125A - FORNECIMENTO E INSTALAÇÃO. AF_10/2020</t>
  </si>
  <si>
    <t>ELETRODUTO FLEXÍVEL CORRUGADO, PVC, DN 25 MM (3/4"), PARA CIRCUITOS TERMINAIS, INSTALADO EM PAREDE - FORNECIMENTO E INSTALAÇÃO. AF_03/2023</t>
  </si>
  <si>
    <t>ELETRODUTO FLEXÍVEL CORRUGADO, PVC, DN 32 MM (1"), PARA CIRCUITOS TERMINAIS, INSTALADO EM PAREDE - FORNECIMENTO E INSTALAÇÃO. AF_03/2023</t>
  </si>
  <si>
    <t>ELETRODUTO RÍGIDO ROSCÁVEL, PVC, DN 40 MM (1 1/4"), PARA CIRCUITOS TERMINAIS, INSTALADO EM PAREDE - FORNECIMENTO E INSTALAÇÃO. AF_03/2023</t>
  </si>
  <si>
    <t>CAIXA RETANGULAR 4" X 2" MÉDIA (1,30 M DO PISO), METÁLICA, INSTALADA EM PAREDE - FORNECIMENTO E INSTALAÇÃO. AF_03/2023</t>
  </si>
  <si>
    <t>CAIXA OCTOGONAL 4" X 4", METÁLICA, INSTALADA EM LAJE - FORNECIMENTO E INSTALAÇÃO. AF_03/2023</t>
  </si>
  <si>
    <t>CABO DE COBRE FLEXÍVEL ISOLADO, 2,5 MM², ANTI-CHAMA 450/750 V, PARA CIRCUITOS TERMINAIS - FORNECIMENTO E INSTALAÇÃO. AF_03/2023</t>
  </si>
  <si>
    <t>CABO DE COBRE FLEXÍVEL ISOLADO, 4 MM², ANTI-CHAMA 450/750 V, PARA CIRCUITOS TERMINAIS - FORNECIMENTO E INSTALAÇÃO. AF_03/2023</t>
  </si>
  <si>
    <t>CABO DE COBRE FLEXÍVEL ISOLADO, 16 MM², ANTI-CHAMA 450/750 V, PARA CIRCUITOS TERMINAIS - FORNECIMENTO E INSTALAÇÃO. AF_03/2023</t>
  </si>
  <si>
    <t>TOMADA BAIXA DE EMBUTIR (1 MÓDULO), 2P+T 10 A, INCLUINDO SUPORTE E PLACA - FORNECIMENTO E INSTALAÇÃO. AF_03/2023</t>
  </si>
  <si>
    <t>TOMADA BAIXA DE EMBUTIR (1 MÓDULO), 2P+T 20 A, INCLUINDO SUPORTE E PLACA - FORNECIMENTO E INSTALAÇÃO. AF_03/2023</t>
  </si>
  <si>
    <t>INTERRUPTOR SIMPLES (1 MÓDULO), 10A/250V, INCLUINDO SUPORTE E PLACA - FORNECIMENTO E INSTALAÇÃO. AF_03/2023</t>
  </si>
  <si>
    <t>CORDOALHA DE COBRE NU 35 MM², NÃO ENTERRADA, COM ISOLADOR - FORNECIMENTO E INSTALAÇÃO. AF_08/2023</t>
  </si>
  <si>
    <t>CORDOALHA DE COBRE NU 50 MM², NÃO ENTERRADA, COM ISOLADOR - FORNECIMENTO E INSTALAÇÃO. AF_08/2023</t>
  </si>
  <si>
    <r>
      <t xml:space="preserve">TABELA                                                          DESONERADA                                 </t>
    </r>
    <r>
      <rPr>
        <sz val="11"/>
        <rFont val="Arial"/>
        <family val="2"/>
      </rPr>
      <t>SINAPI/PA - 12/2024                                                                     SEDOP/PA - 10/2024</t>
    </r>
    <r>
      <rPr>
        <b/>
        <sz val="11"/>
        <rFont val="Arial"/>
        <family val="2"/>
      </rPr>
      <t xml:space="preserve">     </t>
    </r>
  </si>
  <si>
    <r>
      <t xml:space="preserve">DATA DA EXPEDIÇÃO: </t>
    </r>
    <r>
      <rPr>
        <sz val="11"/>
        <rFont val="Arial"/>
        <family val="2"/>
      </rPr>
      <t>20/01/2025</t>
    </r>
  </si>
  <si>
    <t>NICODEMOS ALVES DE AGUIAR</t>
  </si>
  <si>
    <t>NOVO PAC - PAR</t>
  </si>
  <si>
    <r>
      <t xml:space="preserve">TABELA                                                                  DESONERADA                                      </t>
    </r>
    <r>
      <rPr>
        <sz val="11"/>
        <rFont val="Arial"/>
        <family val="2"/>
      </rPr>
      <t>SINAPI/PA - 12/2024                                                                     SEDOP/PA - 10/2024</t>
    </r>
    <r>
      <rPr>
        <b/>
        <sz val="11"/>
        <rFont val="Arial"/>
        <family val="2"/>
      </rPr>
      <t xml:space="preserve">     </t>
    </r>
  </si>
  <si>
    <t>Quantidade</t>
  </si>
  <si>
    <t>Valor Unitário</t>
  </si>
  <si>
    <t>Peso</t>
  </si>
  <si>
    <t>Valor Acumulado</t>
  </si>
  <si>
    <t>Peso Acumulado</t>
  </si>
  <si>
    <t>Operativa</t>
  </si>
  <si>
    <t>Improdutiva</t>
  </si>
  <si>
    <t>Geral</t>
  </si>
  <si>
    <t xml:space="preserve"> 00006111 </t>
  </si>
  <si>
    <t>SERVENTE DE OBRAS</t>
  </si>
  <si>
    <t>Mão de Obra</t>
  </si>
  <si>
    <t>5.309,1214687</t>
  </si>
  <si>
    <t>16,22</t>
  </si>
  <si>
    <t>86.113,95</t>
  </si>
  <si>
    <t>7,55%</t>
  </si>
  <si>
    <t xml:space="preserve"> 00040813 </t>
  </si>
  <si>
    <t>ENGENHEIRO CIVIL DE OBRA PLENO (MENSALISTA)</t>
  </si>
  <si>
    <t>3,0381300</t>
  </si>
  <si>
    <t>23.646,83</t>
  </si>
  <si>
    <t>71.842,14</t>
  </si>
  <si>
    <t>6,30%</t>
  </si>
  <si>
    <t>13,84%</t>
  </si>
  <si>
    <t>1.205,5680000</t>
  </si>
  <si>
    <t>58,50</t>
  </si>
  <si>
    <t>70.525,73</t>
  </si>
  <si>
    <t>6,18%</t>
  </si>
  <si>
    <t>20,02%</t>
  </si>
  <si>
    <t xml:space="preserve"> 00004750 </t>
  </si>
  <si>
    <t>PEDREIRO (HORISTA)</t>
  </si>
  <si>
    <t>2.421,1775218</t>
  </si>
  <si>
    <t>22,41</t>
  </si>
  <si>
    <t>54.258,59</t>
  </si>
  <si>
    <t>4,76%</t>
  </si>
  <si>
    <t>24,78%</t>
  </si>
  <si>
    <t xml:space="preserve"> 00037370 </t>
  </si>
  <si>
    <t>ALIMENTACAO - HORISTA (COLETADO CAIXA - ENCARGOS COMPLEMENTARES)</t>
  </si>
  <si>
    <t>Outros</t>
  </si>
  <si>
    <t>11.248,4883444</t>
  </si>
  <si>
    <t>4,51</t>
  </si>
  <si>
    <t>50.730,68</t>
  </si>
  <si>
    <t>4,45%</t>
  </si>
  <si>
    <t>29,22%</t>
  </si>
  <si>
    <t>47,0429500</t>
  </si>
  <si>
    <t>944,84</t>
  </si>
  <si>
    <t>44.448,06</t>
  </si>
  <si>
    <t>3,90%</t>
  </si>
  <si>
    <t>33,12%</t>
  </si>
  <si>
    <t>723,0450000</t>
  </si>
  <si>
    <t>55,32</t>
  </si>
  <si>
    <t>39.998,85</t>
  </si>
  <si>
    <t>3,51%</t>
  </si>
  <si>
    <t>36,63%</t>
  </si>
  <si>
    <t>25.434,6362462</t>
  </si>
  <si>
    <t>1,53</t>
  </si>
  <si>
    <t>38.914,99</t>
  </si>
  <si>
    <t>3,41%</t>
  </si>
  <si>
    <t>40,04%</t>
  </si>
  <si>
    <t>349,5535396</t>
  </si>
  <si>
    <t>97,77</t>
  </si>
  <si>
    <t>34.175,85</t>
  </si>
  <si>
    <t>3,00%</t>
  </si>
  <si>
    <t>43,03%</t>
  </si>
  <si>
    <t>842,0000000</t>
  </si>
  <si>
    <t>38,10</t>
  </si>
  <si>
    <t>32.080,20</t>
  </si>
  <si>
    <t>2,81%</t>
  </si>
  <si>
    <t>45,84%</t>
  </si>
  <si>
    <t>255,3364800</t>
  </si>
  <si>
    <t>115,40</t>
  </si>
  <si>
    <t>29.465,83</t>
  </si>
  <si>
    <t>2,58%</t>
  </si>
  <si>
    <t>48,43%</t>
  </si>
  <si>
    <t xml:space="preserve"> 00040818 </t>
  </si>
  <si>
    <t>ENCARREGADO GERAL DE OBRAS (MENSALISTA)</t>
  </si>
  <si>
    <t>6,1095600</t>
  </si>
  <si>
    <t>4.290,59</t>
  </si>
  <si>
    <t>26.213,62</t>
  </si>
  <si>
    <t>2,30%</t>
  </si>
  <si>
    <t>50,72%</t>
  </si>
  <si>
    <t xml:space="preserve"> 00004783 </t>
  </si>
  <si>
    <t>PINTOR (HORISTA)</t>
  </si>
  <si>
    <t>1.057,6005494</t>
  </si>
  <si>
    <t>23.700,83</t>
  </si>
  <si>
    <t>2,08%</t>
  </si>
  <si>
    <t>52,80%</t>
  </si>
  <si>
    <t>1.770,1936000</t>
  </si>
  <si>
    <t>12,54</t>
  </si>
  <si>
    <t>22.198,23</t>
  </si>
  <si>
    <t>1,95%</t>
  </si>
  <si>
    <t>54,74%</t>
  </si>
  <si>
    <t xml:space="preserve"> 00037372 </t>
  </si>
  <si>
    <t>EXAMES - HORISTA (COLETADO CAIXA - ENCARGOS COMPLEMENTARES)</t>
  </si>
  <si>
    <t>1,74</t>
  </si>
  <si>
    <t>19.572,37</t>
  </si>
  <si>
    <t>1,72%</t>
  </si>
  <si>
    <t>56,46%</t>
  </si>
  <si>
    <t>7.358,1766307</t>
  </si>
  <si>
    <t>2,60</t>
  </si>
  <si>
    <t>19.131,26</t>
  </si>
  <si>
    <t>1,68%</t>
  </si>
  <si>
    <t>58,14%</t>
  </si>
  <si>
    <t xml:space="preserve"> 00004221 </t>
  </si>
  <si>
    <t>OLEO DIESEL COMBUSTIVEL COMUM</t>
  </si>
  <si>
    <t>2.062,7181196</t>
  </si>
  <si>
    <t>8,29</t>
  </si>
  <si>
    <t>17.099,93</t>
  </si>
  <si>
    <t>1,50%</t>
  </si>
  <si>
    <t>59,64%</t>
  </si>
  <si>
    <t>876,7875000</t>
  </si>
  <si>
    <t>18,86</t>
  </si>
  <si>
    <t>16.536,21</t>
  </si>
  <si>
    <t>1,45%</t>
  </si>
  <si>
    <t>61,08%</t>
  </si>
  <si>
    <t>272,2016000</t>
  </si>
  <si>
    <t>56,70</t>
  </si>
  <si>
    <t>15.433,83</t>
  </si>
  <si>
    <t>1,35%</t>
  </si>
  <si>
    <t>62,44%</t>
  </si>
  <si>
    <t>318,0924180</t>
  </si>
  <si>
    <t>46,83</t>
  </si>
  <si>
    <t>14.896,27</t>
  </si>
  <si>
    <t>1,31%</t>
  </si>
  <si>
    <t>63,74%</t>
  </si>
  <si>
    <t xml:space="preserve"> 00037371 </t>
  </si>
  <si>
    <t>TRANSPORTE - HORISTA (COLETADO CAIXA - ENCARGOS COMPLEMENTARES)</t>
  </si>
  <si>
    <t>Serviços</t>
  </si>
  <si>
    <t>1,30</t>
  </si>
  <si>
    <t>14.623,03</t>
  </si>
  <si>
    <t>1,28%</t>
  </si>
  <si>
    <t>65,02%</t>
  </si>
  <si>
    <t>76,3171036</t>
  </si>
  <si>
    <t>143,00</t>
  </si>
  <si>
    <t>10.913,35</t>
  </si>
  <si>
    <t>0,96%</t>
  </si>
  <si>
    <t>65,98%</t>
  </si>
  <si>
    <t>31,6360000</t>
  </si>
  <si>
    <t>343,39</t>
  </si>
  <si>
    <t>10.863,49</t>
  </si>
  <si>
    <t>0,95%</t>
  </si>
  <si>
    <t>66,93%</t>
  </si>
  <si>
    <t>10,0262468</t>
  </si>
  <si>
    <t>1.069,09</t>
  </si>
  <si>
    <t>10.718,96</t>
  </si>
  <si>
    <t>0,94%</t>
  </si>
  <si>
    <t>67,87%</t>
  </si>
  <si>
    <t>132,6360000</t>
  </si>
  <si>
    <t>78,52</t>
  </si>
  <si>
    <t>10.414,58</t>
  </si>
  <si>
    <t>0,91%</t>
  </si>
  <si>
    <t>68,78%</t>
  </si>
  <si>
    <t>3,0000000</t>
  </si>
  <si>
    <t>3.315,00</t>
  </si>
  <si>
    <t>9.945,00</t>
  </si>
  <si>
    <t>0,87%</t>
  </si>
  <si>
    <t>69,66%</t>
  </si>
  <si>
    <t xml:space="preserve"> 00001213 </t>
  </si>
  <si>
    <t>CARPINTEIRO DE FORMAS (HORISTA)</t>
  </si>
  <si>
    <t>438,3965820</t>
  </si>
  <si>
    <t>9.824,47</t>
  </si>
  <si>
    <t>0,86%</t>
  </si>
  <si>
    <t>70,52%</t>
  </si>
  <si>
    <t>209,1209924</t>
  </si>
  <si>
    <t>44,92</t>
  </si>
  <si>
    <t>9.393,71</t>
  </si>
  <si>
    <t>0,82%</t>
  </si>
  <si>
    <t>71,34%</t>
  </si>
  <si>
    <t xml:space="preserve"> 00043491 </t>
  </si>
  <si>
    <t>EPI - FAMILIA SERVENTE - HORISTA (ENCARGOS COMPLEMENTARES - COLETADO CAIXA)</t>
  </si>
  <si>
    <t>5.302,5632735</t>
  </si>
  <si>
    <t>1,72</t>
  </si>
  <si>
    <t>9.120,41</t>
  </si>
  <si>
    <t>0,80%</t>
  </si>
  <si>
    <t>72,14%</t>
  </si>
  <si>
    <t>211,7664640</t>
  </si>
  <si>
    <t>40,33</t>
  </si>
  <si>
    <t>8.540,54</t>
  </si>
  <si>
    <t>0,75%</t>
  </si>
  <si>
    <t>72,89%</t>
  </si>
  <si>
    <t>136,0228000</t>
  </si>
  <si>
    <t>60,33</t>
  </si>
  <si>
    <t>8.206,26</t>
  </si>
  <si>
    <t>0,72%</t>
  </si>
  <si>
    <t>73,61%</t>
  </si>
  <si>
    <t>240,2307792</t>
  </si>
  <si>
    <t>32,17</t>
  </si>
  <si>
    <t>7.728,22</t>
  </si>
  <si>
    <t>0,68%</t>
  </si>
  <si>
    <t>74,28%</t>
  </si>
  <si>
    <t>9.473,3800000</t>
  </si>
  <si>
    <t>0,81</t>
  </si>
  <si>
    <t>7.673,44</t>
  </si>
  <si>
    <t>0,67%</t>
  </si>
  <si>
    <t>74,96%</t>
  </si>
  <si>
    <t xml:space="preserve"> 00001358 </t>
  </si>
  <si>
    <t>CHAPA/PAINEL DE MADEIRA COMPENSADA RESINADA (MADEIRITE RESINADO ROSA) PARA FORMA DE CONCRETO, DE 2200 x 1100 MM, E = 17 MM</t>
  </si>
  <si>
    <t>114,8208892</t>
  </si>
  <si>
    <t>65,65</t>
  </si>
  <si>
    <t>7.537,99</t>
  </si>
  <si>
    <t>0,66%</t>
  </si>
  <si>
    <t>75,62%</t>
  </si>
  <si>
    <t>174,6921000</t>
  </si>
  <si>
    <t>41,49</t>
  </si>
  <si>
    <t>7.247,98</t>
  </si>
  <si>
    <t>0,64%</t>
  </si>
  <si>
    <t>76,25%</t>
  </si>
  <si>
    <t xml:space="preserve"> 00037763 </t>
  </si>
  <si>
    <t>CAVALO MECANICO TRACAO 4X2, PESO BRUTO TOTAL 16000 KG, CAPACIDADE MAXIMA DE TRACAO *45000* KG, DISTANCIA ENTRE EIXOS *3,56* M, POTENCIA *330* CV (INCLUI CABINE E CHASSI, NAO INCLUI SEMIRREBOQUE)</t>
  </si>
  <si>
    <t>0,0070920</t>
  </si>
  <si>
    <t>999.789,20</t>
  </si>
  <si>
    <t>7.090,51</t>
  </si>
  <si>
    <t>0,62%</t>
  </si>
  <si>
    <t>76,87%</t>
  </si>
  <si>
    <t>143,2916392</t>
  </si>
  <si>
    <t>45,98</t>
  </si>
  <si>
    <t>6.588,55</t>
  </si>
  <si>
    <t>0,58%</t>
  </si>
  <si>
    <t>77,45%</t>
  </si>
  <si>
    <t>20,0000000</t>
  </si>
  <si>
    <t>306,07</t>
  </si>
  <si>
    <t>6.121,40</t>
  </si>
  <si>
    <t>0,54%</t>
  </si>
  <si>
    <t>77,99%</t>
  </si>
  <si>
    <t>1.019,5880000</t>
  </si>
  <si>
    <t>5,52</t>
  </si>
  <si>
    <t>5.628,13</t>
  </si>
  <si>
    <t>0,49%</t>
  </si>
  <si>
    <t>78,48%</t>
  </si>
  <si>
    <t>1,0000000</t>
  </si>
  <si>
    <t>5.288,76</t>
  </si>
  <si>
    <t>0,46%</t>
  </si>
  <si>
    <t>78,95%</t>
  </si>
  <si>
    <t xml:space="preserve"> 00012869 </t>
  </si>
  <si>
    <t>TELHADOR (HORISTA)</t>
  </si>
  <si>
    <t>229,6984166</t>
  </si>
  <si>
    <t>22,12</t>
  </si>
  <si>
    <t>5.080,93</t>
  </si>
  <si>
    <t>0,45%</t>
  </si>
  <si>
    <t>79,39%</t>
  </si>
  <si>
    <t xml:space="preserve"> 00002436 </t>
  </si>
  <si>
    <t>ELETRICISTA (HORISTA)</t>
  </si>
  <si>
    <t>226,5510412</t>
  </si>
  <si>
    <t>5.077,01</t>
  </si>
  <si>
    <t>0,44%</t>
  </si>
  <si>
    <t>79,84%</t>
  </si>
  <si>
    <t xml:space="preserve"> 00004760 </t>
  </si>
  <si>
    <t>AZULEJISTA OU LADRILHEIRO (HORISTA)</t>
  </si>
  <si>
    <t>225,0412364</t>
  </si>
  <si>
    <t>5.043,17</t>
  </si>
  <si>
    <t>80,28%</t>
  </si>
  <si>
    <t xml:space="preserve"> 00037666 </t>
  </si>
  <si>
    <t>OPERADOR DE BETONEIRA ESTACIONARIA / MISTURADOR</t>
  </si>
  <si>
    <t>265,4155812</t>
  </si>
  <si>
    <t>18,95</t>
  </si>
  <si>
    <t>5.029,63</t>
  </si>
  <si>
    <t>80,72%</t>
  </si>
  <si>
    <t>16,6305930</t>
  </si>
  <si>
    <t>297,42</t>
  </si>
  <si>
    <t>4.946,27</t>
  </si>
  <si>
    <t>0,43%</t>
  </si>
  <si>
    <t>81,15%</t>
  </si>
  <si>
    <t xml:space="preserve"> 00043489 </t>
  </si>
  <si>
    <t>EPI - FAMILIA PEDREIRO - HORISTA (ENCARGOS COMPLEMENTARES - COLETADO CAIXA)</t>
  </si>
  <si>
    <t>2.987,3156923</t>
  </si>
  <si>
    <t>1,61</t>
  </si>
  <si>
    <t>4.809,58</t>
  </si>
  <si>
    <t>0,42%</t>
  </si>
  <si>
    <t>81,57%</t>
  </si>
  <si>
    <t>71,6800000</t>
  </si>
  <si>
    <t>61,10</t>
  </si>
  <si>
    <t>4.379,65</t>
  </si>
  <si>
    <t>0,38%</t>
  </si>
  <si>
    <t>81,96%</t>
  </si>
  <si>
    <t>381,6105184</t>
  </si>
  <si>
    <t>11,19</t>
  </si>
  <si>
    <t>4.270,22</t>
  </si>
  <si>
    <t>0,37%</t>
  </si>
  <si>
    <t>82,33%</t>
  </si>
  <si>
    <t xml:space="preserve"> 00043467 </t>
  </si>
  <si>
    <t>FERRAMENTAS - FAMILIA SERVENTE - HORISTA (ENCARGOS COMPLEMENTARES - COLETADO CAIXA)</t>
  </si>
  <si>
    <t>0,79</t>
  </si>
  <si>
    <t>4.189,02</t>
  </si>
  <si>
    <t>82,70%</t>
  </si>
  <si>
    <t>14,5000000</t>
  </si>
  <si>
    <t>286,00</t>
  </si>
  <si>
    <t>4.147,00</t>
  </si>
  <si>
    <t>0,36%</t>
  </si>
  <si>
    <t>83,06%</t>
  </si>
  <si>
    <t>1.463,1680000</t>
  </si>
  <si>
    <t>2,83</t>
  </si>
  <si>
    <t>4.140,77</t>
  </si>
  <si>
    <t>83,42%</t>
  </si>
  <si>
    <t>4.039,29</t>
  </si>
  <si>
    <t>0,35%</t>
  </si>
  <si>
    <t>83,78%</t>
  </si>
  <si>
    <t>201,11</t>
  </si>
  <si>
    <t>4.022,20</t>
  </si>
  <si>
    <t>84,13%</t>
  </si>
  <si>
    <t xml:space="preserve"> 00002705 </t>
  </si>
  <si>
    <t>ENERGIA ELETRICA ATE 2000 KWH INDUSTRIAL, SEM DEMANDA</t>
  </si>
  <si>
    <t>KWH</t>
  </si>
  <si>
    <t>2.688,2190782</t>
  </si>
  <si>
    <t>1,49</t>
  </si>
  <si>
    <t>4.005,45</t>
  </si>
  <si>
    <t>84,48%</t>
  </si>
  <si>
    <t>4.004,31</t>
  </si>
  <si>
    <t>84,83%</t>
  </si>
  <si>
    <t xml:space="preserve"> 00011190 </t>
  </si>
  <si>
    <t>JANELA BASCULANTE, ACO, COM BATENTE/REQUADRO, 60 X 60 CM (SEM VIDROS)</t>
  </si>
  <si>
    <t>30,0024000</t>
  </si>
  <si>
    <t>129,98</t>
  </si>
  <si>
    <t>3.899,71</t>
  </si>
  <si>
    <t>0,34%</t>
  </si>
  <si>
    <t>85,18%</t>
  </si>
  <si>
    <t>298,7118626</t>
  </si>
  <si>
    <t>12,33</t>
  </si>
  <si>
    <t>3.683,12</t>
  </si>
  <si>
    <t>0,32%</t>
  </si>
  <si>
    <t>85,50%</t>
  </si>
  <si>
    <t>999,1170000</t>
  </si>
  <si>
    <t>3,66</t>
  </si>
  <si>
    <t>3.656,77</t>
  </si>
  <si>
    <t>85,82%</t>
  </si>
  <si>
    <t xml:space="preserve"> 00037744 </t>
  </si>
  <si>
    <t>SEMIRREBOQUE COM TRES EIXOS EM TANDEM TIPO BASCULANTE COM CACAMBA METALICA 18 M3 (INCLUI MONTAGEM, NAO INCLUI CAVALO MECANICO)</t>
  </si>
  <si>
    <t>0,0099420</t>
  </si>
  <si>
    <t>363.553,71</t>
  </si>
  <si>
    <t>3.614,45</t>
  </si>
  <si>
    <t>86,14%</t>
  </si>
  <si>
    <t>68,8046000</t>
  </si>
  <si>
    <t>50,36</t>
  </si>
  <si>
    <t>3.465,00</t>
  </si>
  <si>
    <t>0,30%</t>
  </si>
  <si>
    <t>86,44%</t>
  </si>
  <si>
    <t xml:space="preserve"> 00000247 </t>
  </si>
  <si>
    <t>AJUDANTE DE ELETRICISTA (HORISTA)</t>
  </si>
  <si>
    <t>204,4706491</t>
  </si>
  <si>
    <t>16,82</t>
  </si>
  <si>
    <t>3.439,20</t>
  </si>
  <si>
    <t>86,74%</t>
  </si>
  <si>
    <t xml:space="preserve"> 00006110 </t>
  </si>
  <si>
    <t>SERRALHEIRO (HORISTA)</t>
  </si>
  <si>
    <t>146,7168643</t>
  </si>
  <si>
    <t>3.287,92</t>
  </si>
  <si>
    <t>0,29%</t>
  </si>
  <si>
    <t>87,03%</t>
  </si>
  <si>
    <t>3.210,74</t>
  </si>
  <si>
    <t>0,28%</t>
  </si>
  <si>
    <t>87,31%</t>
  </si>
  <si>
    <t xml:space="preserve"> 00043465 </t>
  </si>
  <si>
    <t>FERRAMENTAS - FAMILIA PEDREIRO - HORISTA (ENCARGOS COMPLEMENTARES - COLETADO CAIXA)</t>
  </si>
  <si>
    <t>1,06</t>
  </si>
  <si>
    <t>3.166,55</t>
  </si>
  <si>
    <t>87,59%</t>
  </si>
  <si>
    <t xml:space="preserve"> 00040863 </t>
  </si>
  <si>
    <t>EXAMES - MENSALISTA (COLETADO CAIXA - ENCARGOS COMPLEMENTARES)</t>
  </si>
  <si>
    <t>9,0000000</t>
  </si>
  <si>
    <t>327,70</t>
  </si>
  <si>
    <t>2.949,30</t>
  </si>
  <si>
    <t>0,26%</t>
  </si>
  <si>
    <t>87,85%</t>
  </si>
  <si>
    <t xml:space="preserve"> 00002696 </t>
  </si>
  <si>
    <t>ENCANADOR OU BOMBEIRO HIDRAULICO (HORISTA)</t>
  </si>
  <si>
    <t>131,3011128</t>
  </si>
  <si>
    <t>2.942,46</t>
  </si>
  <si>
    <t>88,10%</t>
  </si>
  <si>
    <t>2.454,5696750</t>
  </si>
  <si>
    <t>1,17</t>
  </si>
  <si>
    <t>2.871,85</t>
  </si>
  <si>
    <t>0,25%</t>
  </si>
  <si>
    <t>88,36%</t>
  </si>
  <si>
    <t>4,3200000</t>
  </si>
  <si>
    <t>652,15</t>
  </si>
  <si>
    <t>2.817,29</t>
  </si>
  <si>
    <t>88,60%</t>
  </si>
  <si>
    <t>12,1050600</t>
  </si>
  <si>
    <t>222,45</t>
  </si>
  <si>
    <t>2.692,77</t>
  </si>
  <si>
    <t>0,24%</t>
  </si>
  <si>
    <t>88,84%</t>
  </si>
  <si>
    <t>39,3272000</t>
  </si>
  <si>
    <t>67,79</t>
  </si>
  <si>
    <t>2.665,99</t>
  </si>
  <si>
    <t>0,23%</t>
  </si>
  <si>
    <t>89,07%</t>
  </si>
  <si>
    <t xml:space="preserve"> 00043466 </t>
  </si>
  <si>
    <t>FERRAMENTAS - FAMILIA PINTOR - HORISTA (ENCARGOS COMPLEMENTARES - COLETADO CAIXA)</t>
  </si>
  <si>
    <t>1.039,9321030</t>
  </si>
  <si>
    <t>2,56</t>
  </si>
  <si>
    <t>2.662,23</t>
  </si>
  <si>
    <t>89,31%</t>
  </si>
  <si>
    <t>708,7734930</t>
  </si>
  <si>
    <t>3,64</t>
  </si>
  <si>
    <t>2.579,94</t>
  </si>
  <si>
    <t>89,53%</t>
  </si>
  <si>
    <t>2,0000000</t>
  </si>
  <si>
    <t>1.238,51</t>
  </si>
  <si>
    <t>2.477,02</t>
  </si>
  <si>
    <t>0,22%</t>
  </si>
  <si>
    <t>89,75%</t>
  </si>
  <si>
    <t>2,5500000</t>
  </si>
  <si>
    <t>941,87</t>
  </si>
  <si>
    <t>2.401,77</t>
  </si>
  <si>
    <t>0,21%</t>
  </si>
  <si>
    <t>89,96%</t>
  </si>
  <si>
    <t xml:space="preserve"> 00012873 </t>
  </si>
  <si>
    <t>IMPERMEABILIZADOR (HORISTA)</t>
  </si>
  <si>
    <t>138,6388563</t>
  </si>
  <si>
    <t>17,32</t>
  </si>
  <si>
    <t>2.401,22</t>
  </si>
  <si>
    <t>90,17%</t>
  </si>
  <si>
    <t xml:space="preserve"> 00010492 </t>
  </si>
  <si>
    <t>VIDRO LISO INCOLOR 4MM - SEM COLOCACAO</t>
  </si>
  <si>
    <t>10,3680000</t>
  </si>
  <si>
    <t>227,50</t>
  </si>
  <si>
    <t>2.358,72</t>
  </si>
  <si>
    <t>90,38%</t>
  </si>
  <si>
    <t>12,0000000</t>
  </si>
  <si>
    <t>194,14</t>
  </si>
  <si>
    <t>2.329,68</t>
  </si>
  <si>
    <t>0,20%</t>
  </si>
  <si>
    <t>90,58%</t>
  </si>
  <si>
    <t xml:space="preserve"> 00043490 </t>
  </si>
  <si>
    <t>EPI - FAMILIA PINTOR - HORISTA (ENCARGOS COMPLEMENTARES - COLETADO CAIXA)</t>
  </si>
  <si>
    <t>2,24</t>
  </si>
  <si>
    <t>2.329,45</t>
  </si>
  <si>
    <t>90,78%</t>
  </si>
  <si>
    <t>1.353,3400000</t>
  </si>
  <si>
    <t>2.327,74</t>
  </si>
  <si>
    <t>90,99%</t>
  </si>
  <si>
    <t>106,7453000</t>
  </si>
  <si>
    <t>19,94</t>
  </si>
  <si>
    <t>2.128,50</t>
  </si>
  <si>
    <t>0,19%</t>
  </si>
  <si>
    <t>91,17%</t>
  </si>
  <si>
    <t xml:space="preserve"> 00000242 </t>
  </si>
  <si>
    <t>AJUDANTE ESPECIALIZADO (HORISTA)</t>
  </si>
  <si>
    <t>121,5936000</t>
  </si>
  <si>
    <t>17,36</t>
  </si>
  <si>
    <t>2.110,86</t>
  </si>
  <si>
    <t>0,18%</t>
  </si>
  <si>
    <t>91,36%</t>
  </si>
  <si>
    <t>103,55</t>
  </si>
  <si>
    <t>2.071,00</t>
  </si>
  <si>
    <t>91,54%</t>
  </si>
  <si>
    <t>41,6150000</t>
  </si>
  <si>
    <t>49,50</t>
  </si>
  <si>
    <t>2.059,94</t>
  </si>
  <si>
    <t>91,72%</t>
  </si>
  <si>
    <t xml:space="preserve"> 00000378 </t>
  </si>
  <si>
    <t>ARMADOR (HORISTA)</t>
  </si>
  <si>
    <t>91,6676801</t>
  </si>
  <si>
    <t>2.054,27</t>
  </si>
  <si>
    <t>91,90%</t>
  </si>
  <si>
    <t>6,0000000</t>
  </si>
  <si>
    <t>338,00</t>
  </si>
  <si>
    <t>2.028,00</t>
  </si>
  <si>
    <t>92,08%</t>
  </si>
  <si>
    <t>2.528,2734000</t>
  </si>
  <si>
    <t>1.997,34</t>
  </si>
  <si>
    <t>92,25%</t>
  </si>
  <si>
    <t>45,3376000</t>
  </si>
  <si>
    <t>42,27</t>
  </si>
  <si>
    <t>1.916,42</t>
  </si>
  <si>
    <t>0,17%</t>
  </si>
  <si>
    <t>92,42%</t>
  </si>
  <si>
    <t>314,92</t>
  </si>
  <si>
    <t>1.889,52</t>
  </si>
  <si>
    <t>92,59%</t>
  </si>
  <si>
    <t xml:space="preserve"> 00043499 </t>
  </si>
  <si>
    <t>EPI - FAMILIA ENCARREGADO GERAL - MENSALISTA (ENCARGOS COMPLEMENTARES - COLETADO CAIXA)</t>
  </si>
  <si>
    <t>307,00</t>
  </si>
  <si>
    <t>1.842,00</t>
  </si>
  <si>
    <t>0,16%</t>
  </si>
  <si>
    <t>92,75%</t>
  </si>
  <si>
    <t>71,8847900</t>
  </si>
  <si>
    <t>25,37</t>
  </si>
  <si>
    <t>1.823,72</t>
  </si>
  <si>
    <t>92,91%</t>
  </si>
  <si>
    <t xml:space="preserve"> 00004244 </t>
  </si>
  <si>
    <t>MACARIQUEIRO (HORISTA)</t>
  </si>
  <si>
    <t>79,1348710</t>
  </si>
  <si>
    <t>22,06</t>
  </si>
  <si>
    <t>1.745,72</t>
  </si>
  <si>
    <t>0,15%</t>
  </si>
  <si>
    <t>93,06%</t>
  </si>
  <si>
    <t xml:space="preserve"> 00006117 </t>
  </si>
  <si>
    <t>CARPINTEIRO AUXILIAR (HORISTA)</t>
  </si>
  <si>
    <t>99,6797271</t>
  </si>
  <si>
    <t>1.676,61</t>
  </si>
  <si>
    <t>93,21%</t>
  </si>
  <si>
    <t>56,9441500</t>
  </si>
  <si>
    <t>28,91</t>
  </si>
  <si>
    <t>1.646,26</t>
  </si>
  <si>
    <t>0,14%</t>
  </si>
  <si>
    <t>93,35%</t>
  </si>
  <si>
    <t>29,4000000</t>
  </si>
  <si>
    <t>55,12</t>
  </si>
  <si>
    <t>1.620,53</t>
  </si>
  <si>
    <t>93,50%</t>
  </si>
  <si>
    <t>8,0000000</t>
  </si>
  <si>
    <t>197,67</t>
  </si>
  <si>
    <t>1.581,36</t>
  </si>
  <si>
    <t>93,63%</t>
  </si>
  <si>
    <t>1.567,81</t>
  </si>
  <si>
    <t>93,77%</t>
  </si>
  <si>
    <t xml:space="preserve"> 00020020 </t>
  </si>
  <si>
    <t>MOTORISTA DE CAMINHAO-BASCULANTE</t>
  </si>
  <si>
    <t>62,2727926</t>
  </si>
  <si>
    <t>24,77</t>
  </si>
  <si>
    <t>1.542,50</t>
  </si>
  <si>
    <t>93,91%</t>
  </si>
  <si>
    <t xml:space="preserve"> 00043483 </t>
  </si>
  <si>
    <t>EPI - FAMILIA CARPINTEIRO DE FORMAS - HORISTA (ENCARGOS COMPLEMENTARES - COLETADO CAIXA)</t>
  </si>
  <si>
    <t>787,3755871</t>
  </si>
  <si>
    <t>1,85</t>
  </si>
  <si>
    <t>1.456,64</t>
  </si>
  <si>
    <t>0,13%</t>
  </si>
  <si>
    <t>94,03%</t>
  </si>
  <si>
    <t>335,4271535</t>
  </si>
  <si>
    <t>4,31</t>
  </si>
  <si>
    <t>1.445,69</t>
  </si>
  <si>
    <t>94,16%</t>
  </si>
  <si>
    <t xml:space="preserve"> 00004093 </t>
  </si>
  <si>
    <t>MOTORISTA DE CAMINHAO</t>
  </si>
  <si>
    <t>60,3516000</t>
  </si>
  <si>
    <t>23,85</t>
  </si>
  <si>
    <t>1.439,39</t>
  </si>
  <si>
    <t>94,29%</t>
  </si>
  <si>
    <t xml:space="preserve"> 00000246 </t>
  </si>
  <si>
    <t>AUXILIAR DE ENCANADOR OU BOMBEIRO HIDRAULICO (HORISTA)</t>
  </si>
  <si>
    <t>85,0252286</t>
  </si>
  <si>
    <t>1.430,12</t>
  </si>
  <si>
    <t>94,41%</t>
  </si>
  <si>
    <t>442,18</t>
  </si>
  <si>
    <t>1.326,54</t>
  </si>
  <si>
    <t>0,12%</t>
  </si>
  <si>
    <t>94,53%</t>
  </si>
  <si>
    <t>2,5000000</t>
  </si>
  <si>
    <t>529,46</t>
  </si>
  <si>
    <t>1.323,65</t>
  </si>
  <si>
    <t>94,64%</t>
  </si>
  <si>
    <t xml:space="preserve"> 00013954 </t>
  </si>
  <si>
    <t>POLIDORA DE PISO (POLITRIZ) ELETRICA, MOTOR MONOFASICO DE 4 HP, PESO DE 100 KG, DIAMETRO DO TRABALHO DE 450 MM</t>
  </si>
  <si>
    <t>0,1307327</t>
  </si>
  <si>
    <t>9.969,47</t>
  </si>
  <si>
    <t>1.303,34</t>
  </si>
  <si>
    <t>0,11%</t>
  </si>
  <si>
    <t>94,76%</t>
  </si>
  <si>
    <t>744,3370000</t>
  </si>
  <si>
    <t>1,67</t>
  </si>
  <si>
    <t>1.243,04</t>
  </si>
  <si>
    <t>94,87%</t>
  </si>
  <si>
    <t>4,0000000</t>
  </si>
  <si>
    <t>308,64</t>
  </si>
  <si>
    <t>1.234,56</t>
  </si>
  <si>
    <t>94,98%</t>
  </si>
  <si>
    <t xml:space="preserve"> 00007572 </t>
  </si>
  <si>
    <t>SUPORTE ISOLADOR REFORCADO DIAMETRO NOMINAL 5/16", COM ROSCA SOBERBA E BUCHA</t>
  </si>
  <si>
    <t>102,8851440</t>
  </si>
  <si>
    <t>11,80</t>
  </si>
  <si>
    <t>1.214,04</t>
  </si>
  <si>
    <t>95,08%</t>
  </si>
  <si>
    <t>86,1000000</t>
  </si>
  <si>
    <t>14,01</t>
  </si>
  <si>
    <t>1.206,26</t>
  </si>
  <si>
    <t>95,19%</t>
  </si>
  <si>
    <t>2,0800000</t>
  </si>
  <si>
    <t>559,53</t>
  </si>
  <si>
    <t>1.163,82</t>
  </si>
  <si>
    <t>0,10%</t>
  </si>
  <si>
    <t>95,29%</t>
  </si>
  <si>
    <t>27,0000000</t>
  </si>
  <si>
    <t>42,90</t>
  </si>
  <si>
    <t>1.158,30</t>
  </si>
  <si>
    <t>95,39%</t>
  </si>
  <si>
    <t>26,9628000</t>
  </si>
  <si>
    <t>42,05</t>
  </si>
  <si>
    <t>1.133,79</t>
  </si>
  <si>
    <t>95,49%</t>
  </si>
  <si>
    <t>6,8806600</t>
  </si>
  <si>
    <t>153,43</t>
  </si>
  <si>
    <t>1.055,70</t>
  </si>
  <si>
    <t>0,09%</t>
  </si>
  <si>
    <t>95,58%</t>
  </si>
  <si>
    <t>29,2458417</t>
  </si>
  <si>
    <t>34,68</t>
  </si>
  <si>
    <t>1.014,25</t>
  </si>
  <si>
    <t>95,67%</t>
  </si>
  <si>
    <t>38,3668530</t>
  </si>
  <si>
    <t>25,36</t>
  </si>
  <si>
    <t>972,98</t>
  </si>
  <si>
    <t>95,76%</t>
  </si>
  <si>
    <t>13,4800000</t>
  </si>
  <si>
    <t>67,39</t>
  </si>
  <si>
    <t>908,42</t>
  </si>
  <si>
    <t>0,08%</t>
  </si>
  <si>
    <t>95,84%</t>
  </si>
  <si>
    <t>67,0800000</t>
  </si>
  <si>
    <t>13,44</t>
  </si>
  <si>
    <t>901,56</t>
  </si>
  <si>
    <t>95,92%</t>
  </si>
  <si>
    <t>148,16</t>
  </si>
  <si>
    <t>888,96</t>
  </si>
  <si>
    <t>95,99%</t>
  </si>
  <si>
    <t>442,33</t>
  </si>
  <si>
    <t>884,66</t>
  </si>
  <si>
    <t>96,07%</t>
  </si>
  <si>
    <t xml:space="preserve"> 00036531 </t>
  </si>
  <si>
    <t>RETROESCAVADEIRA SOBRE RODAS COM CARREGADEIRA, TRACAO 4 X 4, POTENCIA LIQUIDA 88 HP, PESO OPERACIONAL MINIMO DE 6674 KG, CAPACIDADE DA CARREGADEIRA DE 1,00 M3 E DA  RETROESCAVADEIRA MINIMA DE 0,26 M3, PROFUNDIDADE DE ESCAVACAO MAXIMA DE 4,37 M</t>
  </si>
  <si>
    <t>0,0013118</t>
  </si>
  <si>
    <t>673.780,44</t>
  </si>
  <si>
    <t>883,87</t>
  </si>
  <si>
    <t>96,15%</t>
  </si>
  <si>
    <t>31,5000000</t>
  </si>
  <si>
    <t>27,40</t>
  </si>
  <si>
    <t>863,10</t>
  </si>
  <si>
    <t>96,23%</t>
  </si>
  <si>
    <t>37,7748000</t>
  </si>
  <si>
    <t>835,58</t>
  </si>
  <si>
    <t>0,07%</t>
  </si>
  <si>
    <t>96,30%</t>
  </si>
  <si>
    <t>37,9764000</t>
  </si>
  <si>
    <t>21,97</t>
  </si>
  <si>
    <t>834,34</t>
  </si>
  <si>
    <t>96,37%</t>
  </si>
  <si>
    <t>236,2460000</t>
  </si>
  <si>
    <t>3,32</t>
  </si>
  <si>
    <t>784,34</t>
  </si>
  <si>
    <t>96,44%</t>
  </si>
  <si>
    <t>35,3288800</t>
  </si>
  <si>
    <t>22,03</t>
  </si>
  <si>
    <t>778,30</t>
  </si>
  <si>
    <t>96,51%</t>
  </si>
  <si>
    <t>34,7783500</t>
  </si>
  <si>
    <t>20,91</t>
  </si>
  <si>
    <t>727,22</t>
  </si>
  <si>
    <t>0,06%</t>
  </si>
  <si>
    <t>96,57%</t>
  </si>
  <si>
    <t>180,40</t>
  </si>
  <si>
    <t>721,60</t>
  </si>
  <si>
    <t>96,64%</t>
  </si>
  <si>
    <t>118,45</t>
  </si>
  <si>
    <t>710,70</t>
  </si>
  <si>
    <t>96,70%</t>
  </si>
  <si>
    <t>2,3598900</t>
  </si>
  <si>
    <t>299,00</t>
  </si>
  <si>
    <t>705,61</t>
  </si>
  <si>
    <t>96,76%</t>
  </si>
  <si>
    <t>12,4800000</t>
  </si>
  <si>
    <t>54,41</t>
  </si>
  <si>
    <t>679,04</t>
  </si>
  <si>
    <t>96,82%</t>
  </si>
  <si>
    <t>98,1783000</t>
  </si>
  <si>
    <t>6,86</t>
  </si>
  <si>
    <t>673,50</t>
  </si>
  <si>
    <t>96,88%</t>
  </si>
  <si>
    <t>6,7200000</t>
  </si>
  <si>
    <t>99,63</t>
  </si>
  <si>
    <t>669,51</t>
  </si>
  <si>
    <t>96,94%</t>
  </si>
  <si>
    <t xml:space="preserve"> 00000392 </t>
  </si>
  <si>
    <t>ABRACADEIRA EM ACO PARA AMARRACAO DE ELETRODUTOS, TIPO D, COM 1/2" E PARAFUSO DE FIXACAO</t>
  </si>
  <si>
    <t>227,2127000</t>
  </si>
  <si>
    <t>2,88</t>
  </si>
  <si>
    <t>654,37</t>
  </si>
  <si>
    <t>96,99%</t>
  </si>
  <si>
    <t xml:space="preserve"> 00043484 </t>
  </si>
  <si>
    <t>EPI - FAMILIA ELETRICISTA - HORISTA (ENCARGOS COMPLEMENTARES - COLETADO CAIXA)</t>
  </si>
  <si>
    <t>413,4457472</t>
  </si>
  <si>
    <t>1,56</t>
  </si>
  <si>
    <t>644,98</t>
  </si>
  <si>
    <t>97,05%</t>
  </si>
  <si>
    <t xml:space="preserve"> 00010555 </t>
  </si>
  <si>
    <t>PORTA DE MADEIRA, FOLHA MEDIA (NBR 15930) DE 800 X 2100 MM, DE 35 MM A 40 MM DE ESPESSURA, NUCLEO SEMI-SOLIDO (SARRAFEADO), CAPA LISA EM HDF, ACABAMENTO EM PRIMER PARA PINTURA</t>
  </si>
  <si>
    <t>322,08</t>
  </si>
  <si>
    <t>644,16</t>
  </si>
  <si>
    <t>97,11%</t>
  </si>
  <si>
    <t xml:space="preserve"> 00001214 </t>
  </si>
  <si>
    <t>CARPINTEIRO DE ESQUADRIAS (HORISTA)</t>
  </si>
  <si>
    <t>30,5322252</t>
  </si>
  <si>
    <t>21,09</t>
  </si>
  <si>
    <t>643,92</t>
  </si>
  <si>
    <t>97,16%</t>
  </si>
  <si>
    <t>321,75</t>
  </si>
  <si>
    <t>643,50</t>
  </si>
  <si>
    <t>97,22%</t>
  </si>
  <si>
    <t xml:space="preserve"> 00004230 </t>
  </si>
  <si>
    <t>OPERADOR DE MAQUINAS E TRATORES DIVERSOS (TERRAPLANAGEM)</t>
  </si>
  <si>
    <t>28,0505382</t>
  </si>
  <si>
    <t>22,86</t>
  </si>
  <si>
    <t>641,24</t>
  </si>
  <si>
    <t>97,28%</t>
  </si>
  <si>
    <t>31,4790000</t>
  </si>
  <si>
    <t>20,17</t>
  </si>
  <si>
    <t>634,93</t>
  </si>
  <si>
    <t>97,33%</t>
  </si>
  <si>
    <t>78,46</t>
  </si>
  <si>
    <t>627,68</t>
  </si>
  <si>
    <t>97,39%</t>
  </si>
  <si>
    <t>29,2500000</t>
  </si>
  <si>
    <t>20,52</t>
  </si>
  <si>
    <t>600,21</t>
  </si>
  <si>
    <t>0,05%</t>
  </si>
  <si>
    <t>97,44%</t>
  </si>
  <si>
    <t>597,37</t>
  </si>
  <si>
    <t>97,49%</t>
  </si>
  <si>
    <t>165,7183044</t>
  </si>
  <si>
    <t>3,57</t>
  </si>
  <si>
    <t>591,61</t>
  </si>
  <si>
    <t>97,54%</t>
  </si>
  <si>
    <t xml:space="preserve"> 00000183 </t>
  </si>
  <si>
    <t>BATENTE / PORTAL / ADUELA / MARCO EM MADEIRA MACICA COM REBAIXO, E = *3* CM, L = *14* CM, PARA PORTAS DE  GIRO DE *60 CM A 120* CM  X *210* CM, CEDRINHO / ANGELIM COMERCIAL / TAURI / CURUPIXA / PEROBA / CUMARU OU EQUIVALENTE DA REGIAO (NAO INCLUI ALIZARES)</t>
  </si>
  <si>
    <t>JG</t>
  </si>
  <si>
    <t>195,00</t>
  </si>
  <si>
    <t>585,00</t>
  </si>
  <si>
    <t>97,59%</t>
  </si>
  <si>
    <t xml:space="preserve"> 00037373 </t>
  </si>
  <si>
    <t>SEGURO - HORISTA (COLETADO CAIXA - ENCARGOS COMPLEMENTARES)</t>
  </si>
  <si>
    <t>Taxas</t>
  </si>
  <si>
    <t>0,05</t>
  </si>
  <si>
    <t>562,42</t>
  </si>
  <si>
    <t>97,64%</t>
  </si>
  <si>
    <t xml:space="preserve"> 00043498 </t>
  </si>
  <si>
    <t>EPI - FAMILIA ENGENHEIRO CIVIL - MENSALISTA (ENCARGOS COMPLEMENTARES - COLETADO CAIXA)</t>
  </si>
  <si>
    <t>182,29</t>
  </si>
  <si>
    <t>546,87</t>
  </si>
  <si>
    <t>97,69%</t>
  </si>
  <si>
    <t xml:space="preserve"> 00003081 </t>
  </si>
  <si>
    <t>FECHADURA ESPELHO PARA PORTA EXTERNA, EM ACO INOX (MAQUINA, TESTA E CONTRA-TESTA) E EM ZAMAC (MACANETA, LINGUETA E TRINCOS) COM ACABAMENTO CROMADO, MAQUINA DE 55 MM, INCLUINDO CHAVE TIPO CILINDRO</t>
  </si>
  <si>
    <t>179,77</t>
  </si>
  <si>
    <t>539,31</t>
  </si>
  <si>
    <t>97,74%</t>
  </si>
  <si>
    <t xml:space="preserve"> 00000367 </t>
  </si>
  <si>
    <t>AREIA GROSSA - POSTO JAZIDA/FORNECEDOR (RETIRADO NA JAZIDA, SEM TRANSPORTE)</t>
  </si>
  <si>
    <t>3,6528803</t>
  </si>
  <si>
    <t>144,85</t>
  </si>
  <si>
    <t>529,12</t>
  </si>
  <si>
    <t>97,79%</t>
  </si>
  <si>
    <t xml:space="preserve"> 00013415 </t>
  </si>
  <si>
    <t>TORNEIRA DE MESA/BANCADA, PARA LAVATORIO, FIXA, METALICA CROMADA, PADRAO POPULAR, 1/2 " OU 3/4 " (REF 1193)</t>
  </si>
  <si>
    <t>62,40</t>
  </si>
  <si>
    <t>499,20</t>
  </si>
  <si>
    <t>0,04%</t>
  </si>
  <si>
    <t>97,83%</t>
  </si>
  <si>
    <t xml:space="preserve"> 00043459 </t>
  </si>
  <si>
    <t>FERRAMENTAS - FAMILIA CARPINTEIRO DE FORMAS - HORISTA (ENCARGOS COMPLEMENTARES - COLETADO CAIXA)</t>
  </si>
  <si>
    <t>0,63</t>
  </si>
  <si>
    <t>496,05</t>
  </si>
  <si>
    <t>97,87%</t>
  </si>
  <si>
    <t>82,61</t>
  </si>
  <si>
    <t>495,66</t>
  </si>
  <si>
    <t>97,92%</t>
  </si>
  <si>
    <t>31,1195500</t>
  </si>
  <si>
    <t>15,84</t>
  </si>
  <si>
    <t>492,93</t>
  </si>
  <si>
    <t>97,96%</t>
  </si>
  <si>
    <t>50,1077500</t>
  </si>
  <si>
    <t>9,59</t>
  </si>
  <si>
    <t>480,53</t>
  </si>
  <si>
    <t>98,00%</t>
  </si>
  <si>
    <t xml:space="preserve"> 00043488 </t>
  </si>
  <si>
    <t>EPI - FAMILIA OPERADOR ESCAVADEIRA - HORISTA (ENCARGOS COMPLEMENTARES - COLETADO CAIXA)</t>
  </si>
  <si>
    <t>428,3867413</t>
  </si>
  <si>
    <t>1,11</t>
  </si>
  <si>
    <t>475,51</t>
  </si>
  <si>
    <t>98,04%</t>
  </si>
  <si>
    <t>5,0000000</t>
  </si>
  <si>
    <t>91,48</t>
  </si>
  <si>
    <t>457,40</t>
  </si>
  <si>
    <t>98,08%</t>
  </si>
  <si>
    <t xml:space="preserve"> 00043460 </t>
  </si>
  <si>
    <t>FERRAMENTAS - FAMILIA ELETRICISTA - HORISTA (ENCARGOS COMPLEMENTARES - COLETADO CAIXA)</t>
  </si>
  <si>
    <t>1,10</t>
  </si>
  <si>
    <t>454,79</t>
  </si>
  <si>
    <t>98,12%</t>
  </si>
  <si>
    <t xml:space="preserve"> 00010556 </t>
  </si>
  <si>
    <t>PORTA DE MADEIRA, FOLHA MEDIA (NBR 15930) DE 900 X 2100 MM, DE 35 MM A 40 MM DE ESPESSURA, NUCLEO SEMI-SOLIDO (SARRAFEADO), CAPA LISA EM HDF, ACABAMENTO EM PRIMER PARA PINTURA</t>
  </si>
  <si>
    <t>428,24</t>
  </si>
  <si>
    <t>98,16%</t>
  </si>
  <si>
    <t>13,8085687</t>
  </si>
  <si>
    <t>29,86</t>
  </si>
  <si>
    <t>412,32</t>
  </si>
  <si>
    <t>98,20%</t>
  </si>
  <si>
    <t>13,6480809</t>
  </si>
  <si>
    <t>407,53</t>
  </si>
  <si>
    <t>98,23%</t>
  </si>
  <si>
    <t>405,62</t>
  </si>
  <si>
    <t>98,27%</t>
  </si>
  <si>
    <t>66,79</t>
  </si>
  <si>
    <t>400,74</t>
  </si>
  <si>
    <t>98,30%</t>
  </si>
  <si>
    <t xml:space="preserve"> 00004234 </t>
  </si>
  <si>
    <t>OPERADOR DE ESCAVADEIRA</t>
  </si>
  <si>
    <t>16,1052750</t>
  </si>
  <si>
    <t>24,83</t>
  </si>
  <si>
    <t>399,89</t>
  </si>
  <si>
    <t>98,34%</t>
  </si>
  <si>
    <t>32,40</t>
  </si>
  <si>
    <t>388,80</t>
  </si>
  <si>
    <t>0,03%</t>
  </si>
  <si>
    <t>98,37%</t>
  </si>
  <si>
    <t>16,9375090</t>
  </si>
  <si>
    <t>22,88</t>
  </si>
  <si>
    <t>387,53</t>
  </si>
  <si>
    <t>98,41%</t>
  </si>
  <si>
    <t>63,25</t>
  </si>
  <si>
    <t>379,50</t>
  </si>
  <si>
    <t>98,44%</t>
  </si>
  <si>
    <t>17,4076000</t>
  </si>
  <si>
    <t>21,68</t>
  </si>
  <si>
    <t>377,40</t>
  </si>
  <si>
    <t>98,47%</t>
  </si>
  <si>
    <t>29,3804000</t>
  </si>
  <si>
    <t>12,84</t>
  </si>
  <si>
    <t>377,24</t>
  </si>
  <si>
    <t>98,51%</t>
  </si>
  <si>
    <t>13,6500000</t>
  </si>
  <si>
    <t>26,97</t>
  </si>
  <si>
    <t>368,14</t>
  </si>
  <si>
    <t>98,54%</t>
  </si>
  <si>
    <t>2,7000000</t>
  </si>
  <si>
    <t>131,46</t>
  </si>
  <si>
    <t>354,94</t>
  </si>
  <si>
    <t>98,57%</t>
  </si>
  <si>
    <t>64,93</t>
  </si>
  <si>
    <t>324,65</t>
  </si>
  <si>
    <t>98,60%</t>
  </si>
  <si>
    <t>161,30</t>
  </si>
  <si>
    <t>322,60</t>
  </si>
  <si>
    <t>98,63%</t>
  </si>
  <si>
    <t>80,53</t>
  </si>
  <si>
    <t>322,12</t>
  </si>
  <si>
    <t>98,65%</t>
  </si>
  <si>
    <t>6,6528000</t>
  </si>
  <si>
    <t>48,11</t>
  </si>
  <si>
    <t>320,07</t>
  </si>
  <si>
    <t>98,68%</t>
  </si>
  <si>
    <t>266,0000000</t>
  </si>
  <si>
    <t>1,15</t>
  </si>
  <si>
    <t>305,90</t>
  </si>
  <si>
    <t>98,71%</t>
  </si>
  <si>
    <t>303,52</t>
  </si>
  <si>
    <t>98,74%</t>
  </si>
  <si>
    <t>18,3060000</t>
  </si>
  <si>
    <t>16,43</t>
  </si>
  <si>
    <t>300,77</t>
  </si>
  <si>
    <t>98,76%</t>
  </si>
  <si>
    <t>16,5000000</t>
  </si>
  <si>
    <t>18,05</t>
  </si>
  <si>
    <t>297,83</t>
  </si>
  <si>
    <t>98,79%</t>
  </si>
  <si>
    <t>148,10</t>
  </si>
  <si>
    <t>296,20</t>
  </si>
  <si>
    <t>98,81%</t>
  </si>
  <si>
    <t xml:space="preserve"> 00043485 </t>
  </si>
  <si>
    <t>EPI - FAMILIA ENCANADOR - HORISTA (ENCARGOS COMPLEMENTARES - COLETADO CAIXA)</t>
  </si>
  <si>
    <t>211,9392000</t>
  </si>
  <si>
    <t>1,37</t>
  </si>
  <si>
    <t>290,36</t>
  </si>
  <si>
    <t>98,84%</t>
  </si>
  <si>
    <t>47,90</t>
  </si>
  <si>
    <t>287,40</t>
  </si>
  <si>
    <t>98,86%</t>
  </si>
  <si>
    <t xml:space="preserve"> 00010425 </t>
  </si>
  <si>
    <t>LAVATORIO DE LOUCA BRANCA, SUSPENSO (SEM COLUNA), DIMENSOES *40 X 30* CM</t>
  </si>
  <si>
    <t>142,57</t>
  </si>
  <si>
    <t>285,14</t>
  </si>
  <si>
    <t>0,02%</t>
  </si>
  <si>
    <t>98,89%</t>
  </si>
  <si>
    <t>141,59</t>
  </si>
  <si>
    <t>283,18</t>
  </si>
  <si>
    <t>98,91%</t>
  </si>
  <si>
    <t xml:space="preserve"> 00010489 </t>
  </si>
  <si>
    <t>VIDRACEIRO (HORISTA)</t>
  </si>
  <si>
    <t>12,6529827</t>
  </si>
  <si>
    <t>22,10</t>
  </si>
  <si>
    <t>279,63</t>
  </si>
  <si>
    <t>98,94%</t>
  </si>
  <si>
    <t>137,28</t>
  </si>
  <si>
    <t>274,56</t>
  </si>
  <si>
    <t>98,96%</t>
  </si>
  <si>
    <t>4,5360000</t>
  </si>
  <si>
    <t>59,05</t>
  </si>
  <si>
    <t>267,85</t>
  </si>
  <si>
    <t>98,99%</t>
  </si>
  <si>
    <t>53,28</t>
  </si>
  <si>
    <t>266,40</t>
  </si>
  <si>
    <t>99,01%</t>
  </si>
  <si>
    <t>44,0706000</t>
  </si>
  <si>
    <t>5,95</t>
  </si>
  <si>
    <t>262,22</t>
  </si>
  <si>
    <t>99,03%</t>
  </si>
  <si>
    <t>63,11</t>
  </si>
  <si>
    <t>252,44</t>
  </si>
  <si>
    <t>99,05%</t>
  </si>
  <si>
    <t xml:space="preserve"> 00020017 </t>
  </si>
  <si>
    <t>GUARNICAO / ALIZAR / VISTA LISA EM MADEIRA MACICA, PARA PORTA  , E = *1* CM, L = *5* CM, CEDRINHO / ANGELIM COMERCIAL / TAURI/ CURUPIXA / PEROBA / CUMARU OU EQUIVALENTE DA REGIAO</t>
  </si>
  <si>
    <t>35,1226000</t>
  </si>
  <si>
    <t>7,08</t>
  </si>
  <si>
    <t>248,67</t>
  </si>
  <si>
    <t>99,08%</t>
  </si>
  <si>
    <t xml:space="preserve"> 00004755 </t>
  </si>
  <si>
    <t>MARMORISTA / GRANITEIRO (HORISTA)</t>
  </si>
  <si>
    <t>10,5023540</t>
  </si>
  <si>
    <t>23,43</t>
  </si>
  <si>
    <t>246,07</t>
  </si>
  <si>
    <t>99,10%</t>
  </si>
  <si>
    <t>10,0000000</t>
  </si>
  <si>
    <t>24,36</t>
  </si>
  <si>
    <t>243,60</t>
  </si>
  <si>
    <t>99,12%</t>
  </si>
  <si>
    <t>38,0000000</t>
  </si>
  <si>
    <t>6,34</t>
  </si>
  <si>
    <t>240,92</t>
  </si>
  <si>
    <t>99,14%</t>
  </si>
  <si>
    <t xml:space="preserve"> 00010498 </t>
  </si>
  <si>
    <t>MASSA PARA VIDRO</t>
  </si>
  <si>
    <t>16,5888000</t>
  </si>
  <si>
    <t>14,48</t>
  </si>
  <si>
    <t>240,21</t>
  </si>
  <si>
    <t>99,16%</t>
  </si>
  <si>
    <t>11,54</t>
  </si>
  <si>
    <t>230,80</t>
  </si>
  <si>
    <t>99,18%</t>
  </si>
  <si>
    <t>4,6263500</t>
  </si>
  <si>
    <t>49,80</t>
  </si>
  <si>
    <t>230,39</t>
  </si>
  <si>
    <t>99,20%</t>
  </si>
  <si>
    <t>8,2680000</t>
  </si>
  <si>
    <t>27,83</t>
  </si>
  <si>
    <t>230,10</t>
  </si>
  <si>
    <t>99,22%</t>
  </si>
  <si>
    <t>7,4328000</t>
  </si>
  <si>
    <t>28,23</t>
  </si>
  <si>
    <t>209,83</t>
  </si>
  <si>
    <t>99,24%</t>
  </si>
  <si>
    <t>41,30</t>
  </si>
  <si>
    <t>206,50</t>
  </si>
  <si>
    <t>99,26%</t>
  </si>
  <si>
    <t>101,84</t>
  </si>
  <si>
    <t>203,68</t>
  </si>
  <si>
    <t>99,28%</t>
  </si>
  <si>
    <t>1,8892000</t>
  </si>
  <si>
    <t>100,85</t>
  </si>
  <si>
    <t>190,53</t>
  </si>
  <si>
    <t>99,29%</t>
  </si>
  <si>
    <t xml:space="preserve"> 00011267 </t>
  </si>
  <si>
    <t>ARRUELA LISA, REDONDA, DE LATAO POLIDO, DIAMETRO NOMINAL 5/8", DIAMETRO EXTERNO = 34 MM, DIAMETRO DO FURO = 17 MM, ESPESSURA = *2,5* MM</t>
  </si>
  <si>
    <t>190,34</t>
  </si>
  <si>
    <t>99,31%</t>
  </si>
  <si>
    <t xml:space="preserve"> 00000032 </t>
  </si>
  <si>
    <t>ACO CA-50, 6,3 MM, VERGALHAO</t>
  </si>
  <si>
    <t>15,1103260</t>
  </si>
  <si>
    <t>12,48</t>
  </si>
  <si>
    <t>188,58</t>
  </si>
  <si>
    <t>99,33%</t>
  </si>
  <si>
    <t xml:space="preserve"> 00010535 </t>
  </si>
  <si>
    <t>BETONEIRA CAPACIDADE NOMINAL 400 L, CAPACIDADE DE MISTURA  280 L, MOTOR ELETRICO TRIFASICO 220/380 V POTENCIA 2 CV, SEM CARREGADOR</t>
  </si>
  <si>
    <t>0,0240250</t>
  </si>
  <si>
    <t>7.800,00</t>
  </si>
  <si>
    <t>187,40</t>
  </si>
  <si>
    <t>99,34%</t>
  </si>
  <si>
    <t>20,77</t>
  </si>
  <si>
    <t>186,93</t>
  </si>
  <si>
    <t>99,36%</t>
  </si>
  <si>
    <t>92,62</t>
  </si>
  <si>
    <t>185,24</t>
  </si>
  <si>
    <t>99,38%</t>
  </si>
  <si>
    <t xml:space="preserve"> 00043492 </t>
  </si>
  <si>
    <t>EPI - FAMILIA SOLDADOR - HORISTA (ENCARGOS COMPLEMENTARES - COLETADO CAIXA)</t>
  </si>
  <si>
    <t>77,5300000</t>
  </si>
  <si>
    <t>2,32</t>
  </si>
  <si>
    <t>179,87</t>
  </si>
  <si>
    <t>99,39%</t>
  </si>
  <si>
    <t>35,41</t>
  </si>
  <si>
    <t>177,05</t>
  </si>
  <si>
    <t>99,41%</t>
  </si>
  <si>
    <t>117,8851440</t>
  </si>
  <si>
    <t>1,50</t>
  </si>
  <si>
    <t>176,83</t>
  </si>
  <si>
    <t>99,42%</t>
  </si>
  <si>
    <t>83,20</t>
  </si>
  <si>
    <t>166,40</t>
  </si>
  <si>
    <t>0,01%</t>
  </si>
  <si>
    <t>99,44%</t>
  </si>
  <si>
    <t>81,26</t>
  </si>
  <si>
    <t>162,52</t>
  </si>
  <si>
    <t>99,45%</t>
  </si>
  <si>
    <t xml:space="preserve"> 00006114 </t>
  </si>
  <si>
    <t>AJUDANTE DE ARMADOR (HORISTA)</t>
  </si>
  <si>
    <t>9,3317597</t>
  </si>
  <si>
    <t>156,96</t>
  </si>
  <si>
    <t>99,46%</t>
  </si>
  <si>
    <t>7,1401000</t>
  </si>
  <si>
    <t>21,95</t>
  </si>
  <si>
    <t>156,73</t>
  </si>
  <si>
    <t>99,48%</t>
  </si>
  <si>
    <t>28,5916000</t>
  </si>
  <si>
    <t>5,27</t>
  </si>
  <si>
    <t>150,68</t>
  </si>
  <si>
    <t>99,49%</t>
  </si>
  <si>
    <t>50,0000000</t>
  </si>
  <si>
    <t>3,00</t>
  </si>
  <si>
    <t>150,00</t>
  </si>
  <si>
    <t>99,50%</t>
  </si>
  <si>
    <t>1,0309500</t>
  </si>
  <si>
    <t>144,69</t>
  </si>
  <si>
    <t>149,17</t>
  </si>
  <si>
    <t>99,52%</t>
  </si>
  <si>
    <t xml:space="preserve"> 00043475 </t>
  </si>
  <si>
    <t>FERRAMENTAS - FAMILIA ENCARREGADO GERAL - MENSALISTA (ENCARGOS COMPLEMENTARES - COLETADO CAIXA)</t>
  </si>
  <si>
    <t>24,34</t>
  </si>
  <si>
    <t>146,04</t>
  </si>
  <si>
    <t>99,53%</t>
  </si>
  <si>
    <t>27,57</t>
  </si>
  <si>
    <t>137,85</t>
  </si>
  <si>
    <t>99,54%</t>
  </si>
  <si>
    <t>68,69</t>
  </si>
  <si>
    <t>137,38</t>
  </si>
  <si>
    <t>99,55%</t>
  </si>
  <si>
    <t>26,35</t>
  </si>
  <si>
    <t>131,75</t>
  </si>
  <si>
    <t>99,57%</t>
  </si>
  <si>
    <t>21,91</t>
  </si>
  <si>
    <t>99,58%</t>
  </si>
  <si>
    <t>7,11</t>
  </si>
  <si>
    <t>130,16</t>
  </si>
  <si>
    <t>99,59%</t>
  </si>
  <si>
    <t>1,4506000</t>
  </si>
  <si>
    <t>89,02</t>
  </si>
  <si>
    <t>129,13</t>
  </si>
  <si>
    <t>99,60%</t>
  </si>
  <si>
    <t xml:space="preserve"> 00043468 </t>
  </si>
  <si>
    <t>FERRAMENTAS - FAMILIA SOLDADOR - HORISTA (ENCARGOS COMPLEMENTARES - COLETADO CAIXA)</t>
  </si>
  <si>
    <t>1,59</t>
  </si>
  <si>
    <t>123,27</t>
  </si>
  <si>
    <t>99,61%</t>
  </si>
  <si>
    <t>16,0000000</t>
  </si>
  <si>
    <t>7,68</t>
  </si>
  <si>
    <t>122,88</t>
  </si>
  <si>
    <t>99,62%</t>
  </si>
  <si>
    <t>7,41</t>
  </si>
  <si>
    <t>118,56</t>
  </si>
  <si>
    <t>99,63%</t>
  </si>
  <si>
    <t>28,4760000</t>
  </si>
  <si>
    <t>4,14</t>
  </si>
  <si>
    <t>117,89</t>
  </si>
  <si>
    <t>99,64%</t>
  </si>
  <si>
    <t>39,24</t>
  </si>
  <si>
    <t>117,72</t>
  </si>
  <si>
    <t>99,65%</t>
  </si>
  <si>
    <t>1,9753264</t>
  </si>
  <si>
    <t>57,56</t>
  </si>
  <si>
    <t>113,70</t>
  </si>
  <si>
    <t>99,66%</t>
  </si>
  <si>
    <t>4,7867400</t>
  </si>
  <si>
    <t>109,52</t>
  </si>
  <si>
    <t>99,67%</t>
  </si>
  <si>
    <t>17,18</t>
  </si>
  <si>
    <t>103,08</t>
  </si>
  <si>
    <t>99,68%</t>
  </si>
  <si>
    <t>2,6885000</t>
  </si>
  <si>
    <t>36,73</t>
  </si>
  <si>
    <t>98,75</t>
  </si>
  <si>
    <t>99,69%</t>
  </si>
  <si>
    <t>9,9946000</t>
  </si>
  <si>
    <t>9,80</t>
  </si>
  <si>
    <t>97,95</t>
  </si>
  <si>
    <t>99,70%</t>
  </si>
  <si>
    <t>26,8830000</t>
  </si>
  <si>
    <t>3,58</t>
  </si>
  <si>
    <t>96,24</t>
  </si>
  <si>
    <t>99,71%</t>
  </si>
  <si>
    <t xml:space="preserve"> 00004351 </t>
  </si>
  <si>
    <t>PARAFUSO NIQUELADO 3 1/2" COM ACABAMENTO CROMADO PARA FIXAR PECA SANITARIA, INCLUI PORCA CEGA, ARRUELA E BUCHA DE NYLON TAMANHO S-8</t>
  </si>
  <si>
    <t>24,03</t>
  </si>
  <si>
    <t>96,12</t>
  </si>
  <si>
    <t>99,72%</t>
  </si>
  <si>
    <t>46,04</t>
  </si>
  <si>
    <t>92,08</t>
  </si>
  <si>
    <t>7,67</t>
  </si>
  <si>
    <t>92,04</t>
  </si>
  <si>
    <t>99,73%</t>
  </si>
  <si>
    <t>18,00</t>
  </si>
  <si>
    <t>90,00</t>
  </si>
  <si>
    <t>99,74%</t>
  </si>
  <si>
    <t>17,77</t>
  </si>
  <si>
    <t>88,85</t>
  </si>
  <si>
    <t>99,75%</t>
  </si>
  <si>
    <t>14,53</t>
  </si>
  <si>
    <t>87,18</t>
  </si>
  <si>
    <t>99,76%</t>
  </si>
  <si>
    <t>24,0000000</t>
  </si>
  <si>
    <t>85,92</t>
  </si>
  <si>
    <t xml:space="preserve"> 00040864 </t>
  </si>
  <si>
    <t>SEGURO - MENSALISTA (COLETADO CAIXA - ENCARGOS COMPLEMENTARES)</t>
  </si>
  <si>
    <t>9,50</t>
  </si>
  <si>
    <t>85,50</t>
  </si>
  <si>
    <t>99,77%</t>
  </si>
  <si>
    <t xml:space="preserve"> 00043461 </t>
  </si>
  <si>
    <t>FERRAMENTAS - FAMILIA ENCANADOR - HORISTA (ENCARGOS COMPLEMENTARES - COLETADO CAIXA)</t>
  </si>
  <si>
    <t>0,40</t>
  </si>
  <si>
    <t>84,78</t>
  </si>
  <si>
    <t>99,78%</t>
  </si>
  <si>
    <t>14,06</t>
  </si>
  <si>
    <t>84,36</t>
  </si>
  <si>
    <t>99,79%</t>
  </si>
  <si>
    <t>8,35</t>
  </si>
  <si>
    <t>83,50</t>
  </si>
  <si>
    <t>81,00</t>
  </si>
  <si>
    <t>99,80%</t>
  </si>
  <si>
    <t>9,5613000</t>
  </si>
  <si>
    <t>8,42</t>
  </si>
  <si>
    <t>80,51</t>
  </si>
  <si>
    <t>99,81%</t>
  </si>
  <si>
    <t>39,61</t>
  </si>
  <si>
    <t>79,22</t>
  </si>
  <si>
    <t>29,3306000</t>
  </si>
  <si>
    <t>2,67</t>
  </si>
  <si>
    <t>78,31</t>
  </si>
  <si>
    <t>99,82%</t>
  </si>
  <si>
    <t>10,9990000</t>
  </si>
  <si>
    <t>75,45</t>
  </si>
  <si>
    <t>99,83%</t>
  </si>
  <si>
    <t xml:space="preserve"> 00044058 </t>
  </si>
  <si>
    <t>CAMINHAO TOCO, PESO BRUTO TOTAL 16000 KG, CARGA UTIL MAXIMA 10830 KG, DISTANCIA ENTRE EIXOS 3,56 M, POTENCIA 226 CV (INCLUI CABINE E CHASSI, NAO INCLUI CARROCERIA)</t>
  </si>
  <si>
    <t>0,0001031</t>
  </si>
  <si>
    <t>729.815,32</t>
  </si>
  <si>
    <t>75,24</t>
  </si>
  <si>
    <t>12,24</t>
  </si>
  <si>
    <t>73,44</t>
  </si>
  <si>
    <t>99,84%</t>
  </si>
  <si>
    <t>5,5120000</t>
  </si>
  <si>
    <t>11,84</t>
  </si>
  <si>
    <t>65,26</t>
  </si>
  <si>
    <t>99,85%</t>
  </si>
  <si>
    <t xml:space="preserve"> 00038112 </t>
  </si>
  <si>
    <t>INTERRUPTOR SIMPLES 10A, 250V (APENAS MODULO)</t>
  </si>
  <si>
    <t>7,0000000</t>
  </si>
  <si>
    <t>8,74</t>
  </si>
  <si>
    <t>61,18</t>
  </si>
  <si>
    <t>28,56</t>
  </si>
  <si>
    <t>57,12</t>
  </si>
  <si>
    <t>99,86%</t>
  </si>
  <si>
    <t>57,00</t>
  </si>
  <si>
    <t>0,00%</t>
  </si>
  <si>
    <t>203,2541733</t>
  </si>
  <si>
    <t>0,28</t>
  </si>
  <si>
    <t>56,91</t>
  </si>
  <si>
    <t>99,87%</t>
  </si>
  <si>
    <t xml:space="preserve"> 00036397 </t>
  </si>
  <si>
    <t>BETONEIRA, CAPACIDADE NOMINAL 600 L, CAPACIDADE DE MISTURA  360L, MOTOR ELETRICO TRIFASICO 220/380V, POTENCIA 4CV, EXCLUSO CARREGADOR</t>
  </si>
  <si>
    <t>0,0017760</t>
  </si>
  <si>
    <t>31.728,80</t>
  </si>
  <si>
    <t>56,35</t>
  </si>
  <si>
    <t>5,82</t>
  </si>
  <si>
    <t>52,38</t>
  </si>
  <si>
    <t>99,88%</t>
  </si>
  <si>
    <t>2,3872800</t>
  </si>
  <si>
    <t>21,89</t>
  </si>
  <si>
    <t>52,26</t>
  </si>
  <si>
    <t>25,93</t>
  </si>
  <si>
    <t>51,86</t>
  </si>
  <si>
    <t>99,89%</t>
  </si>
  <si>
    <t>42,4554740</t>
  </si>
  <si>
    <t>1,22</t>
  </si>
  <si>
    <t>51,80</t>
  </si>
  <si>
    <t>25,79</t>
  </si>
  <si>
    <t>51,58</t>
  </si>
  <si>
    <t>2,1504000</t>
  </si>
  <si>
    <t>22,49</t>
  </si>
  <si>
    <t>48,36</t>
  </si>
  <si>
    <t>99,90%</t>
  </si>
  <si>
    <t>4,0680607</t>
  </si>
  <si>
    <t>11,05</t>
  </si>
  <si>
    <t>44,95</t>
  </si>
  <si>
    <t xml:space="preserve"> 00038094 </t>
  </si>
  <si>
    <t>ESPELHO / PLACA DE 3 POSTOS 4" X 2", PARA INSTALACAO DE TOMADAS E INTERRUPTORES</t>
  </si>
  <si>
    <t>3,70</t>
  </si>
  <si>
    <t>44,40</t>
  </si>
  <si>
    <t>99,91%</t>
  </si>
  <si>
    <t>7,16</t>
  </si>
  <si>
    <t>42,96</t>
  </si>
  <si>
    <t xml:space="preserve"> 00038101 </t>
  </si>
  <si>
    <t>TOMADA 2P+T 10A, 250V  (APENAS MODULO)</t>
  </si>
  <si>
    <t>9,95</t>
  </si>
  <si>
    <t>39,80</t>
  </si>
  <si>
    <t xml:space="preserve"> 00021128 </t>
  </si>
  <si>
    <t>ELETRODUTO EM ACO GALVANIZADO ELETROLITICO, LEVE, DIAMETRO 3/4", PAREDE DE 0,90 MM</t>
  </si>
  <si>
    <t>3,1500000</t>
  </si>
  <si>
    <t>12,49</t>
  </si>
  <si>
    <t>39,34</t>
  </si>
  <si>
    <t>99,92%</t>
  </si>
  <si>
    <t>16,9999000</t>
  </si>
  <si>
    <t>2,30</t>
  </si>
  <si>
    <t>39,10</t>
  </si>
  <si>
    <t>9,58</t>
  </si>
  <si>
    <t>38,32</t>
  </si>
  <si>
    <t>8,91</t>
  </si>
  <si>
    <t>35,64</t>
  </si>
  <si>
    <t>99,93%</t>
  </si>
  <si>
    <t>5,6875000</t>
  </si>
  <si>
    <t>6,25</t>
  </si>
  <si>
    <t>35,55</t>
  </si>
  <si>
    <t>17,52</t>
  </si>
  <si>
    <t>35,04</t>
  </si>
  <si>
    <t>34,09</t>
  </si>
  <si>
    <t>99,94%</t>
  </si>
  <si>
    <t>18,0000000</t>
  </si>
  <si>
    <t>33,30</t>
  </si>
  <si>
    <t>7,59</t>
  </si>
  <si>
    <t>30,36</t>
  </si>
  <si>
    <t>7,42</t>
  </si>
  <si>
    <t>29,68</t>
  </si>
  <si>
    <t>1,79</t>
  </si>
  <si>
    <t>28,64</t>
  </si>
  <si>
    <t>99,95%</t>
  </si>
  <si>
    <t>3,47</t>
  </si>
  <si>
    <t>27,76</t>
  </si>
  <si>
    <t>27,41</t>
  </si>
  <si>
    <t>3,78</t>
  </si>
  <si>
    <t>26,46</t>
  </si>
  <si>
    <t>4,8000000</t>
  </si>
  <si>
    <t>5,39</t>
  </si>
  <si>
    <t>25,87</t>
  </si>
  <si>
    <t>99,96%</t>
  </si>
  <si>
    <t>6,39</t>
  </si>
  <si>
    <t>25,56</t>
  </si>
  <si>
    <t>3,44</t>
  </si>
  <si>
    <t>24,08</t>
  </si>
  <si>
    <t>5,92</t>
  </si>
  <si>
    <t>23,68</t>
  </si>
  <si>
    <t>11,55</t>
  </si>
  <si>
    <t>23,10</t>
  </si>
  <si>
    <t xml:space="preserve"> 00038099 </t>
  </si>
  <si>
    <t>SUPORTE DE FIXACAO PARA ESPELHO / PLACA 4" X 2", PARA 3 MODULOS, PARA INSTALACAO DE TOMADAS E INTERRUPTORES (SOMENTE SUPORTE)</t>
  </si>
  <si>
    <t>1,92</t>
  </si>
  <si>
    <t>23,04</t>
  </si>
  <si>
    <t>99,97%</t>
  </si>
  <si>
    <t>7,3125000</t>
  </si>
  <si>
    <t>21,06</t>
  </si>
  <si>
    <t>5,22</t>
  </si>
  <si>
    <t>20,88</t>
  </si>
  <si>
    <t xml:space="preserve"> 00002639 </t>
  </si>
  <si>
    <t>LUVA PARA ELETRODUTO, EM ACO GALVANIZADO ELETROLITICO, DIAMETRO DE 32 MM (1 1/4")</t>
  </si>
  <si>
    <t>4,3329000</t>
  </si>
  <si>
    <t>4,74</t>
  </si>
  <si>
    <t>20,54</t>
  </si>
  <si>
    <t>178,2000000</t>
  </si>
  <si>
    <t>0,11</t>
  </si>
  <si>
    <t>19,60</t>
  </si>
  <si>
    <t>2,17</t>
  </si>
  <si>
    <t>99,98%</t>
  </si>
  <si>
    <t>0,96</t>
  </si>
  <si>
    <t>17,28</t>
  </si>
  <si>
    <t>17,10</t>
  </si>
  <si>
    <t>15,0000000</t>
  </si>
  <si>
    <t>1,04</t>
  </si>
  <si>
    <t>15,60</t>
  </si>
  <si>
    <t>1,27</t>
  </si>
  <si>
    <t>15,24</t>
  </si>
  <si>
    <t>58,0000000</t>
  </si>
  <si>
    <t>0,26</t>
  </si>
  <si>
    <t>15,08</t>
  </si>
  <si>
    <t>30,0000000</t>
  </si>
  <si>
    <t>0,50</t>
  </si>
  <si>
    <t>15,00</t>
  </si>
  <si>
    <t xml:space="preserve"> 00006153 </t>
  </si>
  <si>
    <t>VALVULA EM PLASTICO BRANCO PARA TANQUE OU LAVATORIO 1 ", SEM UNHO E SEM LADRAO</t>
  </si>
  <si>
    <t>7,44</t>
  </si>
  <si>
    <t>14,88</t>
  </si>
  <si>
    <t>13,76</t>
  </si>
  <si>
    <t>99,99%</t>
  </si>
  <si>
    <t xml:space="preserve"> 00039027 </t>
  </si>
  <si>
    <t>PREGO DE ACO POLIDO COM CABECA 19  X 36 (3 1/4  X  9)</t>
  </si>
  <si>
    <t>0,6000000</t>
  </si>
  <si>
    <t>22,85</t>
  </si>
  <si>
    <t>13,71</t>
  </si>
  <si>
    <t>13,36</t>
  </si>
  <si>
    <t xml:space="preserve"> 00038102 </t>
  </si>
  <si>
    <t>TOMADA 2P+T 20A, 250V  (APENAS MODULO)</t>
  </si>
  <si>
    <t>12,74</t>
  </si>
  <si>
    <t xml:space="preserve"> 00037733 </t>
  </si>
  <si>
    <t>CACAMBA METALICA BASCULANTE COM CAPACIDADE DE 6 M3 (INCLUI MONTAGEM, NAO INCLUI CAMINHAO)</t>
  </si>
  <si>
    <t>0,0001544</t>
  </si>
  <si>
    <t>79.635,56</t>
  </si>
  <si>
    <t>12,30</t>
  </si>
  <si>
    <t>2,86</t>
  </si>
  <si>
    <t>11,44</t>
  </si>
  <si>
    <t>5,23</t>
  </si>
  <si>
    <t>10,46</t>
  </si>
  <si>
    <t>2,57</t>
  </si>
  <si>
    <t>10,28</t>
  </si>
  <si>
    <t xml:space="preserve"> 00043474 </t>
  </si>
  <si>
    <t>FERRAMENTAS - FAMILIA ENGENHEIRO CIVIL - MENSALISTA (ENCARGOS COMPLEMENTARES - COLETADO CAIXA)</t>
  </si>
  <si>
    <t>2,97</t>
  </si>
  <si>
    <t xml:space="preserve"> 00013896 </t>
  </si>
  <si>
    <t>VIBRADOR DE IMERSAO, DIAMETRO DA PONTEIRA DE *45* MM, COM MOTOR ELETRICO TRIFASICO DE 2 HP (2 CV)</t>
  </si>
  <si>
    <t>0,0020066</t>
  </si>
  <si>
    <t>4.408,28</t>
  </si>
  <si>
    <t>8,85</t>
  </si>
  <si>
    <t>100,00%</t>
  </si>
  <si>
    <t>0,5668000</t>
  </si>
  <si>
    <t>15,34</t>
  </si>
  <si>
    <t>8,69</t>
  </si>
  <si>
    <t xml:space="preserve"> 00004222 </t>
  </si>
  <si>
    <t>GASOLINA COMUM</t>
  </si>
  <si>
    <t>0,9604050</t>
  </si>
  <si>
    <t>8,03</t>
  </si>
  <si>
    <t>7,71</t>
  </si>
  <si>
    <t>1,07</t>
  </si>
  <si>
    <t>7,49</t>
  </si>
  <si>
    <t>1,40</t>
  </si>
  <si>
    <t>7,00</t>
  </si>
  <si>
    <t>6,09</t>
  </si>
  <si>
    <t>0,0602000</t>
  </si>
  <si>
    <t>93,45</t>
  </si>
  <si>
    <t>5,63</t>
  </si>
  <si>
    <t xml:space="preserve"> 00014618 </t>
  </si>
  <si>
    <t>SERRA CIRCULAR DE BANCADA COM MOTOR ELETRICO, POTENCIA DE *1600* W, PARA DISCO DE DIAMETRO DE 10" (250 MM)</t>
  </si>
  <si>
    <t>0,0025011</t>
  </si>
  <si>
    <t>2.053,94</t>
  </si>
  <si>
    <t>5,14</t>
  </si>
  <si>
    <t>1,1744000</t>
  </si>
  <si>
    <t>4,16</t>
  </si>
  <si>
    <t>4,89</t>
  </si>
  <si>
    <t xml:space="preserve"> 00039026 </t>
  </si>
  <si>
    <t>PREGO DE ACO POLIDO SEM CABECA 15 X 15 (1 1/4 X 13)</t>
  </si>
  <si>
    <t>0,1812000</t>
  </si>
  <si>
    <t>25,72</t>
  </si>
  <si>
    <t>4,66</t>
  </si>
  <si>
    <t xml:space="preserve"> 00000123 </t>
  </si>
  <si>
    <t>ADITIVO IMPERMEABILIZANTE DE PEGA NORMAL PARA ARGAMASSAS E CONCRETOS SEM ARMACAO, LIQUIDO E ISENTO DE CLORETOS</t>
  </si>
  <si>
    <t>0,4000000</t>
  </si>
  <si>
    <t>11,50</t>
  </si>
  <si>
    <t>4,60</t>
  </si>
  <si>
    <t xml:space="preserve"> 00043464 </t>
  </si>
  <si>
    <t>FERRAMENTAS - FAMILIA OPERADOR ESCAVADEIRA - HORISTA (ENCARGOS COMPLEMENTARES - COLETADO CAIXA)</t>
  </si>
  <si>
    <t>0,01</t>
  </si>
  <si>
    <t>4,28</t>
  </si>
  <si>
    <t xml:space="preserve"> 00002439 </t>
  </si>
  <si>
    <t>ELETRICISTA DE MANUTENCAO INDUSTRIAL (HORISTA)</t>
  </si>
  <si>
    <t>0,1898206</t>
  </si>
  <si>
    <t>22,42</t>
  </si>
  <si>
    <t>4,26</t>
  </si>
  <si>
    <t>2,00</t>
  </si>
  <si>
    <t>4,00</t>
  </si>
  <si>
    <t xml:space="preserve"> 00013458 </t>
  </si>
  <si>
    <t>COMPACTADOR DE SOLOS DE PERCURSAO (SOQUETE) COM MOTOR A GASOLINA 4 TEMPOS DE 4 HP (4 CV)</t>
  </si>
  <si>
    <t>0,0001830</t>
  </si>
  <si>
    <t>21.666,19</t>
  </si>
  <si>
    <t>3,96</t>
  </si>
  <si>
    <t>3,38</t>
  </si>
  <si>
    <t>2,98</t>
  </si>
  <si>
    <t>2,96</t>
  </si>
  <si>
    <t xml:space="preserve"> 00020247 </t>
  </si>
  <si>
    <t>PREGO DE ACO POLIDO COM CABECA 15 X 15 (1 1/4 X 13)</t>
  </si>
  <si>
    <t>0,0789782</t>
  </si>
  <si>
    <t>25,32</t>
  </si>
  <si>
    <t>0,91</t>
  </si>
  <si>
    <t>1,82</t>
  </si>
  <si>
    <t xml:space="preserve"> 00005075 </t>
  </si>
  <si>
    <t>PREGO DE ACO POLIDO COM CABECA 18 X 30 (2 3/4 X 10)</t>
  </si>
  <si>
    <t>0,0720000</t>
  </si>
  <si>
    <t>1,65</t>
  </si>
  <si>
    <t xml:space="preserve"> 00005073 </t>
  </si>
  <si>
    <t>PREGO DE ACO POLIDO COM CABECA 17 X 24 (2 1/4 X 11)</t>
  </si>
  <si>
    <t>0,0493440</t>
  </si>
  <si>
    <t>23,32</t>
  </si>
  <si>
    <t xml:space="preserve"> 00037544 </t>
  </si>
  <si>
    <t>MISTURADOR DE ARGAMASSA, EIXO HORIZONTAL, CAPACIDADE DE MISTURA 300 KG, MOTOR ELETRICO TRIFASICO 220/380 V, POTENCIA 5 CV</t>
  </si>
  <si>
    <t>0,0000520</t>
  </si>
  <si>
    <t>20.673,78</t>
  </si>
  <si>
    <t>1,08</t>
  </si>
  <si>
    <t xml:space="preserve"> 00005066 </t>
  </si>
  <si>
    <t>PREGO DE ACO POLIDO COM CABECA 12 X 12</t>
  </si>
  <si>
    <t>0,0330000</t>
  </si>
  <si>
    <t>30,14</t>
  </si>
  <si>
    <t>0,99</t>
  </si>
  <si>
    <t xml:space="preserve"> 00001442 </t>
  </si>
  <si>
    <t>COMPACTADOR DE SOLO TIPO PLACA VIBRATORIA REVERSIVEL, A GASOLINA, 4 TEMPOS, PESO DE 125 A 150 KG, FORCA CENTRIFUGA DE 2500 A 2800 KGF, LARG. TRABALHO DE 400 A 450 MM, FREQ VIBRACAO DE 4300 A 4500 RPM, VELOC. TRABALHO DE 15 A 20 M/MIN, POT. DE 5,5 A 6,0 HP</t>
  </si>
  <si>
    <t>0,0000011</t>
  </si>
  <si>
    <t>14.678,52</t>
  </si>
  <si>
    <t>0,02</t>
  </si>
  <si>
    <t>Totais por Tipo</t>
  </si>
  <si>
    <t>R$  44.708,18</t>
  </si>
  <si>
    <t>Equipamento para Aquisição Permanente</t>
  </si>
  <si>
    <t>R$  0,00</t>
  </si>
  <si>
    <t>R$  318.626,58</t>
  </si>
  <si>
    <t>R$  682.322,38</t>
  </si>
  <si>
    <t>R$  14.623,03</t>
  </si>
  <si>
    <t>R$  562,42</t>
  </si>
  <si>
    <t>R$  9.945,00</t>
  </si>
  <si>
    <t>Aluguel</t>
  </si>
  <si>
    <t>Verba</t>
  </si>
  <si>
    <t>Transporte</t>
  </si>
  <si>
    <t>Franquia</t>
  </si>
  <si>
    <t>R$  70.303,05</t>
  </si>
  <si>
    <t>100,00%
34.930,74</t>
  </si>
  <si>
    <t>70,00%
24.451,52</t>
  </si>
  <si>
    <t>30,00%
10.479,22</t>
  </si>
  <si>
    <t>100,00%
113.579,52</t>
  </si>
  <si>
    <t>16,00%
18.172,72</t>
  </si>
  <si>
    <t>20,00%
22.715,90</t>
  </si>
  <si>
    <t>100,00%
156.445,02</t>
  </si>
  <si>
    <t>35,00%
54.755,76</t>
  </si>
  <si>
    <t>43,00%
67.271,36</t>
  </si>
  <si>
    <t>22,00%
34.417,90</t>
  </si>
  <si>
    <t>100,00%
77.801,85</t>
  </si>
  <si>
    <t>40,00%
31.120,74</t>
  </si>
  <si>
    <t>30,00%
23.340,56</t>
  </si>
  <si>
    <t>100,00%
28.693,99</t>
  </si>
  <si>
    <t>60,00%
17.216,39</t>
  </si>
  <si>
    <t>40,00%
11.477,60</t>
  </si>
  <si>
    <t>100,00%
132.290,21</t>
  </si>
  <si>
    <t>100,00%
9.981,27</t>
  </si>
  <si>
    <t>41,00%
4.092,32</t>
  </si>
  <si>
    <t>59,00%
5.888,95</t>
  </si>
  <si>
    <t>100,00%
101.775,12</t>
  </si>
  <si>
    <t>40,00%
40.710,05</t>
  </si>
  <si>
    <t>20,00%
20.355,02</t>
  </si>
  <si>
    <t>100,00%
139.560,29</t>
  </si>
  <si>
    <t>55,00%
76.758,16</t>
  </si>
  <si>
    <t>45,00%
62.802,13</t>
  </si>
  <si>
    <t>100,00%
142.982,49</t>
  </si>
  <si>
    <t>40,00%
57.193,00</t>
  </si>
  <si>
    <t>20,00%
28.596,50</t>
  </si>
  <si>
    <t>100,00%
10.821,02</t>
  </si>
  <si>
    <t>70,00%
7.574,71</t>
  </si>
  <si>
    <t>20,00%
2.164,20</t>
  </si>
  <si>
    <t>10,00%
1.082,10</t>
  </si>
  <si>
    <t>100,00%
14.426,66</t>
  </si>
  <si>
    <t>45,00%
6.492,00</t>
  </si>
  <si>
    <t>10,00%
1.442,67</t>
  </si>
  <si>
    <t>100,00%
14.920,62</t>
  </si>
  <si>
    <t>100,00%
12.870,76</t>
  </si>
  <si>
    <t>20,00%
2.574,15</t>
  </si>
  <si>
    <t>80,00%
10.296,61</t>
  </si>
  <si>
    <t>100,00%
1.088,28</t>
  </si>
  <si>
    <t>50,00%
544,14</t>
  </si>
  <si>
    <t>100,00%
41.230,53</t>
  </si>
  <si>
    <t>50,00%
20.615,27</t>
  </si>
  <si>
    <t>40,00%
16.492,21</t>
  </si>
  <si>
    <t>10,00%
4.123,05</t>
  </si>
  <si>
    <t>100,00%
21.815,11</t>
  </si>
  <si>
    <t>100,00%
78.375,67</t>
  </si>
  <si>
    <t>30,00%
23.512,70</t>
  </si>
  <si>
    <t>70,00%
54.862,97</t>
  </si>
  <si>
    <t>100,00%
7.461,81</t>
  </si>
  <si>
    <t>20,49%</t>
  </si>
  <si>
    <t>7,49%</t>
  </si>
  <si>
    <t>7,34%</t>
  </si>
  <si>
    <t>26,19%</t>
  </si>
  <si>
    <t>25,25%</t>
  </si>
  <si>
    <t>13,24%</t>
  </si>
  <si>
    <t>233.762,52</t>
  </si>
  <si>
    <t>85.444,08</t>
  </si>
  <si>
    <t>83.711,36</t>
  </si>
  <si>
    <t>298.895,20</t>
  </si>
  <si>
    <t>288.118,53</t>
  </si>
  <si>
    <t>151.119,24</t>
  </si>
  <si>
    <t>27,97%</t>
  </si>
  <si>
    <t>35,31%</t>
  </si>
  <si>
    <t>61,51%</t>
  </si>
  <si>
    <t>86,76%</t>
  </si>
  <si>
    <t>319.206,60</t>
  </si>
  <si>
    <t>402.917,96</t>
  </si>
  <si>
    <t>701.813,16</t>
  </si>
  <si>
    <t>989.931,69</t>
  </si>
  <si>
    <t>1.141.050,96</t>
  </si>
  <si>
    <r>
      <rPr>
        <b/>
        <sz val="11"/>
        <rFont val="Arial"/>
        <family val="2"/>
      </rPr>
      <t>TABELA                                                                  DESONERADA</t>
    </r>
    <r>
      <rPr>
        <sz val="11"/>
        <rFont val="Arial"/>
        <family val="2"/>
      </rPr>
      <t xml:space="preserve">                                      SINAPI/PA - 12/2024                                                                     SEDOP/PA - 10/2024                                              </t>
    </r>
  </si>
  <si>
    <r>
      <rPr>
        <b/>
        <sz val="11"/>
        <rFont val="Arial"/>
        <family val="2"/>
      </rPr>
      <t xml:space="preserve">OBRA: </t>
    </r>
    <r>
      <rPr>
        <sz val="11"/>
        <rFont val="Arial"/>
        <family val="2"/>
      </rPr>
      <t>CONTINUAÇÃO DA CONSTRUÇÃO DA QUADRA COBERTA COM VESTIÁRIO DA ESCOLA MUNICIPAL DE ENSINO FUNDAMENTAL PROFª IÊDA MARIA GOMES BARBALHO</t>
    </r>
  </si>
  <si>
    <r>
      <rPr>
        <b/>
        <sz val="11"/>
        <rFont val="Arial"/>
        <family val="2"/>
      </rPr>
      <t>OBRA:</t>
    </r>
    <r>
      <rPr>
        <sz val="11"/>
        <rFont val="Arial"/>
        <family val="2"/>
      </rPr>
      <t xml:space="preserve"> CONTINUAÇÃO DA CONSTRUÇÃO DA QUADRA COBERTA COM VESTIÁRIO DA ESCOLA MUNICIPAL DE ENSINO FUNDAMENTAL PROFª IÊDA MARIA GOMES BARBALHO</t>
    </r>
  </si>
  <si>
    <r>
      <t xml:space="preserve">OBRA: </t>
    </r>
    <r>
      <rPr>
        <sz val="11"/>
        <rFont val="Arial"/>
        <family val="2"/>
      </rPr>
      <t>CONTINUAÇÃO DA CONSTRUÇÃO DA QUADRA COBERTA COM VESTIÁRIO DA ESCOLA MUNICIPAL DE ENSINO FUNDAMENTAL PROFª IÊDA MARIA GOMES BARBALHO</t>
    </r>
  </si>
  <si>
    <t>PLANILHA ORÇAMENTÁRIA PARA CONTINUAÇÃO DA CONSTRUÇÃO DA QUADRA COBERTA COM VESTIÁRIO DA ESCOLA MUNICIPAL DE ENSINO FUNDAMENTAL PROFª IÊDA MARIA GOMES BARBALHO.</t>
  </si>
  <si>
    <t>PROJETO PARA CONTINUAÇÃO DA CONSTRUÇÃO DA QUADRA COBERTA COM VESTIÁRIO DA ESCOLA MUNICIPAL DE ENSINO FUNDAMENTAL PROFª IÊDA MARIA GOMES BARBALHO.</t>
  </si>
  <si>
    <t>Desonerado Horista</t>
  </si>
  <si>
    <t>Grupo A</t>
  </si>
  <si>
    <t>-</t>
  </si>
  <si>
    <t>A1</t>
  </si>
  <si>
    <t>INSS</t>
  </si>
  <si>
    <t>A2</t>
  </si>
  <si>
    <t>SESI</t>
  </si>
  <si>
    <t>A3</t>
  </si>
  <si>
    <t>SENAI</t>
  </si>
  <si>
    <t>A4</t>
  </si>
  <si>
    <t>INCRA</t>
  </si>
  <si>
    <t>A5</t>
  </si>
  <si>
    <t>SEBRAE</t>
  </si>
  <si>
    <t>A6</t>
  </si>
  <si>
    <t>Salário Educação</t>
  </si>
  <si>
    <t>A7</t>
  </si>
  <si>
    <t>Seguro Contra Acidentes de Trabalho</t>
  </si>
  <si>
    <t>A8</t>
  </si>
  <si>
    <t>FGTS</t>
  </si>
  <si>
    <t>A9</t>
  </si>
  <si>
    <t>SECONCI</t>
  </si>
  <si>
    <t>Grupo B</t>
  </si>
  <si>
    <t>B1</t>
  </si>
  <si>
    <t>Repouso Semanal Remunerado</t>
  </si>
  <si>
    <t>B2</t>
  </si>
  <si>
    <t>Feriados</t>
  </si>
  <si>
    <t>B3</t>
  </si>
  <si>
    <t>Auxílio - Enfermidade</t>
  </si>
  <si>
    <t>B4</t>
  </si>
  <si>
    <t>13º Salário</t>
  </si>
  <si>
    <t>B5</t>
  </si>
  <si>
    <t>Licença Paternidade</t>
  </si>
  <si>
    <t>B6</t>
  </si>
  <si>
    <t>Faltas Justificadas</t>
  </si>
  <si>
    <t>B7</t>
  </si>
  <si>
    <t>Dias de Chuvas</t>
  </si>
  <si>
    <t>B8</t>
  </si>
  <si>
    <t>Auxílio Acidente de Trabalho</t>
  </si>
  <si>
    <t>B9</t>
  </si>
  <si>
    <t>Férias Gozadas</t>
  </si>
  <si>
    <t>B10</t>
  </si>
  <si>
    <t>Salário Maternidade</t>
  </si>
  <si>
    <t>Grupo C</t>
  </si>
  <si>
    <t>C1</t>
  </si>
  <si>
    <t>Aviso Prévio Indenizado</t>
  </si>
  <si>
    <t>C2</t>
  </si>
  <si>
    <t>Aviso Prévio Trabalhado</t>
  </si>
  <si>
    <t>C3</t>
  </si>
  <si>
    <t>Férias Indenizadas</t>
  </si>
  <si>
    <t>C4</t>
  </si>
  <si>
    <t>Depósito Rescisão Sem Justa Causa</t>
  </si>
  <si>
    <t>C5</t>
  </si>
  <si>
    <t>Indenização Adicional</t>
  </si>
  <si>
    <t>Grupo D</t>
  </si>
  <si>
    <t>D1</t>
  </si>
  <si>
    <t>Reincidência de Grupo A sobre Grupo B</t>
  </si>
  <si>
    <t>D2</t>
  </si>
  <si>
    <t>Reincidência de Grupo A sobre Aviso Prévio Trabalhado e Reincidência do FGTS sobre Aviso Prévio Indenizado</t>
  </si>
  <si>
    <t>Total(A+B+C+D)</t>
  </si>
  <si>
    <t>Desonerado Mensalista</t>
  </si>
  <si>
    <t xml:space="preserve">ENCARGOS SOCIAIS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</si>
</sst>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%"/>
    <numFmt numFmtId="165" formatCode="#,##0.0000000"/>
    <numFmt numFmtId="166" formatCode="&quot;R$&quot;\ #,##0.00"/>
  </numFmts>
  <fonts count="34">
    <font>
      <sz val="11"/>
      <name val="Arial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1"/>
    </font>
    <font>
      <b/>
      <sz val="10"/>
      <color rgb="FF000000"/>
      <name val="Arial"/>
      <family val="1"/>
    </font>
    <font>
      <b/>
      <sz val="10"/>
      <name val="Arial"/>
      <family val="1"/>
    </font>
    <font>
      <sz val="10"/>
      <color rgb="FF000000"/>
      <name val="Arial"/>
      <family val="1"/>
    </font>
    <font>
      <sz val="10"/>
      <name val="Arial"/>
      <family val="1"/>
    </font>
    <font>
      <b/>
      <sz val="11"/>
      <color theme="1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b/>
      <sz val="11"/>
      <name val="Calibri"/>
      <family val="2"/>
      <scheme val="minor"/>
    </font>
    <font>
      <sz val="10"/>
      <name val="Berlin Sans FB Demi"/>
      <family val="2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6"/>
      <name val="Arabic Typesetting"/>
      <family val="4"/>
    </font>
    <font>
      <b/>
      <sz val="11"/>
      <name val="Arabic Typesetting"/>
      <family val="4"/>
    </font>
    <font>
      <b/>
      <sz val="11"/>
      <name val="Andalus"/>
      <family val="1"/>
    </font>
    <font>
      <sz val="11"/>
      <name val="Andalus"/>
      <family val="1"/>
    </font>
    <font>
      <sz val="10"/>
      <name val="Calibri"/>
      <family val="2"/>
    </font>
    <font>
      <sz val="12"/>
      <name val="Andalus"/>
      <family val="1"/>
    </font>
    <font>
      <sz val="8"/>
      <name val="Calibri"/>
      <family val="2"/>
    </font>
    <font>
      <b/>
      <sz val="8"/>
      <name val="Calibri"/>
      <family val="2"/>
    </font>
    <font>
      <b/>
      <sz val="12"/>
      <name val="Andalus"/>
      <family val="1"/>
    </font>
    <font>
      <sz val="10"/>
      <name val="Arial"/>
      <family val="2"/>
    </font>
    <font>
      <b/>
      <sz val="11"/>
      <name val="Batang"/>
      <family val="1"/>
    </font>
    <font>
      <sz val="11"/>
      <color theme="1"/>
      <name val="Arial"/>
      <family val="2"/>
    </font>
    <font>
      <b/>
      <sz val="14"/>
      <name val="Arial"/>
      <family val="1"/>
    </font>
    <font>
      <sz val="14"/>
      <name val="Arial"/>
      <family val="1"/>
    </font>
    <font>
      <b/>
      <sz val="11"/>
      <color theme="1"/>
      <name val="Arial"/>
      <family val="2"/>
    </font>
    <font>
      <b/>
      <sz val="14"/>
      <name val="Arial"/>
      <family val="2"/>
    </font>
    <font>
      <b/>
      <sz val="12"/>
      <name val="Arial"/>
      <family val="1"/>
    </font>
    <font>
      <b/>
      <sz val="12"/>
      <color rgb="FF000000"/>
      <name val="Arial"/>
      <family val="1"/>
    </font>
    <font>
      <sz val="12"/>
      <color rgb="FF000000"/>
      <name val="Arial"/>
      <family val="1"/>
    </font>
  </fonts>
  <fills count="13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D6D6D6"/>
      </patternFill>
    </fill>
    <fill>
      <patternFill patternType="solid">
        <fgColor rgb="FFEFEFEF"/>
      </patternFill>
    </fill>
    <fill>
      <patternFill patternType="solid">
        <fgColor rgb="FFD8ECF6"/>
      </patternFill>
    </fill>
    <fill>
      <patternFill patternType="solid">
        <fgColor rgb="FFDFF0D8"/>
      </patternFill>
    </fill>
    <fill>
      <patternFill patternType="solid">
        <fgColor rgb="FFFFFFFF"/>
      </patternFill>
    </fill>
    <fill>
      <patternFill patternType="solid">
        <fgColor indexed="42"/>
        <bgColor indexed="64"/>
      </patternFill>
    </fill>
    <fill>
      <patternFill patternType="solid">
        <fgColor rgb="FFF7F3DF"/>
      </patternFill>
    </fill>
    <fill>
      <patternFill patternType="solid">
        <fgColor rgb="FF558ED5"/>
      </patternFill>
    </fill>
    <fill>
      <patternFill patternType="solid">
        <fgColor rgb="FFFDFDFD"/>
      </patternFill>
    </fill>
    <fill>
      <patternFill patternType="solid">
        <fgColor rgb="FFB8CCE3"/>
      </patternFill>
    </fill>
  </fills>
  <borders count="73">
    <border>
      <left/>
      <right/>
      <top/>
      <bottom/>
      <diagonal/>
    </border>
    <border>
      <left/>
      <right/>
      <top style="thick">
        <color rgb="FF000000"/>
      </top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auto="1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double">
        <color auto="1"/>
      </right>
      <top style="thin">
        <color rgb="FFCCCCCC"/>
      </top>
      <bottom style="thin">
        <color rgb="FFCCCCCC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indexed="64"/>
      </left>
      <right/>
      <top style="thick">
        <color rgb="FF000000"/>
      </top>
      <bottom/>
      <diagonal/>
    </border>
    <border>
      <left/>
      <right style="double">
        <color indexed="64"/>
      </right>
      <top style="thick">
        <color rgb="FF000000"/>
      </top>
      <bottom/>
      <diagonal/>
    </border>
    <border>
      <left/>
      <right/>
      <top/>
      <bottom style="thick">
        <color rgb="FFFF5500"/>
      </bottom>
      <diagonal/>
    </border>
    <border>
      <left/>
      <right style="double">
        <color indexed="64"/>
      </right>
      <top/>
      <bottom style="thick">
        <color rgb="FFFF5500"/>
      </bottom>
      <diagonal/>
    </border>
    <border>
      <left style="thin">
        <color rgb="FF7A9FCD"/>
      </left>
      <right style="thin">
        <color rgb="FF7A9FCD"/>
      </right>
      <top style="thin">
        <color rgb="FF7A9FCD"/>
      </top>
      <bottom style="thin">
        <color rgb="FF7A9FCD"/>
      </bottom>
      <diagonal/>
    </border>
    <border>
      <left style="thin">
        <color rgb="FF7A9FCD"/>
      </left>
      <right/>
      <top/>
      <bottom/>
      <diagonal/>
    </border>
    <border>
      <left/>
      <right style="thin">
        <color rgb="FF7A9FCD"/>
      </right>
      <top/>
      <bottom/>
      <diagonal/>
    </border>
    <border>
      <left style="thin">
        <color rgb="FF7A9FCD"/>
      </left>
      <right style="thin">
        <color rgb="FF7A9FCD"/>
      </right>
      <top style="thin">
        <color rgb="FF7A9FCD"/>
      </top>
      <bottom/>
      <diagonal/>
    </border>
    <border>
      <left style="double">
        <color auto="1"/>
      </left>
      <right style="thin">
        <color rgb="FF7A9FCD"/>
      </right>
      <top style="thin">
        <color rgb="FF7A9FCD"/>
      </top>
      <bottom/>
      <diagonal/>
    </border>
    <border>
      <left style="thin">
        <color rgb="FF7A9FCD"/>
      </left>
      <right style="double">
        <color auto="1"/>
      </right>
      <top style="thin">
        <color rgb="FF7A9FCD"/>
      </top>
      <bottom style="thin">
        <color rgb="FF7A9FCD"/>
      </bottom>
      <diagonal/>
    </border>
    <border>
      <left style="double">
        <color auto="1"/>
      </left>
      <right style="thin">
        <color rgb="FF7A9FCD"/>
      </right>
      <top style="thin">
        <color rgb="FF7A9FCD"/>
      </top>
      <bottom style="thin">
        <color rgb="FF7A9FCD"/>
      </bottom>
      <diagonal/>
    </border>
    <border>
      <left/>
      <right style="double">
        <color auto="1"/>
      </right>
      <top style="thin">
        <color rgb="FF7A9FCD"/>
      </top>
      <bottom style="thin">
        <color rgb="FF7A9FCD"/>
      </bottom>
      <diagonal/>
    </border>
    <border>
      <left style="thin">
        <color rgb="FF7A9FCD"/>
      </left>
      <right style="thin">
        <color rgb="FF7A9FCD"/>
      </right>
      <top/>
      <bottom/>
      <diagonal/>
    </border>
    <border>
      <left style="double">
        <color auto="1"/>
      </left>
      <right style="thin">
        <color rgb="FF7A9FCD"/>
      </right>
      <top/>
      <bottom style="thin">
        <color rgb="FF7A9FCD"/>
      </bottom>
      <diagonal/>
    </border>
    <border>
      <left/>
      <right style="double">
        <color auto="1"/>
      </right>
      <top/>
      <bottom style="thin">
        <color rgb="FF7A9FCD"/>
      </bottom>
      <diagonal/>
    </border>
    <border>
      <left style="double">
        <color auto="1"/>
      </left>
      <right style="thin">
        <color rgb="FF7A9FCD"/>
      </right>
      <top/>
      <bottom/>
      <diagonal/>
    </border>
    <border>
      <left style="thin">
        <color rgb="FF7A9FCD"/>
      </left>
      <right style="double">
        <color indexed="64"/>
      </right>
      <top style="thin">
        <color rgb="FF7A9FCD"/>
      </top>
      <bottom/>
      <diagonal/>
    </border>
    <border>
      <left style="thin">
        <color rgb="FF7A9FCD"/>
      </left>
      <right style="double">
        <color indexed="64"/>
      </right>
      <top/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277">
    <xf numFmtId="0" fontId="0" fillId="0" borderId="0" xfId="0"/>
    <xf numFmtId="4" fontId="6" fillId="6" borderId="2" xfId="0" applyNumberFormat="1" applyFont="1" applyFill="1" applyBorder="1" applyAlignment="1">
      <alignment horizontal="right" vertical="top" wrapText="1"/>
    </xf>
    <xf numFmtId="0" fontId="6" fillId="6" borderId="2" xfId="0" applyFont="1" applyFill="1" applyBorder="1" applyAlignment="1">
      <alignment horizontal="right" vertical="top" wrapText="1"/>
    </xf>
    <xf numFmtId="0" fontId="6" fillId="6" borderId="2" xfId="0" applyFont="1" applyFill="1" applyBorder="1" applyAlignment="1">
      <alignment horizontal="center" vertical="top" wrapText="1"/>
    </xf>
    <xf numFmtId="0" fontId="4" fillId="5" borderId="2" xfId="0" applyFont="1" applyFill="1" applyBorder="1" applyAlignment="1">
      <alignment horizontal="right" vertical="top" wrapText="1"/>
    </xf>
    <xf numFmtId="0" fontId="3" fillId="7" borderId="2" xfId="0" applyFont="1" applyFill="1" applyBorder="1" applyAlignment="1">
      <alignment horizontal="right" vertical="top" wrapText="1"/>
    </xf>
    <xf numFmtId="0" fontId="3" fillId="7" borderId="2" xfId="0" applyFont="1" applyFill="1" applyBorder="1" applyAlignment="1">
      <alignment horizontal="center" vertical="top" wrapText="1"/>
    </xf>
    <xf numFmtId="0" fontId="3" fillId="7" borderId="7" xfId="0" applyFont="1" applyFill="1" applyBorder="1" applyAlignment="1">
      <alignment horizontal="left" vertical="top" wrapText="1"/>
    </xf>
    <xf numFmtId="0" fontId="6" fillId="6" borderId="1" xfId="0" applyFont="1" applyFill="1" applyBorder="1" applyAlignment="1">
      <alignment horizontal="left" vertical="top" wrapText="1"/>
    </xf>
    <xf numFmtId="4" fontId="7" fillId="4" borderId="2" xfId="0" applyNumberFormat="1" applyFont="1" applyFill="1" applyBorder="1" applyAlignment="1">
      <alignment horizontal="right" vertical="top" wrapText="1"/>
    </xf>
    <xf numFmtId="165" fontId="7" fillId="4" borderId="2" xfId="0" applyNumberFormat="1" applyFont="1" applyFill="1" applyBorder="1" applyAlignment="1">
      <alignment horizontal="right" vertical="top" wrapText="1"/>
    </xf>
    <xf numFmtId="0" fontId="7" fillId="4" borderId="2" xfId="0" applyFont="1" applyFill="1" applyBorder="1" applyAlignment="1">
      <alignment horizontal="center" vertical="top" wrapText="1"/>
    </xf>
    <xf numFmtId="0" fontId="7" fillId="4" borderId="2" xfId="0" applyFont="1" applyFill="1" applyBorder="1" applyAlignment="1">
      <alignment horizontal="right" vertical="top" wrapText="1"/>
    </xf>
    <xf numFmtId="4" fontId="7" fillId="3" borderId="2" xfId="0" applyNumberFormat="1" applyFont="1" applyFill="1" applyBorder="1" applyAlignment="1">
      <alignment horizontal="right" vertical="top" wrapText="1"/>
    </xf>
    <xf numFmtId="165" fontId="7" fillId="3" borderId="2" xfId="0" applyNumberFormat="1" applyFont="1" applyFill="1" applyBorder="1" applyAlignment="1">
      <alignment horizontal="right" vertical="top" wrapText="1"/>
    </xf>
    <xf numFmtId="0" fontId="7" fillId="3" borderId="2" xfId="0" applyFont="1" applyFill="1" applyBorder="1" applyAlignment="1">
      <alignment horizontal="center" vertical="top" wrapText="1"/>
    </xf>
    <xf numFmtId="0" fontId="7" fillId="3" borderId="2" xfId="0" applyFont="1" applyFill="1" applyBorder="1" applyAlignment="1">
      <alignment horizontal="right" vertical="top" wrapText="1"/>
    </xf>
    <xf numFmtId="165" fontId="6" fillId="6" borderId="2" xfId="0" applyNumberFormat="1" applyFont="1" applyFill="1" applyBorder="1" applyAlignment="1">
      <alignment horizontal="right" vertical="top" wrapText="1"/>
    </xf>
    <xf numFmtId="0" fontId="2" fillId="0" borderId="0" xfId="1"/>
    <xf numFmtId="0" fontId="11" fillId="0" borderId="0" xfId="1" applyFont="1" applyAlignment="1">
      <alignment horizontal="left" vertical="center"/>
    </xf>
    <xf numFmtId="0" fontId="8" fillId="0" borderId="0" xfId="1" applyFont="1" applyAlignment="1">
      <alignment horizontal="left" vertical="center"/>
    </xf>
    <xf numFmtId="0" fontId="8" fillId="0" borderId="0" xfId="1" applyFont="1" applyAlignment="1">
      <alignment horizontal="left"/>
    </xf>
    <xf numFmtId="0" fontId="17" fillId="0" borderId="15" xfId="1" applyFont="1" applyBorder="1" applyAlignment="1">
      <alignment horizontal="center"/>
    </xf>
    <xf numFmtId="0" fontId="17" fillId="0" borderId="16" xfId="1" applyFont="1" applyBorder="1" applyAlignment="1">
      <alignment horizontal="center"/>
    </xf>
    <xf numFmtId="0" fontId="16" fillId="0" borderId="17" xfId="1" applyFont="1" applyBorder="1" applyAlignment="1">
      <alignment horizontal="center" vertical="center"/>
    </xf>
    <xf numFmtId="0" fontId="16" fillId="0" borderId="18" xfId="1" applyFont="1" applyBorder="1" applyAlignment="1">
      <alignment horizontal="center" vertical="center"/>
    </xf>
    <xf numFmtId="0" fontId="18" fillId="0" borderId="20" xfId="1" applyFont="1" applyBorder="1" applyAlignment="1">
      <alignment horizontal="center"/>
    </xf>
    <xf numFmtId="10" fontId="18" fillId="0" borderId="21" xfId="1" applyNumberFormat="1" applyFont="1" applyBorder="1" applyAlignment="1">
      <alignment horizontal="center"/>
    </xf>
    <xf numFmtId="10" fontId="19" fillId="8" borderId="22" xfId="1" applyNumberFormat="1" applyFont="1" applyFill="1" applyBorder="1" applyAlignment="1">
      <alignment horizontal="center" vertical="center"/>
    </xf>
    <xf numFmtId="10" fontId="19" fillId="8" borderId="23" xfId="1" applyNumberFormat="1" applyFont="1" applyFill="1" applyBorder="1" applyAlignment="1">
      <alignment horizontal="center" vertical="center"/>
    </xf>
    <xf numFmtId="0" fontId="18" fillId="0" borderId="25" xfId="1" applyFont="1" applyBorder="1" applyAlignment="1">
      <alignment horizontal="center"/>
    </xf>
    <xf numFmtId="10" fontId="18" fillId="0" borderId="26" xfId="1" applyNumberFormat="1" applyFont="1" applyBorder="1" applyAlignment="1">
      <alignment horizontal="center"/>
    </xf>
    <xf numFmtId="10" fontId="19" fillId="8" borderId="27" xfId="1" applyNumberFormat="1" applyFont="1" applyFill="1" applyBorder="1" applyAlignment="1">
      <alignment horizontal="center" vertical="center"/>
    </xf>
    <xf numFmtId="10" fontId="19" fillId="8" borderId="28" xfId="1" applyNumberFormat="1" applyFont="1" applyFill="1" applyBorder="1" applyAlignment="1">
      <alignment horizontal="center" vertical="center"/>
    </xf>
    <xf numFmtId="0" fontId="18" fillId="0" borderId="30" xfId="1" applyFont="1" applyBorder="1" applyAlignment="1">
      <alignment horizontal="center"/>
    </xf>
    <xf numFmtId="10" fontId="18" fillId="0" borderId="31" xfId="1" applyNumberFormat="1" applyFont="1" applyBorder="1" applyAlignment="1">
      <alignment horizontal="center"/>
    </xf>
    <xf numFmtId="10" fontId="19" fillId="8" borderId="32" xfId="1" applyNumberFormat="1" applyFont="1" applyFill="1" applyBorder="1" applyAlignment="1">
      <alignment horizontal="center" vertical="center"/>
    </xf>
    <xf numFmtId="10" fontId="19" fillId="8" borderId="33" xfId="1" applyNumberFormat="1" applyFont="1" applyFill="1" applyBorder="1" applyAlignment="1">
      <alignment horizontal="center" vertical="center"/>
    </xf>
    <xf numFmtId="10" fontId="17" fillId="0" borderId="16" xfId="1" applyNumberFormat="1" applyFont="1" applyBorder="1" applyAlignment="1">
      <alignment horizontal="center"/>
    </xf>
    <xf numFmtId="10" fontId="17" fillId="0" borderId="21" xfId="1" applyNumberFormat="1" applyFont="1" applyBorder="1" applyAlignment="1">
      <alignment horizontal="center"/>
    </xf>
    <xf numFmtId="0" fontId="18" fillId="0" borderId="37" xfId="1" applyFont="1" applyBorder="1" applyAlignment="1">
      <alignment horizontal="center"/>
    </xf>
    <xf numFmtId="10" fontId="17" fillId="0" borderId="37" xfId="1" applyNumberFormat="1" applyFont="1" applyBorder="1" applyAlignment="1">
      <alignment horizontal="center"/>
    </xf>
    <xf numFmtId="10" fontId="19" fillId="8" borderId="17" xfId="1" applyNumberFormat="1" applyFont="1" applyFill="1" applyBorder="1" applyAlignment="1">
      <alignment horizontal="center" vertical="center"/>
    </xf>
    <xf numFmtId="10" fontId="19" fillId="8" borderId="18" xfId="1" applyNumberFormat="1" applyFont="1" applyFill="1" applyBorder="1" applyAlignment="1">
      <alignment horizontal="center" vertical="center"/>
    </xf>
    <xf numFmtId="0" fontId="18" fillId="0" borderId="20" xfId="1" applyFont="1" applyBorder="1"/>
    <xf numFmtId="0" fontId="18" fillId="0" borderId="25" xfId="1" applyFont="1" applyBorder="1"/>
    <xf numFmtId="0" fontId="18" fillId="0" borderId="30" xfId="1" applyFont="1" applyBorder="1"/>
    <xf numFmtId="10" fontId="18" fillId="0" borderId="37" xfId="1" applyNumberFormat="1" applyFont="1" applyBorder="1" applyAlignment="1">
      <alignment horizontal="center"/>
    </xf>
    <xf numFmtId="0" fontId="18" fillId="0" borderId="35" xfId="1" applyFont="1" applyBorder="1" applyAlignment="1">
      <alignment vertical="center"/>
    </xf>
    <xf numFmtId="0" fontId="18" fillId="0" borderId="43" xfId="1" applyFont="1" applyBorder="1" applyAlignment="1">
      <alignment vertical="center"/>
    </xf>
    <xf numFmtId="0" fontId="18" fillId="0" borderId="36" xfId="1" applyFont="1" applyBorder="1" applyAlignment="1">
      <alignment horizontal="center" vertical="center"/>
    </xf>
    <xf numFmtId="10" fontId="17" fillId="0" borderId="44" xfId="1" applyNumberFormat="1" applyFont="1" applyBorder="1" applyAlignment="1">
      <alignment horizontal="center"/>
    </xf>
    <xf numFmtId="10" fontId="17" fillId="0" borderId="16" xfId="1" applyNumberFormat="1" applyFont="1" applyBorder="1" applyAlignment="1">
      <alignment horizontal="center" vertical="center"/>
    </xf>
    <xf numFmtId="10" fontId="19" fillId="8" borderId="45" xfId="1" applyNumberFormat="1" applyFont="1" applyFill="1" applyBorder="1" applyAlignment="1">
      <alignment horizontal="center" vertical="center"/>
    </xf>
    <xf numFmtId="10" fontId="19" fillId="8" borderId="46" xfId="1" applyNumberFormat="1" applyFont="1" applyFill="1" applyBorder="1" applyAlignment="1">
      <alignment horizontal="center" vertical="center"/>
    </xf>
    <xf numFmtId="0" fontId="23" fillId="0" borderId="0" xfId="1" applyFont="1" applyAlignment="1">
      <alignment horizontal="left"/>
    </xf>
    <xf numFmtId="10" fontId="23" fillId="0" borderId="0" xfId="1" applyNumberFormat="1" applyFont="1" applyAlignment="1">
      <alignment horizontal="center" vertical="center"/>
    </xf>
    <xf numFmtId="0" fontId="28" fillId="0" borderId="0" xfId="0" applyFont="1" applyAlignment="1">
      <alignment vertical="center"/>
    </xf>
    <xf numFmtId="0" fontId="3" fillId="7" borderId="47" xfId="0" applyFont="1" applyFill="1" applyBorder="1" applyAlignment="1">
      <alignment horizontal="left" vertical="top" wrapText="1"/>
    </xf>
    <xf numFmtId="0" fontId="3" fillId="7" borderId="48" xfId="0" applyFont="1" applyFill="1" applyBorder="1" applyAlignment="1">
      <alignment horizontal="right" vertical="top" wrapText="1"/>
    </xf>
    <xf numFmtId="0" fontId="4" fillId="5" borderId="47" xfId="0" applyFont="1" applyFill="1" applyBorder="1" applyAlignment="1">
      <alignment horizontal="left" vertical="top" wrapText="1"/>
    </xf>
    <xf numFmtId="0" fontId="6" fillId="6" borderId="47" xfId="0" applyFont="1" applyFill="1" applyBorder="1" applyAlignment="1">
      <alignment horizontal="left" vertical="top" wrapText="1"/>
    </xf>
    <xf numFmtId="0" fontId="5" fillId="7" borderId="7" xfId="0" applyFont="1" applyFill="1" applyBorder="1" applyAlignment="1">
      <alignment horizontal="center" vertical="top" wrapText="1"/>
    </xf>
    <xf numFmtId="0" fontId="5" fillId="7" borderId="8" xfId="0" applyFont="1" applyFill="1" applyBorder="1" applyAlignment="1">
      <alignment horizontal="center" vertical="top" wrapText="1"/>
    </xf>
    <xf numFmtId="4" fontId="4" fillId="5" borderId="48" xfId="0" applyNumberFormat="1" applyFont="1" applyFill="1" applyBorder="1" applyAlignment="1">
      <alignment horizontal="right" vertical="top" wrapText="1"/>
    </xf>
    <xf numFmtId="4" fontId="6" fillId="6" borderId="48" xfId="0" applyNumberFormat="1" applyFont="1" applyFill="1" applyBorder="1" applyAlignment="1">
      <alignment horizontal="right" vertical="top" wrapText="1"/>
    </xf>
    <xf numFmtId="0" fontId="7" fillId="3" borderId="47" xfId="0" applyFont="1" applyFill="1" applyBorder="1" applyAlignment="1">
      <alignment horizontal="left" vertical="top" wrapText="1"/>
    </xf>
    <xf numFmtId="4" fontId="7" fillId="3" borderId="48" xfId="0" applyNumberFormat="1" applyFont="1" applyFill="1" applyBorder="1" applyAlignment="1">
      <alignment horizontal="right" vertical="top" wrapText="1"/>
    </xf>
    <xf numFmtId="0" fontId="7" fillId="7" borderId="7" xfId="0" applyFont="1" applyFill="1" applyBorder="1" applyAlignment="1">
      <alignment horizontal="right" vertical="top" wrapText="1"/>
    </xf>
    <xf numFmtId="4" fontId="7" fillId="7" borderId="8" xfId="0" applyNumberFormat="1" applyFont="1" applyFill="1" applyBorder="1" applyAlignment="1">
      <alignment horizontal="right" vertical="top" wrapText="1"/>
    </xf>
    <xf numFmtId="4" fontId="5" fillId="7" borderId="8" xfId="0" applyNumberFormat="1" applyFont="1" applyFill="1" applyBorder="1" applyAlignment="1">
      <alignment horizontal="right" vertical="top" wrapText="1"/>
    </xf>
    <xf numFmtId="0" fontId="6" fillId="6" borderId="55" xfId="0" applyFont="1" applyFill="1" applyBorder="1" applyAlignment="1">
      <alignment horizontal="left" vertical="top" wrapText="1"/>
    </xf>
    <xf numFmtId="0" fontId="6" fillId="6" borderId="56" xfId="0" applyFont="1" applyFill="1" applyBorder="1" applyAlignment="1">
      <alignment horizontal="left" vertical="top" wrapText="1"/>
    </xf>
    <xf numFmtId="0" fontId="7" fillId="4" borderId="47" xfId="0" applyFont="1" applyFill="1" applyBorder="1" applyAlignment="1">
      <alignment horizontal="left" vertical="top" wrapText="1"/>
    </xf>
    <xf numFmtId="4" fontId="7" fillId="4" borderId="48" xfId="0" applyNumberFormat="1" applyFont="1" applyFill="1" applyBorder="1" applyAlignment="1">
      <alignment horizontal="right" vertical="top" wrapText="1"/>
    </xf>
    <xf numFmtId="0" fontId="1" fillId="0" borderId="0" xfId="2"/>
    <xf numFmtId="0" fontId="9" fillId="0" borderId="3" xfId="0" applyFont="1" applyBorder="1" applyAlignment="1">
      <alignment horizontal="center" vertical="center"/>
    </xf>
    <xf numFmtId="0" fontId="7" fillId="7" borderId="7" xfId="0" applyFont="1" applyFill="1" applyBorder="1" applyAlignment="1">
      <alignment horizontal="center" vertical="top" wrapText="1"/>
    </xf>
    <xf numFmtId="0" fontId="7" fillId="7" borderId="8" xfId="0" applyFont="1" applyFill="1" applyBorder="1" applyAlignment="1">
      <alignment horizontal="center" vertical="top" wrapText="1"/>
    </xf>
    <xf numFmtId="0" fontId="3" fillId="7" borderId="2" xfId="0" applyFont="1" applyFill="1" applyBorder="1" applyAlignment="1">
      <alignment horizontal="left" vertical="top" wrapText="1"/>
    </xf>
    <xf numFmtId="0" fontId="6" fillId="6" borderId="2" xfId="0" applyFont="1" applyFill="1" applyBorder="1" applyAlignment="1">
      <alignment horizontal="left" vertical="top" wrapText="1"/>
    </xf>
    <xf numFmtId="0" fontId="7" fillId="3" borderId="2" xfId="0" applyFont="1" applyFill="1" applyBorder="1" applyAlignment="1">
      <alignment horizontal="left" vertical="top" wrapText="1"/>
    </xf>
    <xf numFmtId="0" fontId="7" fillId="4" borderId="2" xfId="0" applyFont="1" applyFill="1" applyBorder="1" applyAlignment="1">
      <alignment horizontal="left" vertical="top" wrapText="1"/>
    </xf>
    <xf numFmtId="0" fontId="5" fillId="7" borderId="7" xfId="0" applyFont="1" applyFill="1" applyBorder="1" applyAlignment="1">
      <alignment horizontal="right" vertical="top" wrapText="1"/>
    </xf>
    <xf numFmtId="0" fontId="4" fillId="5" borderId="2" xfId="0" applyFont="1" applyFill="1" applyBorder="1" applyAlignment="1">
      <alignment horizontal="left" vertical="top" wrapText="1"/>
    </xf>
    <xf numFmtId="4" fontId="4" fillId="5" borderId="2" xfId="0" applyNumberFormat="1" applyFont="1" applyFill="1" applyBorder="1" applyAlignment="1">
      <alignment horizontal="right" vertical="top" wrapText="1"/>
    </xf>
    <xf numFmtId="164" fontId="4" fillId="5" borderId="48" xfId="0" applyNumberFormat="1" applyFont="1" applyFill="1" applyBorder="1" applyAlignment="1">
      <alignment horizontal="right" vertical="top" wrapText="1"/>
    </xf>
    <xf numFmtId="164" fontId="6" fillId="6" borderId="48" xfId="0" applyNumberFormat="1" applyFont="1" applyFill="1" applyBorder="1" applyAlignment="1">
      <alignment horizontal="right" vertical="top" wrapText="1"/>
    </xf>
    <xf numFmtId="0" fontId="7" fillId="7" borderId="0" xfId="0" applyFont="1" applyFill="1" applyAlignment="1">
      <alignment horizontal="center" vertical="top" wrapText="1"/>
    </xf>
    <xf numFmtId="0" fontId="5" fillId="7" borderId="0" xfId="0" applyFont="1" applyFill="1" applyAlignment="1">
      <alignment horizontal="right" vertical="top" wrapText="1"/>
    </xf>
    <xf numFmtId="0" fontId="7" fillId="7" borderId="0" xfId="0" applyFont="1" applyFill="1" applyAlignment="1">
      <alignment horizontal="left" vertical="top" wrapText="1"/>
    </xf>
    <xf numFmtId="0" fontId="5" fillId="7" borderId="0" xfId="0" applyFont="1" applyFill="1" applyAlignment="1">
      <alignment horizontal="center" vertical="top" wrapText="1"/>
    </xf>
    <xf numFmtId="0" fontId="31" fillId="7" borderId="47" xfId="0" applyFont="1" applyFill="1" applyBorder="1" applyAlignment="1">
      <alignment horizontal="left" vertical="top" wrapText="1"/>
    </xf>
    <xf numFmtId="0" fontId="31" fillId="7" borderId="2" xfId="0" applyFont="1" applyFill="1" applyBorder="1" applyAlignment="1">
      <alignment horizontal="left" vertical="top" wrapText="1"/>
    </xf>
    <xf numFmtId="0" fontId="31" fillId="7" borderId="2" xfId="0" applyFont="1" applyFill="1" applyBorder="1" applyAlignment="1">
      <alignment horizontal="right" vertical="top" wrapText="1"/>
    </xf>
    <xf numFmtId="0" fontId="31" fillId="7" borderId="48" xfId="0" applyFont="1" applyFill="1" applyBorder="1" applyAlignment="1">
      <alignment horizontal="right" vertical="top" wrapText="1"/>
    </xf>
    <xf numFmtId="0" fontId="32" fillId="5" borderId="47" xfId="0" applyFont="1" applyFill="1" applyBorder="1" applyAlignment="1">
      <alignment horizontal="left" vertical="center" wrapText="1"/>
    </xf>
    <xf numFmtId="0" fontId="32" fillId="5" borderId="2" xfId="0" applyFont="1" applyFill="1" applyBorder="1" applyAlignment="1">
      <alignment horizontal="left" vertical="center" wrapText="1"/>
    </xf>
    <xf numFmtId="4" fontId="32" fillId="5" borderId="2" xfId="0" applyNumberFormat="1" applyFont="1" applyFill="1" applyBorder="1" applyAlignment="1">
      <alignment horizontal="right" vertical="center" wrapText="1"/>
    </xf>
    <xf numFmtId="164" fontId="32" fillId="5" borderId="48" xfId="0" applyNumberFormat="1" applyFont="1" applyFill="1" applyBorder="1" applyAlignment="1">
      <alignment horizontal="right" vertical="center" wrapText="1"/>
    </xf>
    <xf numFmtId="0" fontId="3" fillId="7" borderId="0" xfId="0" applyFont="1" applyFill="1" applyAlignment="1">
      <alignment horizontal="left" vertical="top" wrapText="1"/>
    </xf>
    <xf numFmtId="0" fontId="31" fillId="7" borderId="0" xfId="0" applyFont="1" applyFill="1" applyAlignment="1">
      <alignment horizontal="left" vertical="top" wrapText="1"/>
    </xf>
    <xf numFmtId="0" fontId="31" fillId="7" borderId="0" xfId="0" applyFont="1" applyFill="1" applyAlignment="1">
      <alignment horizontal="right" vertical="top" wrapText="1"/>
    </xf>
    <xf numFmtId="0" fontId="31" fillId="7" borderId="8" xfId="0" applyFont="1" applyFill="1" applyBorder="1" applyAlignment="1">
      <alignment horizontal="right" vertical="top" wrapText="1"/>
    </xf>
    <xf numFmtId="0" fontId="7" fillId="7" borderId="0" xfId="0" applyFont="1" applyFill="1" applyAlignment="1">
      <alignment horizontal="right" vertical="top" wrapText="1"/>
    </xf>
    <xf numFmtId="4" fontId="7" fillId="7" borderId="0" xfId="0" applyNumberFormat="1" applyFont="1" applyFill="1" applyAlignment="1">
      <alignment horizontal="right" vertical="top" wrapText="1"/>
    </xf>
    <xf numFmtId="165" fontId="5" fillId="7" borderId="0" xfId="0" applyNumberFormat="1" applyFont="1" applyFill="1" applyAlignment="1">
      <alignment horizontal="right" vertical="top" wrapText="1"/>
    </xf>
    <xf numFmtId="0" fontId="6" fillId="9" borderId="2" xfId="0" applyFont="1" applyFill="1" applyBorder="1" applyAlignment="1">
      <alignment horizontal="right" vertical="top" wrapText="1"/>
    </xf>
    <xf numFmtId="0" fontId="6" fillId="9" borderId="2" xfId="0" applyFont="1" applyFill="1" applyBorder="1" applyAlignment="1">
      <alignment horizontal="left" vertical="top" wrapText="1"/>
    </xf>
    <xf numFmtId="0" fontId="6" fillId="9" borderId="2" xfId="0" applyFont="1" applyFill="1" applyBorder="1" applyAlignment="1">
      <alignment horizontal="center" vertical="top" wrapText="1"/>
    </xf>
    <xf numFmtId="4" fontId="6" fillId="9" borderId="2" xfId="0" applyNumberFormat="1" applyFont="1" applyFill="1" applyBorder="1" applyAlignment="1">
      <alignment horizontal="right" vertical="top" wrapText="1"/>
    </xf>
    <xf numFmtId="0" fontId="7" fillId="3" borderId="47" xfId="0" applyFont="1" applyFill="1" applyBorder="1" applyAlignment="1">
      <alignment horizontal="right" vertical="top" wrapText="1"/>
    </xf>
    <xf numFmtId="0" fontId="7" fillId="3" borderId="48" xfId="0" applyFont="1" applyFill="1" applyBorder="1" applyAlignment="1">
      <alignment horizontal="right" vertical="top" wrapText="1"/>
    </xf>
    <xf numFmtId="0" fontId="7" fillId="4" borderId="47" xfId="0" applyFont="1" applyFill="1" applyBorder="1" applyAlignment="1">
      <alignment horizontal="right" vertical="top" wrapText="1"/>
    </xf>
    <xf numFmtId="0" fontId="7" fillId="4" borderId="48" xfId="0" applyFont="1" applyFill="1" applyBorder="1" applyAlignment="1">
      <alignment horizontal="right" vertical="top" wrapText="1"/>
    </xf>
    <xf numFmtId="0" fontId="6" fillId="9" borderId="47" xfId="0" applyFont="1" applyFill="1" applyBorder="1" applyAlignment="1">
      <alignment horizontal="right" vertical="top" wrapText="1"/>
    </xf>
    <xf numFmtId="0" fontId="6" fillId="9" borderId="48" xfId="0" applyFont="1" applyFill="1" applyBorder="1" applyAlignment="1">
      <alignment horizontal="right" vertical="top" wrapText="1"/>
    </xf>
    <xf numFmtId="0" fontId="0" fillId="0" borderId="8" xfId="0" applyBorder="1"/>
    <xf numFmtId="0" fontId="7" fillId="7" borderId="8" xfId="0" applyFont="1" applyFill="1" applyBorder="1" applyAlignment="1">
      <alignment horizontal="right" vertical="top" wrapText="1"/>
    </xf>
    <xf numFmtId="0" fontId="3" fillId="7" borderId="2" xfId="0" applyFont="1" applyFill="1" applyBorder="1" applyAlignment="1">
      <alignment horizontal="center" vertical="center" wrapText="1"/>
    </xf>
    <xf numFmtId="0" fontId="3" fillId="7" borderId="2" xfId="0" applyFont="1" applyFill="1" applyBorder="1" applyAlignment="1">
      <alignment horizontal="right" vertical="center" wrapText="1"/>
    </xf>
    <xf numFmtId="0" fontId="33" fillId="5" borderId="57" xfId="0" applyFont="1" applyFill="1" applyBorder="1" applyAlignment="1">
      <alignment horizontal="center" vertical="center" wrapText="1"/>
    </xf>
    <xf numFmtId="0" fontId="32" fillId="5" borderId="2" xfId="0" applyFont="1" applyFill="1" applyBorder="1" applyAlignment="1">
      <alignment horizontal="center" vertical="center" wrapText="1"/>
    </xf>
    <xf numFmtId="0" fontId="33" fillId="5" borderId="58" xfId="0" applyFont="1" applyFill="1" applyBorder="1" applyAlignment="1">
      <alignment horizontal="center" vertical="center" wrapText="1"/>
    </xf>
    <xf numFmtId="0" fontId="32" fillId="5" borderId="48" xfId="0" applyFont="1" applyFill="1" applyBorder="1" applyAlignment="1">
      <alignment horizontal="center" vertical="center" wrapText="1"/>
    </xf>
    <xf numFmtId="0" fontId="5" fillId="0" borderId="63" xfId="0" applyFont="1" applyBorder="1" applyAlignment="1">
      <alignment horizontal="center" vertical="center" wrapText="1"/>
    </xf>
    <xf numFmtId="0" fontId="5" fillId="0" borderId="59" xfId="0" applyFont="1" applyBorder="1" applyAlignment="1">
      <alignment horizontal="center" vertical="center" wrapText="1"/>
    </xf>
    <xf numFmtId="0" fontId="5" fillId="0" borderId="64" xfId="0" applyFont="1" applyBorder="1" applyAlignment="1">
      <alignment horizontal="center" vertical="center" wrapText="1"/>
    </xf>
    <xf numFmtId="0" fontId="3" fillId="10" borderId="65" xfId="0" applyFont="1" applyFill="1" applyBorder="1" applyAlignment="1">
      <alignment vertical="center" wrapText="1"/>
    </xf>
    <xf numFmtId="0" fontId="0" fillId="0" borderId="0" xfId="0" applyAlignment="1">
      <alignment vertical="center"/>
    </xf>
    <xf numFmtId="10" fontId="0" fillId="11" borderId="62" xfId="0" applyNumberFormat="1" applyFill="1" applyBorder="1" applyAlignment="1">
      <alignment horizontal="center" vertical="center" wrapText="1"/>
    </xf>
    <xf numFmtId="10" fontId="0" fillId="12" borderId="67" xfId="0" applyNumberFormat="1" applyFill="1" applyBorder="1" applyAlignment="1">
      <alignment horizontal="center" vertical="center" wrapText="1"/>
    </xf>
    <xf numFmtId="10" fontId="0" fillId="11" borderId="67" xfId="0" applyNumberFormat="1" applyFill="1" applyBorder="1" applyAlignment="1">
      <alignment horizontal="center" vertical="center" wrapText="1"/>
    </xf>
    <xf numFmtId="10" fontId="3" fillId="10" borderId="66" xfId="0" applyNumberFormat="1" applyFont="1" applyFill="1" applyBorder="1" applyAlignment="1">
      <alignment horizontal="center" vertical="center" wrapText="1"/>
    </xf>
    <xf numFmtId="10" fontId="3" fillId="10" borderId="62" xfId="0" applyNumberFormat="1" applyFont="1" applyFill="1" applyBorder="1" applyAlignment="1">
      <alignment horizontal="center" vertical="center" wrapText="1"/>
    </xf>
    <xf numFmtId="10" fontId="3" fillId="10" borderId="67" xfId="0" applyNumberFormat="1" applyFont="1" applyFill="1" applyBorder="1" applyAlignment="1">
      <alignment horizontal="center" vertical="center" wrapText="1"/>
    </xf>
    <xf numFmtId="0" fontId="3" fillId="10" borderId="68" xfId="0" applyFont="1" applyFill="1" applyBorder="1" applyAlignment="1">
      <alignment vertical="center" wrapText="1"/>
    </xf>
    <xf numFmtId="10" fontId="3" fillId="10" borderId="69" xfId="0" applyNumberFormat="1" applyFont="1" applyFill="1" applyBorder="1" applyAlignment="1">
      <alignment horizontal="center" vertical="center" wrapText="1"/>
    </xf>
    <xf numFmtId="0" fontId="3" fillId="10" borderId="70" xfId="0" applyFont="1" applyFill="1" applyBorder="1" applyAlignment="1">
      <alignment vertical="center" wrapText="1"/>
    </xf>
    <xf numFmtId="10" fontId="3" fillId="10" borderId="8" xfId="0" applyNumberFormat="1" applyFont="1" applyFill="1" applyBorder="1" applyAlignment="1">
      <alignment horizontal="center" vertical="center" wrapText="1"/>
    </xf>
    <xf numFmtId="10" fontId="3" fillId="0" borderId="3" xfId="0" applyNumberFormat="1" applyFont="1" applyBorder="1" applyAlignment="1">
      <alignment horizontal="center" vertical="center" wrapText="1"/>
    </xf>
    <xf numFmtId="0" fontId="0" fillId="11" borderId="63" xfId="0" applyFill="1" applyBorder="1" applyAlignment="1">
      <alignment vertical="center" wrapText="1"/>
    </xf>
    <xf numFmtId="10" fontId="0" fillId="11" borderId="71" xfId="0" applyNumberFormat="1" applyFill="1" applyBorder="1" applyAlignment="1">
      <alignment horizontal="center" vertical="center" wrapText="1"/>
    </xf>
    <xf numFmtId="0" fontId="0" fillId="12" borderId="70" xfId="0" applyFill="1" applyBorder="1" applyAlignment="1">
      <alignment vertical="center" wrapText="1"/>
    </xf>
    <xf numFmtId="10" fontId="0" fillId="12" borderId="72" xfId="0" applyNumberFormat="1" applyFill="1" applyBorder="1" applyAlignment="1">
      <alignment horizontal="center" vertical="center" wrapText="1"/>
    </xf>
    <xf numFmtId="0" fontId="0" fillId="11" borderId="70" xfId="0" applyFill="1" applyBorder="1" applyAlignment="1">
      <alignment vertical="center" wrapText="1"/>
    </xf>
    <xf numFmtId="10" fontId="0" fillId="11" borderId="72" xfId="0" applyNumberFormat="1" applyFill="1" applyBorder="1" applyAlignment="1">
      <alignment horizontal="center" vertical="center" wrapText="1"/>
    </xf>
    <xf numFmtId="0" fontId="31" fillId="7" borderId="47" xfId="0" applyFont="1" applyFill="1" applyBorder="1" applyAlignment="1">
      <alignment horizontal="left" vertical="top" wrapText="1"/>
    </xf>
    <xf numFmtId="0" fontId="31" fillId="7" borderId="2" xfId="0" applyFont="1" applyFill="1" applyBorder="1" applyAlignment="1">
      <alignment horizontal="left" vertical="top" wrapText="1"/>
    </xf>
    <xf numFmtId="0" fontId="32" fillId="5" borderId="47" xfId="0" applyFont="1" applyFill="1" applyBorder="1" applyAlignment="1">
      <alignment horizontal="left" vertical="center" wrapText="1"/>
    </xf>
    <xf numFmtId="0" fontId="32" fillId="5" borderId="2" xfId="0" applyFont="1" applyFill="1" applyBorder="1" applyAlignment="1">
      <alignment horizontal="left" vertical="center" wrapText="1"/>
    </xf>
    <xf numFmtId="0" fontId="0" fillId="0" borderId="3" xfId="0" applyBorder="1" applyAlignment="1">
      <alignment horizontal="center"/>
    </xf>
    <xf numFmtId="0" fontId="9" fillId="0" borderId="3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 wrapText="1"/>
    </xf>
    <xf numFmtId="0" fontId="5" fillId="7" borderId="7" xfId="0" applyFont="1" applyFill="1" applyBorder="1" applyAlignment="1">
      <alignment horizontal="center" vertical="top" wrapText="1"/>
    </xf>
    <xf numFmtId="0" fontId="5" fillId="7" borderId="0" xfId="0" applyFont="1" applyFill="1" applyAlignment="1">
      <alignment horizontal="center" vertical="top" wrapText="1"/>
    </xf>
    <xf numFmtId="0" fontId="5" fillId="7" borderId="8" xfId="0" applyFont="1" applyFill="1" applyBorder="1" applyAlignment="1">
      <alignment horizontal="center" vertical="top" wrapText="1"/>
    </xf>
    <xf numFmtId="0" fontId="5" fillId="7" borderId="49" xfId="0" applyFont="1" applyFill="1" applyBorder="1" applyAlignment="1">
      <alignment horizontal="center" vertical="top" wrapText="1"/>
    </xf>
    <xf numFmtId="0" fontId="5" fillId="7" borderId="50" xfId="0" applyFont="1" applyFill="1" applyBorder="1" applyAlignment="1">
      <alignment horizontal="center" vertical="top" wrapText="1"/>
    </xf>
    <xf numFmtId="0" fontId="5" fillId="7" borderId="51" xfId="0" applyFont="1" applyFill="1" applyBorder="1" applyAlignment="1">
      <alignment horizontal="center" vertical="top" wrapText="1"/>
    </xf>
    <xf numFmtId="166" fontId="10" fillId="0" borderId="3" xfId="0" applyNumberFormat="1" applyFont="1" applyBorder="1" applyAlignment="1">
      <alignment horizontal="center" vertical="center" wrapText="1"/>
    </xf>
    <xf numFmtId="0" fontId="27" fillId="2" borderId="52" xfId="0" applyFont="1" applyFill="1" applyBorder="1" applyAlignment="1">
      <alignment horizontal="center" vertical="center" wrapText="1"/>
    </xf>
    <xf numFmtId="0" fontId="28" fillId="0" borderId="53" xfId="0" applyFont="1" applyBorder="1" applyAlignment="1">
      <alignment vertical="center"/>
    </xf>
    <xf numFmtId="0" fontId="28" fillId="0" borderId="54" xfId="0" applyFont="1" applyBorder="1" applyAlignment="1">
      <alignment vertical="center"/>
    </xf>
    <xf numFmtId="0" fontId="5" fillId="7" borderId="7" xfId="0" applyFont="1" applyFill="1" applyBorder="1" applyAlignment="1">
      <alignment horizontal="right" vertical="top" wrapText="1"/>
    </xf>
    <xf numFmtId="0" fontId="5" fillId="7" borderId="0" xfId="0" applyFont="1" applyFill="1" applyAlignment="1">
      <alignment horizontal="right" vertical="top" wrapText="1"/>
    </xf>
    <xf numFmtId="0" fontId="31" fillId="7" borderId="0" xfId="0" applyFont="1" applyFill="1" applyAlignment="1">
      <alignment horizontal="left" vertical="top" wrapText="1"/>
    </xf>
    <xf numFmtId="0" fontId="31" fillId="7" borderId="0" xfId="0" applyFont="1" applyFill="1" applyAlignment="1">
      <alignment horizontal="right" vertical="top" wrapText="1"/>
    </xf>
    <xf numFmtId="4" fontId="31" fillId="7" borderId="0" xfId="0" applyNumberFormat="1" applyFont="1" applyFill="1" applyAlignment="1">
      <alignment horizontal="right" vertical="top" wrapText="1"/>
    </xf>
    <xf numFmtId="0" fontId="31" fillId="7" borderId="8" xfId="0" applyFont="1" applyFill="1" applyBorder="1" applyAlignment="1">
      <alignment horizontal="right" vertical="top" wrapText="1"/>
    </xf>
    <xf numFmtId="0" fontId="27" fillId="7" borderId="52" xfId="0" applyFont="1" applyFill="1" applyBorder="1" applyAlignment="1">
      <alignment horizontal="center" wrapText="1"/>
    </xf>
    <xf numFmtId="0" fontId="28" fillId="0" borderId="53" xfId="0" applyFont="1" applyBorder="1"/>
    <xf numFmtId="0" fontId="28" fillId="0" borderId="54" xfId="0" applyFont="1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3" fillId="7" borderId="0" xfId="0" applyFont="1" applyFill="1" applyAlignment="1">
      <alignment horizontal="left" vertical="top" wrapText="1"/>
    </xf>
    <xf numFmtId="0" fontId="3" fillId="7" borderId="8" xfId="0" applyFont="1" applyFill="1" applyBorder="1" applyAlignment="1">
      <alignment horizontal="left" vertical="top" wrapText="1"/>
    </xf>
    <xf numFmtId="0" fontId="7" fillId="7" borderId="7" xfId="0" applyFont="1" applyFill="1" applyBorder="1" applyAlignment="1">
      <alignment horizontal="center" vertical="top" wrapText="1"/>
    </xf>
    <xf numFmtId="0" fontId="7" fillId="7" borderId="0" xfId="0" applyFont="1" applyFill="1" applyAlignment="1">
      <alignment horizontal="center" vertical="top" wrapText="1"/>
    </xf>
    <xf numFmtId="0" fontId="7" fillId="7" borderId="8" xfId="0" applyFont="1" applyFill="1" applyBorder="1" applyAlignment="1">
      <alignment horizontal="center" vertical="top" wrapText="1"/>
    </xf>
    <xf numFmtId="0" fontId="7" fillId="7" borderId="49" xfId="0" applyFont="1" applyFill="1" applyBorder="1" applyAlignment="1">
      <alignment horizontal="center" vertical="top" wrapText="1"/>
    </xf>
    <xf numFmtId="0" fontId="7" fillId="7" borderId="50" xfId="0" applyFont="1" applyFill="1" applyBorder="1" applyAlignment="1">
      <alignment horizontal="center" vertical="top" wrapText="1"/>
    </xf>
    <xf numFmtId="0" fontId="7" fillId="7" borderId="51" xfId="0" applyFont="1" applyFill="1" applyBorder="1" applyAlignment="1">
      <alignment horizontal="center" vertical="top" wrapText="1"/>
    </xf>
    <xf numFmtId="0" fontId="9" fillId="0" borderId="3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166" fontId="10" fillId="0" borderId="9" xfId="0" applyNumberFormat="1" applyFont="1" applyBorder="1" applyAlignment="1">
      <alignment horizontal="center" vertical="center" wrapText="1"/>
    </xf>
    <xf numFmtId="166" fontId="10" fillId="0" borderId="10" xfId="0" applyNumberFormat="1" applyFont="1" applyBorder="1" applyAlignment="1">
      <alignment horizontal="center" vertical="center" wrapText="1"/>
    </xf>
    <xf numFmtId="0" fontId="5" fillId="7" borderId="0" xfId="0" applyFont="1" applyFill="1" applyAlignment="1">
      <alignment horizontal="left" vertical="top" wrapText="1"/>
    </xf>
    <xf numFmtId="4" fontId="5" fillId="7" borderId="0" xfId="0" applyNumberFormat="1" applyFont="1" applyFill="1" applyAlignment="1">
      <alignment horizontal="right" vertical="top" wrapText="1"/>
    </xf>
    <xf numFmtId="0" fontId="5" fillId="7" borderId="8" xfId="0" applyFont="1" applyFill="1" applyBorder="1" applyAlignment="1">
      <alignment horizontal="right" vertical="top" wrapText="1"/>
    </xf>
    <xf numFmtId="0" fontId="7" fillId="3" borderId="2" xfId="0" applyFont="1" applyFill="1" applyBorder="1" applyAlignment="1">
      <alignment horizontal="left" vertical="top" wrapText="1"/>
    </xf>
    <xf numFmtId="0" fontId="7" fillId="4" borderId="2" xfId="0" applyFont="1" applyFill="1" applyBorder="1" applyAlignment="1">
      <alignment horizontal="left" vertical="top" wrapText="1"/>
    </xf>
    <xf numFmtId="0" fontId="7" fillId="7" borderId="0" xfId="0" applyFont="1" applyFill="1" applyAlignment="1">
      <alignment horizontal="right" vertical="top" wrapText="1"/>
    </xf>
    <xf numFmtId="0" fontId="4" fillId="5" borderId="2" xfId="0" applyFont="1" applyFill="1" applyBorder="1" applyAlignment="1">
      <alignment horizontal="left" vertical="top" wrapText="1"/>
    </xf>
    <xf numFmtId="0" fontId="3" fillId="7" borderId="2" xfId="0" applyFont="1" applyFill="1" applyBorder="1" applyAlignment="1">
      <alignment horizontal="left" vertical="top" wrapText="1"/>
    </xf>
    <xf numFmtId="0" fontId="6" fillId="6" borderId="2" xfId="0" applyFont="1" applyFill="1" applyBorder="1" applyAlignment="1">
      <alignment horizontal="left" vertical="top" wrapText="1"/>
    </xf>
    <xf numFmtId="0" fontId="3" fillId="7" borderId="52" xfId="0" applyFont="1" applyFill="1" applyBorder="1" applyAlignment="1">
      <alignment horizontal="center" wrapText="1"/>
    </xf>
    <xf numFmtId="0" fontId="0" fillId="0" borderId="53" xfId="0" applyBorder="1"/>
    <xf numFmtId="0" fontId="0" fillId="0" borderId="54" xfId="0" applyBorder="1"/>
    <xf numFmtId="0" fontId="0" fillId="0" borderId="50" xfId="0" applyBorder="1"/>
    <xf numFmtId="0" fontId="0" fillId="0" borderId="51" xfId="0" applyBorder="1"/>
    <xf numFmtId="0" fontId="5" fillId="0" borderId="60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61" xfId="0" applyFont="1" applyBorder="1" applyAlignment="1">
      <alignment horizontal="center" vertical="center" wrapText="1"/>
    </xf>
    <xf numFmtId="0" fontId="0" fillId="12" borderId="67" xfId="0" applyFill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0" borderId="49" xfId="0" applyBorder="1" applyAlignment="1">
      <alignment horizontal="center"/>
    </xf>
    <xf numFmtId="0" fontId="0" fillId="0" borderId="50" xfId="0" applyBorder="1" applyAlignment="1">
      <alignment horizontal="center"/>
    </xf>
    <xf numFmtId="0" fontId="0" fillId="0" borderId="51" xfId="0" applyBorder="1" applyAlignment="1">
      <alignment horizontal="center"/>
    </xf>
    <xf numFmtId="0" fontId="0" fillId="11" borderId="67" xfId="0" applyFill="1" applyBorder="1" applyAlignment="1">
      <alignment horizontal="left" vertical="center" wrapText="1"/>
    </xf>
    <xf numFmtId="0" fontId="3" fillId="10" borderId="62" xfId="0" applyFont="1" applyFill="1" applyBorder="1" applyAlignment="1">
      <alignment horizontal="center" vertical="center" wrapText="1"/>
    </xf>
    <xf numFmtId="0" fontId="0" fillId="11" borderId="62" xfId="0" applyFill="1" applyBorder="1" applyAlignment="1">
      <alignment horizontal="left" vertical="center" wrapText="1"/>
    </xf>
    <xf numFmtId="0" fontId="3" fillId="10" borderId="67" xfId="0" applyFont="1" applyFill="1" applyBorder="1" applyAlignment="1">
      <alignment horizontal="center" vertical="center" wrapText="1"/>
    </xf>
    <xf numFmtId="0" fontId="27" fillId="7" borderId="52" xfId="0" applyFont="1" applyFill="1" applyBorder="1" applyAlignment="1">
      <alignment horizontal="center" vertical="center" wrapText="1"/>
    </xf>
    <xf numFmtId="0" fontId="3" fillId="7" borderId="47" xfId="0" applyFont="1" applyFill="1" applyBorder="1" applyAlignment="1">
      <alignment horizontal="right" vertical="center" wrapText="1"/>
    </xf>
    <xf numFmtId="0" fontId="3" fillId="7" borderId="2" xfId="0" applyFont="1" applyFill="1" applyBorder="1" applyAlignment="1">
      <alignment horizontal="left" vertical="center" wrapText="1"/>
    </xf>
    <xf numFmtId="0" fontId="3" fillId="7" borderId="2" xfId="0" applyFont="1" applyFill="1" applyBorder="1" applyAlignment="1">
      <alignment horizontal="center" vertical="center" wrapText="1"/>
    </xf>
    <xf numFmtId="0" fontId="3" fillId="7" borderId="2" xfId="0" applyFont="1" applyFill="1" applyBorder="1" applyAlignment="1">
      <alignment horizontal="right" vertical="center" wrapText="1"/>
    </xf>
    <xf numFmtId="0" fontId="3" fillId="7" borderId="48" xfId="0" applyFont="1" applyFill="1" applyBorder="1" applyAlignment="1">
      <alignment horizontal="right" vertical="center" wrapText="1"/>
    </xf>
    <xf numFmtId="0" fontId="0" fillId="0" borderId="8" xfId="0" applyBorder="1"/>
    <xf numFmtId="0" fontId="26" fillId="0" borderId="4" xfId="0" applyFont="1" applyBorder="1" applyAlignment="1">
      <alignment horizontal="center" vertical="center"/>
    </xf>
    <xf numFmtId="0" fontId="26" fillId="0" borderId="5" xfId="0" applyFont="1" applyBorder="1" applyAlignment="1">
      <alignment horizontal="center" vertical="center"/>
    </xf>
    <xf numFmtId="0" fontId="26" fillId="0" borderId="6" xfId="0" applyFont="1" applyBorder="1" applyAlignment="1">
      <alignment horizontal="center" vertical="center"/>
    </xf>
    <xf numFmtId="0" fontId="26" fillId="0" borderId="7" xfId="0" applyFont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6" fillId="0" borderId="8" xfId="0" applyFont="1" applyBorder="1" applyAlignment="1">
      <alignment horizontal="center" vertical="center"/>
    </xf>
    <xf numFmtId="0" fontId="10" fillId="0" borderId="3" xfId="0" applyFont="1" applyBorder="1" applyAlignment="1">
      <alignment horizontal="left" vertical="center" wrapText="1"/>
    </xf>
    <xf numFmtId="0" fontId="10" fillId="0" borderId="52" xfId="0" applyFont="1" applyBorder="1" applyAlignment="1">
      <alignment horizontal="center" vertical="center" wrapText="1"/>
    </xf>
    <xf numFmtId="0" fontId="10" fillId="0" borderId="53" xfId="0" applyFont="1" applyBorder="1" applyAlignment="1">
      <alignment horizontal="center" vertical="center" wrapText="1"/>
    </xf>
    <xf numFmtId="0" fontId="10" fillId="0" borderId="54" xfId="0" applyFont="1" applyBorder="1" applyAlignment="1">
      <alignment horizontal="center" vertical="center" wrapText="1"/>
    </xf>
    <xf numFmtId="166" fontId="29" fillId="0" borderId="52" xfId="2" applyNumberFormat="1" applyFont="1" applyBorder="1" applyAlignment="1">
      <alignment horizontal="center" vertical="center"/>
    </xf>
    <xf numFmtId="166" fontId="29" fillId="0" borderId="54" xfId="2" applyNumberFormat="1" applyFont="1" applyBorder="1" applyAlignment="1">
      <alignment horizontal="center" vertical="center"/>
    </xf>
    <xf numFmtId="0" fontId="30" fillId="0" borderId="49" xfId="0" applyFont="1" applyBorder="1" applyAlignment="1">
      <alignment horizontal="center" vertical="center" wrapText="1"/>
    </xf>
    <xf numFmtId="0" fontId="30" fillId="0" borderId="50" xfId="0" applyFont="1" applyBorder="1" applyAlignment="1">
      <alignment horizontal="center" vertical="center" wrapText="1"/>
    </xf>
    <xf numFmtId="0" fontId="30" fillId="0" borderId="51" xfId="0" applyFont="1" applyBorder="1" applyAlignment="1">
      <alignment horizontal="center" vertical="center" wrapText="1"/>
    </xf>
    <xf numFmtId="0" fontId="31" fillId="7" borderId="7" xfId="0" applyFont="1" applyFill="1" applyBorder="1" applyAlignment="1">
      <alignment horizontal="left" vertical="top" wrapText="1"/>
    </xf>
    <xf numFmtId="0" fontId="17" fillId="0" borderId="14" xfId="1" applyFont="1" applyBorder="1" applyAlignment="1">
      <alignment horizontal="center"/>
    </xf>
    <xf numFmtId="0" fontId="17" fillId="0" borderId="15" xfId="1" applyFont="1" applyBorder="1" applyAlignment="1">
      <alignment horizontal="center"/>
    </xf>
    <xf numFmtId="0" fontId="2" fillId="0" borderId="0" xfId="1" applyAlignment="1">
      <alignment horizontal="center"/>
    </xf>
    <xf numFmtId="0" fontId="12" fillId="0" borderId="0" xfId="1" applyFont="1" applyAlignment="1">
      <alignment horizontal="left" vertical="center" wrapText="1"/>
    </xf>
    <xf numFmtId="0" fontId="13" fillId="0" borderId="0" xfId="1" applyFont="1" applyAlignment="1">
      <alignment horizontal="left" vertical="center"/>
    </xf>
    <xf numFmtId="0" fontId="13" fillId="0" borderId="0" xfId="1" applyFont="1" applyAlignment="1">
      <alignment horizontal="center" vertical="center"/>
    </xf>
    <xf numFmtId="0" fontId="13" fillId="0" borderId="0" xfId="1" applyFont="1" applyAlignment="1">
      <alignment horizontal="left" vertical="center" wrapText="1"/>
    </xf>
    <xf numFmtId="0" fontId="14" fillId="0" borderId="0" xfId="1" applyFont="1" applyAlignment="1">
      <alignment horizontal="center" vertical="center" wrapText="1"/>
    </xf>
    <xf numFmtId="0" fontId="15" fillId="0" borderId="11" xfId="1" applyFont="1" applyBorder="1" applyAlignment="1">
      <alignment horizontal="center" vertical="center"/>
    </xf>
    <xf numFmtId="0" fontId="16" fillId="0" borderId="12" xfId="1" applyFont="1" applyBorder="1" applyAlignment="1">
      <alignment horizontal="center" vertical="center"/>
    </xf>
    <xf numFmtId="0" fontId="16" fillId="0" borderId="13" xfId="1" applyFont="1" applyBorder="1" applyAlignment="1">
      <alignment horizontal="center" vertical="center"/>
    </xf>
    <xf numFmtId="10" fontId="22" fillId="8" borderId="40" xfId="1" applyNumberFormat="1" applyFont="1" applyFill="1" applyBorder="1" applyAlignment="1">
      <alignment horizontal="center" vertical="center"/>
    </xf>
    <xf numFmtId="10" fontId="22" fillId="8" borderId="41" xfId="1" applyNumberFormat="1" applyFont="1" applyFill="1" applyBorder="1" applyAlignment="1">
      <alignment horizontal="center" vertical="center"/>
    </xf>
    <xf numFmtId="0" fontId="18" fillId="0" borderId="34" xfId="1" applyFont="1" applyBorder="1" applyAlignment="1">
      <alignment horizontal="center"/>
    </xf>
    <xf numFmtId="10" fontId="21" fillId="0" borderId="34" xfId="1" applyNumberFormat="1" applyFont="1" applyBorder="1" applyAlignment="1">
      <alignment horizontal="center" vertical="center"/>
    </xf>
    <xf numFmtId="0" fontId="18" fillId="0" borderId="19" xfId="1" applyFont="1" applyBorder="1" applyAlignment="1">
      <alignment horizontal="left"/>
    </xf>
    <xf numFmtId="0" fontId="18" fillId="0" borderId="20" xfId="1" applyFont="1" applyBorder="1" applyAlignment="1">
      <alignment horizontal="left"/>
    </xf>
    <xf numFmtId="0" fontId="18" fillId="0" borderId="24" xfId="1" applyFont="1" applyBorder="1" applyAlignment="1">
      <alignment horizontal="left"/>
    </xf>
    <xf numFmtId="0" fontId="18" fillId="0" borderId="25" xfId="1" applyFont="1" applyBorder="1" applyAlignment="1">
      <alignment horizontal="left"/>
    </xf>
    <xf numFmtId="0" fontId="18" fillId="0" borderId="29" xfId="1" applyFont="1" applyBorder="1" applyAlignment="1">
      <alignment horizontal="left"/>
    </xf>
    <xf numFmtId="0" fontId="18" fillId="0" borderId="30" xfId="1" applyFont="1" applyBorder="1" applyAlignment="1">
      <alignment horizontal="left"/>
    </xf>
    <xf numFmtId="0" fontId="20" fillId="0" borderId="14" xfId="1" applyFont="1" applyBorder="1" applyAlignment="1">
      <alignment horizontal="right"/>
    </xf>
    <xf numFmtId="0" fontId="18" fillId="0" borderId="34" xfId="1" applyFont="1" applyBorder="1" applyAlignment="1">
      <alignment horizontal="right"/>
    </xf>
    <xf numFmtId="0" fontId="18" fillId="0" borderId="15" xfId="1" applyFont="1" applyBorder="1" applyAlignment="1">
      <alignment horizontal="right"/>
    </xf>
    <xf numFmtId="0" fontId="17" fillId="0" borderId="14" xfId="1" applyFont="1" applyBorder="1" applyAlignment="1">
      <alignment horizontal="left"/>
    </xf>
    <xf numFmtId="0" fontId="17" fillId="0" borderId="34" xfId="1" applyFont="1" applyBorder="1" applyAlignment="1">
      <alignment horizontal="left"/>
    </xf>
    <xf numFmtId="0" fontId="17" fillId="0" borderId="15" xfId="1" applyFont="1" applyBorder="1" applyAlignment="1">
      <alignment horizontal="left"/>
    </xf>
    <xf numFmtId="0" fontId="24" fillId="0" borderId="0" xfId="1" applyFont="1" applyAlignment="1">
      <alignment horizontal="center" vertical="center"/>
    </xf>
    <xf numFmtId="0" fontId="25" fillId="0" borderId="0" xfId="1" applyFont="1" applyAlignment="1">
      <alignment horizontal="center" vertical="center"/>
    </xf>
    <xf numFmtId="0" fontId="18" fillId="0" borderId="35" xfId="1" applyFont="1" applyBorder="1" applyAlignment="1">
      <alignment horizontal="left"/>
    </xf>
    <xf numFmtId="0" fontId="18" fillId="0" borderId="36" xfId="1" applyFont="1" applyBorder="1" applyAlignment="1">
      <alignment horizontal="left"/>
    </xf>
    <xf numFmtId="0" fontId="18" fillId="0" borderId="38" xfId="1" applyFont="1" applyBorder="1" applyAlignment="1">
      <alignment horizontal="center" vertical="center" wrapText="1"/>
    </xf>
    <xf numFmtId="0" fontId="18" fillId="0" borderId="39" xfId="1" applyFont="1" applyBorder="1" applyAlignment="1">
      <alignment horizontal="center" vertical="center"/>
    </xf>
    <xf numFmtId="0" fontId="18" fillId="0" borderId="42" xfId="1" applyFont="1" applyBorder="1" applyAlignment="1">
      <alignment horizontal="center" vertical="center"/>
    </xf>
    <xf numFmtId="0" fontId="18" fillId="0" borderId="21" xfId="1" applyFont="1" applyBorder="1" applyAlignment="1">
      <alignment horizontal="center" vertical="center"/>
    </xf>
  </cellXfs>
  <cellStyles count="3">
    <cellStyle name="Normal" xfId="0" builtinId="0"/>
    <cellStyle name="Normal 5" xfId="2" xr:uid="{00000000-0005-0000-0000-000001000000}"/>
    <cellStyle name="Normal 7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93980</xdr:rowOff>
    </xdr:from>
    <xdr:to>
      <xdr:col>1</xdr:col>
      <xdr:colOff>380337</xdr:colOff>
      <xdr:row>5</xdr:row>
      <xdr:rowOff>73025</xdr:rowOff>
    </xdr:to>
    <xdr:pic>
      <xdr:nvPicPr>
        <xdr:cNvPr id="2" name="Picture 10">
          <a:extLst>
            <a:ext uri="{FF2B5EF4-FFF2-40B4-BE49-F238E27FC236}">
              <a16:creationId xmlns:a16="http://schemas.microsoft.com/office/drawing/2014/main" id="{131C2EDB-9689-44CA-AF6A-1C8292A74A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93980"/>
          <a:ext cx="1066137" cy="931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2005702</xdr:colOff>
      <xdr:row>0</xdr:row>
      <xdr:rowOff>65098</xdr:rowOff>
    </xdr:from>
    <xdr:to>
      <xdr:col>8</xdr:col>
      <xdr:colOff>103273</xdr:colOff>
      <xdr:row>6</xdr:row>
      <xdr:rowOff>64102</xdr:rowOff>
    </xdr:to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51864A0A-54F2-4C7C-8D99-CFCF95646144}"/>
            </a:ext>
          </a:extLst>
        </xdr:cNvPr>
        <xdr:cNvSpPr txBox="1"/>
      </xdr:nvSpPr>
      <xdr:spPr bwMode="auto">
        <a:xfrm>
          <a:off x="4200262" y="65098"/>
          <a:ext cx="6860571" cy="114200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 rtl="0"/>
          <a:r>
            <a:rPr lang="pt-BR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REPÚBLICA FEDERATIVA DO BRASIL</a:t>
          </a:r>
          <a:endParaRPr lang="pt-BR" sz="1000">
            <a:effectLst/>
          </a:endParaRPr>
        </a:p>
        <a:p>
          <a:pPr algn="ctr" rtl="0"/>
          <a:r>
            <a:rPr lang="pt-BR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ESTADO DO PARÁ</a:t>
          </a:r>
          <a:endParaRPr lang="pt-BR" sz="1000">
            <a:effectLst/>
          </a:endParaRPr>
        </a:p>
        <a:p>
          <a:pPr algn="ctr" rtl="0"/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Prefeitura Municipal de Itaituba</a:t>
          </a:r>
          <a:endParaRPr lang="pt-BR" sz="1000">
            <a:effectLst/>
          </a:endParaRPr>
        </a:p>
        <a:p>
          <a:pPr algn="ctr" rtl="0"/>
          <a:r>
            <a:rPr lang="pt-BR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SECRETARIA MUNICIPAL DE EDUCAÇÃO  -  </a:t>
          </a:r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SEMED</a:t>
          </a:r>
        </a:p>
        <a:p>
          <a:pPr algn="ctr" rtl="0"/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DIRETORIA TÉCNICA E OBRAS</a:t>
          </a:r>
          <a:endParaRPr lang="pt-BR" sz="1000">
            <a:effectLst/>
          </a:endParaRPr>
        </a:p>
        <a:p>
          <a:pPr algn="l"/>
          <a:endParaRPr lang="pt-BR" sz="1000" b="1">
            <a:latin typeface="Courier New" pitchFamily="49" charset="0"/>
            <a:cs typeface="Courier New" pitchFamily="49" charset="0"/>
          </a:endParaRPr>
        </a:p>
      </xdr:txBody>
    </xdr:sp>
    <xdr:clientData/>
  </xdr:twoCellAnchor>
  <xdr:oneCellAnchor>
    <xdr:from>
      <xdr:col>8</xdr:col>
      <xdr:colOff>614362</xdr:colOff>
      <xdr:row>1</xdr:row>
      <xdr:rowOff>42864</xdr:rowOff>
    </xdr:from>
    <xdr:ext cx="2163502" cy="528636"/>
    <xdr:pic>
      <xdr:nvPicPr>
        <xdr:cNvPr id="4" name="Imagem 3">
          <a:extLst>
            <a:ext uri="{FF2B5EF4-FFF2-40B4-BE49-F238E27FC236}">
              <a16:creationId xmlns:a16="http://schemas.microsoft.com/office/drawing/2014/main" id="{A68D4259-B6EB-4DF5-B90E-3BE061D8D3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1572875" y="233364"/>
          <a:ext cx="2163502" cy="528636"/>
        </a:xfrm>
        <a:prstGeom prst="rect">
          <a:avLst/>
        </a:prstGeom>
      </xdr:spPr>
    </xdr:pic>
    <xdr:clientData/>
  </xdr:oneCellAnchor>
  <xdr:twoCellAnchor>
    <xdr:from>
      <xdr:col>3</xdr:col>
      <xdr:colOff>3329940</xdr:colOff>
      <xdr:row>34</xdr:row>
      <xdr:rowOff>373380</xdr:rowOff>
    </xdr:from>
    <xdr:to>
      <xdr:col>4</xdr:col>
      <xdr:colOff>1585152</xdr:colOff>
      <xdr:row>35</xdr:row>
      <xdr:rowOff>844669</xdr:rowOff>
    </xdr:to>
    <xdr:sp macro="" textlink="">
      <xdr:nvSpPr>
        <xdr:cNvPr id="5" name="Text Box 8">
          <a:extLst>
            <a:ext uri="{FF2B5EF4-FFF2-40B4-BE49-F238E27FC236}">
              <a16:creationId xmlns:a16="http://schemas.microsoft.com/office/drawing/2014/main" id="{22D79080-4433-4312-9F94-63F9B149352A}"/>
            </a:ext>
          </a:extLst>
        </xdr:cNvPr>
        <xdr:cNvSpPr txBox="1">
          <a:spLocks noChangeArrowheads="1"/>
        </xdr:cNvSpPr>
      </xdr:nvSpPr>
      <xdr:spPr bwMode="auto">
        <a:xfrm>
          <a:off x="5524500" y="9860280"/>
          <a:ext cx="2827212" cy="12332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pt-BR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pt-BR" sz="1000" b="1" i="0" strike="noStrike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pt-BR" sz="1000" b="0" i="0" strike="noStrike">
              <a:solidFill>
                <a:srgbClr val="000000"/>
              </a:solidFill>
              <a:latin typeface="Arial"/>
              <a:cs typeface="Arial"/>
            </a:rPr>
            <a:t>___________________</a:t>
          </a:r>
          <a:r>
            <a:rPr lang="pt-BR" sz="1000" b="0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__________________  </a:t>
          </a:r>
          <a:endParaRPr lang="pt-BR" sz="1100" b="0" i="0" strike="noStrike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pt-BR" sz="1400" b="1">
              <a:effectLst/>
              <a:latin typeface="+mn-lt"/>
              <a:ea typeface="+mn-ea"/>
              <a:cs typeface="+mn-cs"/>
            </a:rPr>
            <a:t>VICTOR GIULIANNO DE A. G. FREIRE</a:t>
          </a:r>
          <a:endParaRPr lang="pt-BR" sz="1400">
            <a:effectLst/>
            <a:latin typeface="+mn-lt"/>
            <a:ea typeface="+mn-ea"/>
            <a:cs typeface="+mn-cs"/>
          </a:endParaRPr>
        </a:p>
        <a:p>
          <a:pPr algn="ctr"/>
          <a:r>
            <a:rPr lang="pt-BR" sz="1400" b="1">
              <a:effectLst/>
              <a:latin typeface="+mn-lt"/>
              <a:ea typeface="+mn-ea"/>
              <a:cs typeface="+mn-cs"/>
            </a:rPr>
            <a:t>ENG. CIVIL CREA. </a:t>
          </a:r>
          <a:r>
            <a:rPr lang="pt-BR" sz="1400" b="1" i="0">
              <a:effectLst/>
              <a:latin typeface="+mn-lt"/>
              <a:ea typeface="+mn-ea"/>
              <a:cs typeface="+mn-cs"/>
            </a:rPr>
            <a:t>151867689-8</a:t>
          </a:r>
          <a:endParaRPr lang="pt-BR" sz="1400">
            <a:effectLst/>
            <a:latin typeface="+mn-lt"/>
            <a:ea typeface="+mn-ea"/>
            <a:cs typeface="+mn-cs"/>
          </a:endParaRPr>
        </a:p>
        <a:p>
          <a:pPr algn="ctr"/>
          <a:r>
            <a:rPr lang="pt-BR" sz="1400" b="1">
              <a:effectLst/>
              <a:latin typeface="+mn-lt"/>
              <a:ea typeface="+mn-ea"/>
              <a:cs typeface="+mn-cs"/>
            </a:rPr>
            <a:t>RESP. TÉC. PELA FISCALIZAÇÃO</a:t>
          </a:r>
          <a:endParaRPr lang="pt-BR" sz="1400">
            <a:effectLst/>
            <a:latin typeface="+mn-lt"/>
            <a:ea typeface="+mn-ea"/>
            <a:cs typeface="+mn-cs"/>
          </a:endParaRPr>
        </a:p>
        <a:p>
          <a:pPr algn="ctr"/>
          <a:r>
            <a:rPr lang="pt-BR" sz="1400" b="1">
              <a:effectLst/>
              <a:latin typeface="+mn-lt"/>
              <a:ea typeface="+mn-ea"/>
              <a:cs typeface="+mn-cs"/>
            </a:rPr>
            <a:t>PREFEITURA DE ITAITUBA-PA</a:t>
          </a:r>
          <a:endParaRPr lang="pt-BR" sz="1400"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107425</xdr:rowOff>
    </xdr:from>
    <xdr:to>
      <xdr:col>1</xdr:col>
      <xdr:colOff>380337</xdr:colOff>
      <xdr:row>5</xdr:row>
      <xdr:rowOff>86470</xdr:rowOff>
    </xdr:to>
    <xdr:pic>
      <xdr:nvPicPr>
        <xdr:cNvPr id="2" name="Picture 10">
          <a:extLst>
            <a:ext uri="{FF2B5EF4-FFF2-40B4-BE49-F238E27FC236}">
              <a16:creationId xmlns:a16="http://schemas.microsoft.com/office/drawing/2014/main" id="{8DB9D83B-0E90-433A-9B5D-4094D77CCB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107425"/>
          <a:ext cx="1066137" cy="1036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954161</xdr:colOff>
      <xdr:row>0</xdr:row>
      <xdr:rowOff>58225</xdr:rowOff>
    </xdr:from>
    <xdr:to>
      <xdr:col>5</xdr:col>
      <xdr:colOff>959553</xdr:colOff>
      <xdr:row>6</xdr:row>
      <xdr:rowOff>57229</xdr:rowOff>
    </xdr:to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33A64624-FDED-40DB-9FA3-AA2052B452D7}"/>
            </a:ext>
          </a:extLst>
        </xdr:cNvPr>
        <xdr:cNvSpPr txBox="1"/>
      </xdr:nvSpPr>
      <xdr:spPr bwMode="auto">
        <a:xfrm>
          <a:off x="3484001" y="58225"/>
          <a:ext cx="5186992" cy="12791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 rtl="0"/>
          <a:r>
            <a:rPr lang="pt-BR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REPÚBLICA FEDERATIVA DO BRASIL</a:t>
          </a:r>
          <a:endParaRPr lang="pt-BR" sz="1000">
            <a:effectLst/>
          </a:endParaRPr>
        </a:p>
        <a:p>
          <a:pPr algn="ctr" rtl="0"/>
          <a:r>
            <a:rPr lang="pt-BR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ESTADO DO PARÁ</a:t>
          </a:r>
          <a:endParaRPr lang="pt-BR" sz="1000">
            <a:effectLst/>
          </a:endParaRPr>
        </a:p>
        <a:p>
          <a:pPr algn="ctr" rtl="0"/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Prefeitura Municipal de Itaituba</a:t>
          </a:r>
          <a:endParaRPr lang="pt-BR" sz="1000">
            <a:effectLst/>
          </a:endParaRPr>
        </a:p>
        <a:p>
          <a:pPr algn="ctr" rtl="0"/>
          <a:r>
            <a:rPr lang="pt-BR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SECRETARIA MUNICIPAL DE EDUCAÇÃO  -  </a:t>
          </a:r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SEMED</a:t>
          </a:r>
        </a:p>
        <a:p>
          <a:pPr algn="ctr" rtl="0"/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DIRETORIA TÉCNICA E OBRAS</a:t>
          </a:r>
          <a:endParaRPr lang="pt-BR" sz="1000">
            <a:effectLst/>
          </a:endParaRPr>
        </a:p>
        <a:p>
          <a:pPr algn="l"/>
          <a:endParaRPr lang="pt-BR" sz="1000" b="1">
            <a:latin typeface="Courier New" pitchFamily="49" charset="0"/>
            <a:cs typeface="Courier New" pitchFamily="49" charset="0"/>
          </a:endParaRPr>
        </a:p>
      </xdr:txBody>
    </xdr:sp>
    <xdr:clientData/>
  </xdr:twoCellAnchor>
  <xdr:twoCellAnchor>
    <xdr:from>
      <xdr:col>3</xdr:col>
      <xdr:colOff>2375650</xdr:colOff>
      <xdr:row>255</xdr:row>
      <xdr:rowOff>510991</xdr:rowOff>
    </xdr:from>
    <xdr:to>
      <xdr:col>5</xdr:col>
      <xdr:colOff>21262</xdr:colOff>
      <xdr:row>256</xdr:row>
      <xdr:rowOff>824754</xdr:rowOff>
    </xdr:to>
    <xdr:sp macro="" textlink="">
      <xdr:nvSpPr>
        <xdr:cNvPr id="5" name="Text Box 8">
          <a:extLst>
            <a:ext uri="{FF2B5EF4-FFF2-40B4-BE49-F238E27FC236}">
              <a16:creationId xmlns:a16="http://schemas.microsoft.com/office/drawing/2014/main" id="{F77DFB9C-1610-4084-94B6-B83225F77A68}"/>
            </a:ext>
          </a:extLst>
        </xdr:cNvPr>
        <xdr:cNvSpPr txBox="1">
          <a:spLocks noChangeArrowheads="1"/>
        </xdr:cNvSpPr>
      </xdr:nvSpPr>
      <xdr:spPr bwMode="auto">
        <a:xfrm>
          <a:off x="4903697" y="104636050"/>
          <a:ext cx="2827212" cy="10757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pt-BR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pt-BR" sz="1000" b="1" i="0" strike="noStrike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pt-BR" sz="1000" b="0" i="0" strike="noStrike">
              <a:solidFill>
                <a:srgbClr val="000000"/>
              </a:solidFill>
              <a:latin typeface="Arial"/>
              <a:cs typeface="Arial"/>
            </a:rPr>
            <a:t>___________________</a:t>
          </a:r>
          <a:r>
            <a:rPr lang="pt-BR" sz="1000" b="0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__________________  </a:t>
          </a:r>
          <a:endParaRPr lang="pt-BR" sz="1100" b="0" i="0" strike="noStrike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pt-BR" sz="1400" b="1">
              <a:effectLst/>
              <a:latin typeface="+mn-lt"/>
              <a:ea typeface="+mn-ea"/>
              <a:cs typeface="+mn-cs"/>
            </a:rPr>
            <a:t>VICTOR GIULIANNO DE A. G. FREIRE</a:t>
          </a:r>
          <a:endParaRPr lang="pt-BR" sz="1400">
            <a:effectLst/>
            <a:latin typeface="+mn-lt"/>
            <a:ea typeface="+mn-ea"/>
            <a:cs typeface="+mn-cs"/>
          </a:endParaRPr>
        </a:p>
        <a:p>
          <a:pPr algn="ctr"/>
          <a:r>
            <a:rPr lang="pt-BR" sz="1400" b="1">
              <a:effectLst/>
              <a:latin typeface="+mn-lt"/>
              <a:ea typeface="+mn-ea"/>
              <a:cs typeface="+mn-cs"/>
            </a:rPr>
            <a:t>ENG. CIVIL CREA. </a:t>
          </a:r>
          <a:r>
            <a:rPr lang="pt-BR" sz="1400" b="1" i="0">
              <a:effectLst/>
              <a:latin typeface="+mn-lt"/>
              <a:ea typeface="+mn-ea"/>
              <a:cs typeface="+mn-cs"/>
            </a:rPr>
            <a:t>151867689-8</a:t>
          </a:r>
          <a:endParaRPr lang="pt-BR" sz="1400">
            <a:effectLst/>
            <a:latin typeface="+mn-lt"/>
            <a:ea typeface="+mn-ea"/>
            <a:cs typeface="+mn-cs"/>
          </a:endParaRPr>
        </a:p>
        <a:p>
          <a:pPr algn="ctr"/>
          <a:r>
            <a:rPr lang="pt-BR" sz="1400" b="1">
              <a:effectLst/>
              <a:latin typeface="+mn-lt"/>
              <a:ea typeface="+mn-ea"/>
              <a:cs typeface="+mn-cs"/>
            </a:rPr>
            <a:t>RESP. TÉC. PELA FISCALIZAÇÃO</a:t>
          </a:r>
          <a:endParaRPr lang="pt-BR" sz="1400">
            <a:effectLst/>
            <a:latin typeface="+mn-lt"/>
            <a:ea typeface="+mn-ea"/>
            <a:cs typeface="+mn-cs"/>
          </a:endParaRPr>
        </a:p>
        <a:p>
          <a:pPr algn="ctr"/>
          <a:r>
            <a:rPr lang="pt-BR" sz="1400" b="1">
              <a:effectLst/>
              <a:latin typeface="+mn-lt"/>
              <a:ea typeface="+mn-ea"/>
              <a:cs typeface="+mn-cs"/>
            </a:rPr>
            <a:t>PREFEITURA DE ITAITUBA-PA</a:t>
          </a:r>
          <a:endParaRPr lang="pt-BR" sz="1400">
            <a:effectLst/>
            <a:latin typeface="+mn-lt"/>
            <a:ea typeface="+mn-ea"/>
            <a:cs typeface="+mn-cs"/>
          </a:endParaRPr>
        </a:p>
      </xdr:txBody>
    </xdr:sp>
    <xdr:clientData/>
  </xdr:twoCellAnchor>
  <xdr:oneCellAnchor>
    <xdr:from>
      <xdr:col>7</xdr:col>
      <xdr:colOff>475130</xdr:colOff>
      <xdr:row>1</xdr:row>
      <xdr:rowOff>161365</xdr:rowOff>
    </xdr:from>
    <xdr:ext cx="2163502" cy="528636"/>
    <xdr:pic>
      <xdr:nvPicPr>
        <xdr:cNvPr id="7" name="Imagem 6">
          <a:extLst>
            <a:ext uri="{FF2B5EF4-FFF2-40B4-BE49-F238E27FC236}">
              <a16:creationId xmlns:a16="http://schemas.microsoft.com/office/drawing/2014/main" id="{2011F43A-BEEC-4652-9971-8551408834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0174942" y="340659"/>
          <a:ext cx="2163502" cy="528636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78740</xdr:rowOff>
    </xdr:from>
    <xdr:to>
      <xdr:col>1</xdr:col>
      <xdr:colOff>380337</xdr:colOff>
      <xdr:row>5</xdr:row>
      <xdr:rowOff>57785</xdr:rowOff>
    </xdr:to>
    <xdr:pic>
      <xdr:nvPicPr>
        <xdr:cNvPr id="2" name="Picture 10">
          <a:extLst>
            <a:ext uri="{FF2B5EF4-FFF2-40B4-BE49-F238E27FC236}">
              <a16:creationId xmlns:a16="http://schemas.microsoft.com/office/drawing/2014/main" id="{3D930D0B-70AE-4D52-A521-D4E64327BB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78740"/>
          <a:ext cx="1066137" cy="10610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954161</xdr:colOff>
      <xdr:row>0</xdr:row>
      <xdr:rowOff>58225</xdr:rowOff>
    </xdr:from>
    <xdr:to>
      <xdr:col>5</xdr:col>
      <xdr:colOff>959553</xdr:colOff>
      <xdr:row>6</xdr:row>
      <xdr:rowOff>57229</xdr:rowOff>
    </xdr:to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9D5CB8B2-C8D4-4398-B383-AFC7EBD86E6A}"/>
            </a:ext>
          </a:extLst>
        </xdr:cNvPr>
        <xdr:cNvSpPr txBox="1"/>
      </xdr:nvSpPr>
      <xdr:spPr bwMode="auto">
        <a:xfrm>
          <a:off x="3392561" y="58225"/>
          <a:ext cx="5674672" cy="12639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 rtl="0"/>
          <a:r>
            <a:rPr lang="pt-BR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REPÚBLICA FEDERATIVA DO BRASIL</a:t>
          </a:r>
          <a:endParaRPr lang="pt-BR" sz="1000">
            <a:effectLst/>
          </a:endParaRPr>
        </a:p>
        <a:p>
          <a:pPr algn="ctr" rtl="0"/>
          <a:r>
            <a:rPr lang="pt-BR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ESTADO DO PARÁ</a:t>
          </a:r>
          <a:endParaRPr lang="pt-BR" sz="1000">
            <a:effectLst/>
          </a:endParaRPr>
        </a:p>
        <a:p>
          <a:pPr algn="ctr" rtl="0"/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Prefeitura Municipal de Itaituba</a:t>
          </a:r>
          <a:endParaRPr lang="pt-BR" sz="1000">
            <a:effectLst/>
          </a:endParaRPr>
        </a:p>
        <a:p>
          <a:pPr algn="ctr" rtl="0"/>
          <a:r>
            <a:rPr lang="pt-BR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SECRETARIA MUNICIPAL DE EDUCAÇÃO  -  </a:t>
          </a:r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SEMED</a:t>
          </a:r>
        </a:p>
        <a:p>
          <a:pPr algn="ctr" rtl="0"/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DIRETORIA TÉCNICA E OBRAS</a:t>
          </a:r>
          <a:endParaRPr lang="pt-BR" sz="1000">
            <a:effectLst/>
          </a:endParaRPr>
        </a:p>
        <a:p>
          <a:pPr algn="l"/>
          <a:endParaRPr lang="pt-BR" sz="1000" b="1">
            <a:latin typeface="Courier New" pitchFamily="49" charset="0"/>
            <a:cs typeface="Courier New" pitchFamily="49" charset="0"/>
          </a:endParaRPr>
        </a:p>
      </xdr:txBody>
    </xdr:sp>
    <xdr:clientData/>
  </xdr:twoCellAnchor>
  <xdr:twoCellAnchor>
    <xdr:from>
      <xdr:col>3</xdr:col>
      <xdr:colOff>2794000</xdr:colOff>
      <xdr:row>2110</xdr:row>
      <xdr:rowOff>457200</xdr:rowOff>
    </xdr:from>
    <xdr:to>
      <xdr:col>4</xdr:col>
      <xdr:colOff>1049212</xdr:colOff>
      <xdr:row>2111</xdr:row>
      <xdr:rowOff>770963</xdr:rowOff>
    </xdr:to>
    <xdr:sp macro="" textlink="">
      <xdr:nvSpPr>
        <xdr:cNvPr id="5" name="Text Box 8">
          <a:extLst>
            <a:ext uri="{FF2B5EF4-FFF2-40B4-BE49-F238E27FC236}">
              <a16:creationId xmlns:a16="http://schemas.microsoft.com/office/drawing/2014/main" id="{223CAEC0-CD46-4098-8CD9-26855041C1B4}"/>
            </a:ext>
          </a:extLst>
        </xdr:cNvPr>
        <xdr:cNvSpPr txBox="1">
          <a:spLocks noChangeArrowheads="1"/>
        </xdr:cNvSpPr>
      </xdr:nvSpPr>
      <xdr:spPr bwMode="auto">
        <a:xfrm>
          <a:off x="5232400" y="659853900"/>
          <a:ext cx="2827212" cy="10757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pt-BR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pt-BR" sz="1000" b="1" i="0" strike="noStrike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pt-BR" sz="1000" b="0" i="0" strike="noStrike">
              <a:solidFill>
                <a:srgbClr val="000000"/>
              </a:solidFill>
              <a:latin typeface="Arial"/>
              <a:cs typeface="Arial"/>
            </a:rPr>
            <a:t>___________________</a:t>
          </a:r>
          <a:r>
            <a:rPr lang="pt-BR" sz="1000" b="0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__________________  </a:t>
          </a:r>
          <a:endParaRPr lang="pt-BR" sz="1100" b="0" i="0" strike="noStrike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pt-BR" sz="1400" b="1">
              <a:effectLst/>
              <a:latin typeface="+mn-lt"/>
              <a:ea typeface="+mn-ea"/>
              <a:cs typeface="+mn-cs"/>
            </a:rPr>
            <a:t>VICTOR GIULIANNO DE A. G. FREIRE</a:t>
          </a:r>
          <a:endParaRPr lang="pt-BR" sz="1400">
            <a:effectLst/>
            <a:latin typeface="+mn-lt"/>
            <a:ea typeface="+mn-ea"/>
            <a:cs typeface="+mn-cs"/>
          </a:endParaRPr>
        </a:p>
        <a:p>
          <a:pPr algn="ctr"/>
          <a:r>
            <a:rPr lang="pt-BR" sz="1400" b="1">
              <a:effectLst/>
              <a:latin typeface="+mn-lt"/>
              <a:ea typeface="+mn-ea"/>
              <a:cs typeface="+mn-cs"/>
            </a:rPr>
            <a:t>ENG. CIVIL CREA. </a:t>
          </a:r>
          <a:r>
            <a:rPr lang="pt-BR" sz="1400" b="1" i="0">
              <a:effectLst/>
              <a:latin typeface="+mn-lt"/>
              <a:ea typeface="+mn-ea"/>
              <a:cs typeface="+mn-cs"/>
            </a:rPr>
            <a:t>151867689-8</a:t>
          </a:r>
          <a:endParaRPr lang="pt-BR" sz="1400">
            <a:effectLst/>
            <a:latin typeface="+mn-lt"/>
            <a:ea typeface="+mn-ea"/>
            <a:cs typeface="+mn-cs"/>
          </a:endParaRPr>
        </a:p>
        <a:p>
          <a:pPr algn="ctr"/>
          <a:r>
            <a:rPr lang="pt-BR" sz="1400" b="1">
              <a:effectLst/>
              <a:latin typeface="+mn-lt"/>
              <a:ea typeface="+mn-ea"/>
              <a:cs typeface="+mn-cs"/>
            </a:rPr>
            <a:t>RESP. TÉC. PELA FISCALIZAÇÃO</a:t>
          </a:r>
          <a:endParaRPr lang="pt-BR" sz="1400">
            <a:effectLst/>
            <a:latin typeface="+mn-lt"/>
            <a:ea typeface="+mn-ea"/>
            <a:cs typeface="+mn-cs"/>
          </a:endParaRPr>
        </a:p>
        <a:p>
          <a:pPr algn="ctr"/>
          <a:r>
            <a:rPr lang="pt-BR" sz="1400" b="1">
              <a:effectLst/>
              <a:latin typeface="+mn-lt"/>
              <a:ea typeface="+mn-ea"/>
              <a:cs typeface="+mn-cs"/>
            </a:rPr>
            <a:t>PREFEITURA DE ITAITUBA-PA</a:t>
          </a:r>
          <a:endParaRPr lang="pt-BR" sz="1400">
            <a:effectLst/>
            <a:latin typeface="+mn-lt"/>
            <a:ea typeface="+mn-ea"/>
            <a:cs typeface="+mn-cs"/>
          </a:endParaRPr>
        </a:p>
      </xdr:txBody>
    </xdr:sp>
    <xdr:clientData/>
  </xdr:twoCellAnchor>
  <xdr:oneCellAnchor>
    <xdr:from>
      <xdr:col>7</xdr:col>
      <xdr:colOff>594360</xdr:colOff>
      <xdr:row>1</xdr:row>
      <xdr:rowOff>152400</xdr:rowOff>
    </xdr:from>
    <xdr:ext cx="2163502" cy="528636"/>
    <xdr:pic>
      <xdr:nvPicPr>
        <xdr:cNvPr id="6" name="Imagem 5">
          <a:extLst>
            <a:ext uri="{FF2B5EF4-FFF2-40B4-BE49-F238E27FC236}">
              <a16:creationId xmlns:a16="http://schemas.microsoft.com/office/drawing/2014/main" id="{9FE26212-5CED-42D9-BD79-D82216940F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0576560" y="335280"/>
          <a:ext cx="2163502" cy="528636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33130</xdr:rowOff>
    </xdr:from>
    <xdr:to>
      <xdr:col>1</xdr:col>
      <xdr:colOff>380337</xdr:colOff>
      <xdr:row>4</xdr:row>
      <xdr:rowOff>119600</xdr:rowOff>
    </xdr:to>
    <xdr:pic>
      <xdr:nvPicPr>
        <xdr:cNvPr id="5" name="Picture 10">
          <a:extLst>
            <a:ext uri="{FF2B5EF4-FFF2-40B4-BE49-F238E27FC236}">
              <a16:creationId xmlns:a16="http://schemas.microsoft.com/office/drawing/2014/main" id="{DEB071DF-BE67-4C16-9161-33481AAEB9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3130"/>
          <a:ext cx="1066137" cy="9876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2276775</xdr:colOff>
      <xdr:row>0</xdr:row>
      <xdr:rowOff>43543</xdr:rowOff>
    </xdr:from>
    <xdr:to>
      <xdr:col>5</xdr:col>
      <xdr:colOff>566057</xdr:colOff>
      <xdr:row>5</xdr:row>
      <xdr:rowOff>100772</xdr:rowOff>
    </xdr:to>
    <xdr:sp macro="" textlink="">
      <xdr:nvSpPr>
        <xdr:cNvPr id="6" name="CaixaDeTexto 5">
          <a:extLst>
            <a:ext uri="{FF2B5EF4-FFF2-40B4-BE49-F238E27FC236}">
              <a16:creationId xmlns:a16="http://schemas.microsoft.com/office/drawing/2014/main" id="{B385F4EB-279C-4C8C-970A-2696A8769108}"/>
            </a:ext>
          </a:extLst>
        </xdr:cNvPr>
        <xdr:cNvSpPr txBox="1"/>
      </xdr:nvSpPr>
      <xdr:spPr bwMode="auto">
        <a:xfrm>
          <a:off x="3038775" y="43543"/>
          <a:ext cx="4298196" cy="116757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 rtl="0"/>
          <a:r>
            <a:rPr lang="pt-BR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REPÚBLICA FEDERATIVA DO BRASIL</a:t>
          </a:r>
          <a:endParaRPr lang="pt-BR" sz="1000">
            <a:effectLst/>
          </a:endParaRPr>
        </a:p>
        <a:p>
          <a:pPr algn="ctr" rtl="0"/>
          <a:r>
            <a:rPr lang="pt-BR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ESTADO DO PARÁ</a:t>
          </a:r>
          <a:endParaRPr lang="pt-BR" sz="1000">
            <a:effectLst/>
          </a:endParaRPr>
        </a:p>
        <a:p>
          <a:pPr algn="ctr" rtl="0"/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Prefeitura Municipal de Itaituba</a:t>
          </a:r>
          <a:endParaRPr lang="pt-BR" sz="1000">
            <a:effectLst/>
          </a:endParaRPr>
        </a:p>
        <a:p>
          <a:pPr algn="ctr" rtl="0"/>
          <a:r>
            <a:rPr lang="pt-BR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SECRETARIA MUNICIPAL DE EDUCAÇÃO  -  </a:t>
          </a:r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SEMED</a:t>
          </a:r>
        </a:p>
        <a:p>
          <a:pPr algn="ctr" rtl="0"/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DIRETORIA TÉCNICA E OBRAS</a:t>
          </a:r>
          <a:endParaRPr lang="pt-BR" sz="1000">
            <a:effectLst/>
          </a:endParaRPr>
        </a:p>
        <a:p>
          <a:pPr algn="l"/>
          <a:endParaRPr lang="pt-BR" sz="1000" b="1">
            <a:latin typeface="Courier New" pitchFamily="49" charset="0"/>
            <a:cs typeface="Courier New" pitchFamily="49" charset="0"/>
          </a:endParaRPr>
        </a:p>
      </xdr:txBody>
    </xdr:sp>
    <xdr:clientData/>
  </xdr:twoCellAnchor>
  <xdr:oneCellAnchor>
    <xdr:from>
      <xdr:col>6</xdr:col>
      <xdr:colOff>398930</xdr:colOff>
      <xdr:row>0</xdr:row>
      <xdr:rowOff>237565</xdr:rowOff>
    </xdr:from>
    <xdr:ext cx="2163502" cy="528636"/>
    <xdr:pic>
      <xdr:nvPicPr>
        <xdr:cNvPr id="7" name="Imagem 6">
          <a:extLst>
            <a:ext uri="{FF2B5EF4-FFF2-40B4-BE49-F238E27FC236}">
              <a16:creationId xmlns:a16="http://schemas.microsoft.com/office/drawing/2014/main" id="{AEE97BE5-4DD1-46F9-90AD-89BADE3B77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7844759" y="237565"/>
          <a:ext cx="2163502" cy="528636"/>
        </a:xfrm>
        <a:prstGeom prst="rect">
          <a:avLst/>
        </a:prstGeom>
      </xdr:spPr>
    </xdr:pic>
    <xdr:clientData/>
  </xdr:oneCellAnchor>
  <xdr:twoCellAnchor>
    <xdr:from>
      <xdr:col>1</xdr:col>
      <xdr:colOff>3848100</xdr:colOff>
      <xdr:row>44</xdr:row>
      <xdr:rowOff>139700</xdr:rowOff>
    </xdr:from>
    <xdr:to>
      <xdr:col>4</xdr:col>
      <xdr:colOff>533400</xdr:colOff>
      <xdr:row>50</xdr:row>
      <xdr:rowOff>148663</xdr:rowOff>
    </xdr:to>
    <xdr:sp macro="" textlink="">
      <xdr:nvSpPr>
        <xdr:cNvPr id="8" name="Text Box 8">
          <a:extLst>
            <a:ext uri="{FF2B5EF4-FFF2-40B4-BE49-F238E27FC236}">
              <a16:creationId xmlns:a16="http://schemas.microsoft.com/office/drawing/2014/main" id="{DC177AE4-04E8-4804-8EF9-B48F518C71C9}"/>
            </a:ext>
          </a:extLst>
        </xdr:cNvPr>
        <xdr:cNvSpPr txBox="1">
          <a:spLocks noChangeArrowheads="1"/>
        </xdr:cNvSpPr>
      </xdr:nvSpPr>
      <xdr:spPr bwMode="auto">
        <a:xfrm>
          <a:off x="4610100" y="9690100"/>
          <a:ext cx="2997200" cy="10757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pt-BR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pt-BR" sz="1000" b="1" i="0" strike="noStrike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pt-BR" sz="1000" b="0" i="0" strike="noStrike">
              <a:solidFill>
                <a:srgbClr val="000000"/>
              </a:solidFill>
              <a:latin typeface="Arial"/>
              <a:cs typeface="Arial"/>
            </a:rPr>
            <a:t>___________________</a:t>
          </a:r>
          <a:r>
            <a:rPr lang="pt-BR" sz="1000" b="0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__________________  </a:t>
          </a:r>
          <a:endParaRPr lang="pt-BR" sz="1100" b="0" i="0" strike="noStrike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pt-BR" sz="1400" b="1">
              <a:effectLst/>
              <a:latin typeface="+mn-lt"/>
              <a:ea typeface="+mn-ea"/>
              <a:cs typeface="+mn-cs"/>
            </a:rPr>
            <a:t>VICTOR GIULIANNO DE A. G. FREIRE</a:t>
          </a:r>
          <a:endParaRPr lang="pt-BR" sz="1400">
            <a:effectLst/>
            <a:latin typeface="+mn-lt"/>
            <a:ea typeface="+mn-ea"/>
            <a:cs typeface="+mn-cs"/>
          </a:endParaRPr>
        </a:p>
        <a:p>
          <a:pPr algn="ctr"/>
          <a:r>
            <a:rPr lang="pt-BR" sz="1400" b="1">
              <a:effectLst/>
              <a:latin typeface="+mn-lt"/>
              <a:ea typeface="+mn-ea"/>
              <a:cs typeface="+mn-cs"/>
            </a:rPr>
            <a:t>ENG. CIVIL CREA. </a:t>
          </a:r>
          <a:r>
            <a:rPr lang="pt-BR" sz="1400" b="1" i="0">
              <a:effectLst/>
              <a:latin typeface="+mn-lt"/>
              <a:ea typeface="+mn-ea"/>
              <a:cs typeface="+mn-cs"/>
            </a:rPr>
            <a:t>151867689-8</a:t>
          </a:r>
          <a:endParaRPr lang="pt-BR" sz="1400">
            <a:effectLst/>
            <a:latin typeface="+mn-lt"/>
            <a:ea typeface="+mn-ea"/>
            <a:cs typeface="+mn-cs"/>
          </a:endParaRPr>
        </a:p>
        <a:p>
          <a:pPr algn="ctr"/>
          <a:r>
            <a:rPr lang="pt-BR" sz="1400" b="1">
              <a:effectLst/>
              <a:latin typeface="+mn-lt"/>
              <a:ea typeface="+mn-ea"/>
              <a:cs typeface="+mn-cs"/>
            </a:rPr>
            <a:t>RESP. TÉC. PELA FISCALIZAÇÃO</a:t>
          </a:r>
          <a:endParaRPr lang="pt-BR" sz="1400">
            <a:effectLst/>
            <a:latin typeface="+mn-lt"/>
            <a:ea typeface="+mn-ea"/>
            <a:cs typeface="+mn-cs"/>
          </a:endParaRPr>
        </a:p>
        <a:p>
          <a:pPr algn="ctr"/>
          <a:r>
            <a:rPr lang="pt-BR" sz="1400" b="1">
              <a:effectLst/>
              <a:latin typeface="+mn-lt"/>
              <a:ea typeface="+mn-ea"/>
              <a:cs typeface="+mn-cs"/>
            </a:rPr>
            <a:t>PREFEITURA DE ITAITUBA-PA</a:t>
          </a:r>
          <a:endParaRPr lang="pt-BR" sz="1400"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106680</xdr:rowOff>
    </xdr:from>
    <xdr:to>
      <xdr:col>1</xdr:col>
      <xdr:colOff>380337</xdr:colOff>
      <xdr:row>5</xdr:row>
      <xdr:rowOff>85725</xdr:rowOff>
    </xdr:to>
    <xdr:pic>
      <xdr:nvPicPr>
        <xdr:cNvPr id="2" name="Picture 10">
          <a:extLst>
            <a:ext uri="{FF2B5EF4-FFF2-40B4-BE49-F238E27FC236}">
              <a16:creationId xmlns:a16="http://schemas.microsoft.com/office/drawing/2014/main" id="{DAC36C37-C95E-4CAA-A854-E549947CCC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106680"/>
          <a:ext cx="1066137" cy="10966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954161</xdr:colOff>
      <xdr:row>0</xdr:row>
      <xdr:rowOff>58225</xdr:rowOff>
    </xdr:from>
    <xdr:to>
      <xdr:col>7</xdr:col>
      <xdr:colOff>678873</xdr:colOff>
      <xdr:row>6</xdr:row>
      <xdr:rowOff>57229</xdr:rowOff>
    </xdr:to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8B3C56FD-C84B-4732-AC41-BE26531B3A7D}"/>
            </a:ext>
          </a:extLst>
        </xdr:cNvPr>
        <xdr:cNvSpPr txBox="1"/>
      </xdr:nvSpPr>
      <xdr:spPr bwMode="auto">
        <a:xfrm>
          <a:off x="7050161" y="58225"/>
          <a:ext cx="4393694" cy="12597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 rtl="0"/>
          <a:r>
            <a:rPr lang="pt-BR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REPÚBLICA FEDERATIVA DO BRASIL</a:t>
          </a:r>
          <a:endParaRPr lang="pt-BR" sz="1000">
            <a:effectLst/>
          </a:endParaRPr>
        </a:p>
        <a:p>
          <a:pPr algn="ctr" rtl="0"/>
          <a:r>
            <a:rPr lang="pt-BR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ESTADO DO PARÁ</a:t>
          </a:r>
          <a:endParaRPr lang="pt-BR" sz="1000">
            <a:effectLst/>
          </a:endParaRPr>
        </a:p>
        <a:p>
          <a:pPr algn="ctr" rtl="0"/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Prefeitura Municipal de Itaituba</a:t>
          </a:r>
          <a:endParaRPr lang="pt-BR" sz="1000">
            <a:effectLst/>
          </a:endParaRPr>
        </a:p>
        <a:p>
          <a:pPr algn="ctr" rtl="0"/>
          <a:r>
            <a:rPr lang="pt-BR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SECRETARIA MUNICIPAL DE EDUCAÇÃO  -  </a:t>
          </a:r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SEMED</a:t>
          </a:r>
        </a:p>
        <a:p>
          <a:pPr algn="ctr" rtl="0"/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DIRETORIA TÉCNICA E OBRAS</a:t>
          </a:r>
          <a:endParaRPr lang="pt-BR" sz="1000">
            <a:effectLst/>
          </a:endParaRPr>
        </a:p>
        <a:p>
          <a:pPr algn="l"/>
          <a:endParaRPr lang="pt-BR" sz="1000" b="1">
            <a:latin typeface="Courier New" pitchFamily="49" charset="0"/>
            <a:cs typeface="Courier New" pitchFamily="49" charset="0"/>
          </a:endParaRPr>
        </a:p>
      </xdr:txBody>
    </xdr:sp>
    <xdr:clientData/>
  </xdr:twoCellAnchor>
  <xdr:twoCellAnchor>
    <xdr:from>
      <xdr:col>3</xdr:col>
      <xdr:colOff>1879600</xdr:colOff>
      <xdr:row>361</xdr:row>
      <xdr:rowOff>546100</xdr:rowOff>
    </xdr:from>
    <xdr:to>
      <xdr:col>7</xdr:col>
      <xdr:colOff>58612</xdr:colOff>
      <xdr:row>363</xdr:row>
      <xdr:rowOff>128389</xdr:rowOff>
    </xdr:to>
    <xdr:sp macro="" textlink="">
      <xdr:nvSpPr>
        <xdr:cNvPr id="5" name="Text Box 8">
          <a:extLst>
            <a:ext uri="{FF2B5EF4-FFF2-40B4-BE49-F238E27FC236}">
              <a16:creationId xmlns:a16="http://schemas.microsoft.com/office/drawing/2014/main" id="{F555F26B-0407-43BB-A2A7-A57E7CED2316}"/>
            </a:ext>
          </a:extLst>
        </xdr:cNvPr>
        <xdr:cNvSpPr txBox="1">
          <a:spLocks noChangeArrowheads="1"/>
        </xdr:cNvSpPr>
      </xdr:nvSpPr>
      <xdr:spPr bwMode="auto">
        <a:xfrm>
          <a:off x="7975600" y="131508500"/>
          <a:ext cx="2827212" cy="12332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pt-BR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pt-BR" sz="1000" b="1" i="0" strike="noStrike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pt-BR" sz="1000" b="0" i="0" strike="noStrike">
              <a:solidFill>
                <a:srgbClr val="000000"/>
              </a:solidFill>
              <a:latin typeface="Arial"/>
              <a:cs typeface="Arial"/>
            </a:rPr>
            <a:t>___________________</a:t>
          </a:r>
          <a:r>
            <a:rPr lang="pt-BR" sz="1000" b="0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__________________  </a:t>
          </a:r>
          <a:endParaRPr lang="pt-BR" sz="1100" b="0" i="0" strike="noStrike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pt-BR" sz="1400" b="1">
              <a:effectLst/>
              <a:latin typeface="+mn-lt"/>
              <a:ea typeface="+mn-ea"/>
              <a:cs typeface="+mn-cs"/>
            </a:rPr>
            <a:t>VICTOR GIULIANNO DE A. G. FREIRE</a:t>
          </a:r>
          <a:endParaRPr lang="pt-BR" sz="1400">
            <a:effectLst/>
            <a:latin typeface="+mn-lt"/>
            <a:ea typeface="+mn-ea"/>
            <a:cs typeface="+mn-cs"/>
          </a:endParaRPr>
        </a:p>
        <a:p>
          <a:pPr algn="ctr"/>
          <a:r>
            <a:rPr lang="pt-BR" sz="1400" b="1">
              <a:effectLst/>
              <a:latin typeface="+mn-lt"/>
              <a:ea typeface="+mn-ea"/>
              <a:cs typeface="+mn-cs"/>
            </a:rPr>
            <a:t>ENG. CIVIL CREA. </a:t>
          </a:r>
          <a:r>
            <a:rPr lang="pt-BR" sz="1400" b="1" i="0">
              <a:effectLst/>
              <a:latin typeface="+mn-lt"/>
              <a:ea typeface="+mn-ea"/>
              <a:cs typeface="+mn-cs"/>
            </a:rPr>
            <a:t>151867689-8</a:t>
          </a:r>
          <a:endParaRPr lang="pt-BR" sz="1400">
            <a:effectLst/>
            <a:latin typeface="+mn-lt"/>
            <a:ea typeface="+mn-ea"/>
            <a:cs typeface="+mn-cs"/>
          </a:endParaRPr>
        </a:p>
        <a:p>
          <a:pPr algn="ctr"/>
          <a:r>
            <a:rPr lang="pt-BR" sz="1400" b="1">
              <a:effectLst/>
              <a:latin typeface="+mn-lt"/>
              <a:ea typeface="+mn-ea"/>
              <a:cs typeface="+mn-cs"/>
            </a:rPr>
            <a:t>RESP. TÉC. PELA FISCALIZAÇÃO</a:t>
          </a:r>
          <a:endParaRPr lang="pt-BR" sz="1400">
            <a:effectLst/>
            <a:latin typeface="+mn-lt"/>
            <a:ea typeface="+mn-ea"/>
            <a:cs typeface="+mn-cs"/>
          </a:endParaRPr>
        </a:p>
        <a:p>
          <a:pPr algn="ctr"/>
          <a:r>
            <a:rPr lang="pt-BR" sz="1400" b="1">
              <a:effectLst/>
              <a:latin typeface="+mn-lt"/>
              <a:ea typeface="+mn-ea"/>
              <a:cs typeface="+mn-cs"/>
            </a:rPr>
            <a:t>PREFEITURA DE ITAITUBA-PA</a:t>
          </a:r>
          <a:endParaRPr lang="pt-BR" sz="1400">
            <a:effectLst/>
            <a:latin typeface="+mn-lt"/>
            <a:ea typeface="+mn-ea"/>
            <a:cs typeface="+mn-cs"/>
          </a:endParaRPr>
        </a:p>
      </xdr:txBody>
    </xdr:sp>
    <xdr:clientData/>
  </xdr:twoCellAnchor>
  <xdr:oneCellAnchor>
    <xdr:from>
      <xdr:col>12</xdr:col>
      <xdr:colOff>457200</xdr:colOff>
      <xdr:row>2</xdr:row>
      <xdr:rowOff>0</xdr:rowOff>
    </xdr:from>
    <xdr:ext cx="2163502" cy="528636"/>
    <xdr:pic>
      <xdr:nvPicPr>
        <xdr:cNvPr id="6" name="Imagem 5">
          <a:extLst>
            <a:ext uri="{FF2B5EF4-FFF2-40B4-BE49-F238E27FC236}">
              <a16:creationId xmlns:a16="http://schemas.microsoft.com/office/drawing/2014/main" id="{D322C938-0BE5-4C6F-96FB-16C19B82A0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6154400" y="381000"/>
          <a:ext cx="2163502" cy="528636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115957</xdr:colOff>
      <xdr:row>0</xdr:row>
      <xdr:rowOff>22860</xdr:rowOff>
    </xdr:from>
    <xdr:to>
      <xdr:col>1</xdr:col>
      <xdr:colOff>312420</xdr:colOff>
      <xdr:row>5</xdr:row>
      <xdr:rowOff>251460</xdr:rowOff>
    </xdr:to>
    <xdr:pic>
      <xdr:nvPicPr>
        <xdr:cNvPr id="2" name="Picture 10">
          <a:extLst>
            <a:ext uri="{FF2B5EF4-FFF2-40B4-BE49-F238E27FC236}">
              <a16:creationId xmlns:a16="http://schemas.microsoft.com/office/drawing/2014/main" id="{82AFE9ED-17C5-4379-B7F4-2F1D18D60E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957" y="22860"/>
          <a:ext cx="1720463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4130263</xdr:colOff>
      <xdr:row>0</xdr:row>
      <xdr:rowOff>88935</xdr:rowOff>
    </xdr:from>
    <xdr:to>
      <xdr:col>5</xdr:col>
      <xdr:colOff>600905</xdr:colOff>
      <xdr:row>6</xdr:row>
      <xdr:rowOff>87939</xdr:rowOff>
    </xdr:to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6666D2B9-F9EE-47A9-94F6-9108D7E64740}"/>
            </a:ext>
          </a:extLst>
        </xdr:cNvPr>
        <xdr:cNvSpPr txBox="1"/>
      </xdr:nvSpPr>
      <xdr:spPr bwMode="auto">
        <a:xfrm>
          <a:off x="5654263" y="88935"/>
          <a:ext cx="5832356" cy="12835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 rtl="0"/>
          <a:r>
            <a:rPr lang="pt-BR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REPÚBLICA FEDERATIVA DO BRASIL</a:t>
          </a:r>
          <a:endParaRPr lang="pt-BR" sz="1000">
            <a:effectLst/>
          </a:endParaRPr>
        </a:p>
        <a:p>
          <a:pPr algn="ctr" rtl="0"/>
          <a:r>
            <a:rPr lang="pt-BR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ESTADO DO PARÁ</a:t>
          </a:r>
          <a:endParaRPr lang="pt-BR" sz="1000">
            <a:effectLst/>
          </a:endParaRPr>
        </a:p>
        <a:p>
          <a:pPr algn="ctr" rtl="0"/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Prefeitura Municipal de Itaituba</a:t>
          </a:r>
          <a:endParaRPr lang="pt-BR" sz="1000">
            <a:effectLst/>
          </a:endParaRPr>
        </a:p>
        <a:p>
          <a:pPr algn="ctr" rtl="0"/>
          <a:r>
            <a:rPr lang="pt-BR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SECRETARIA MUNICIPAL DE EDUCAÇÃO  -  </a:t>
          </a:r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SEMED</a:t>
          </a:r>
        </a:p>
        <a:p>
          <a:pPr algn="ctr" rtl="0"/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DIRETORIA TÉCNICA E OBRAS</a:t>
          </a:r>
          <a:endParaRPr lang="pt-BR" sz="1000">
            <a:effectLst/>
          </a:endParaRPr>
        </a:p>
        <a:p>
          <a:pPr algn="l"/>
          <a:endParaRPr lang="pt-BR" sz="1000" b="1">
            <a:latin typeface="Courier New" pitchFamily="49" charset="0"/>
            <a:cs typeface="Courier New" pitchFamily="49" charset="0"/>
          </a:endParaRPr>
        </a:p>
      </xdr:txBody>
    </xdr:sp>
    <xdr:clientData/>
  </xdr:twoCellAnchor>
  <xdr:twoCellAnchor>
    <xdr:from>
      <xdr:col>2</xdr:col>
      <xdr:colOff>789709</xdr:colOff>
      <xdr:row>35</xdr:row>
      <xdr:rowOff>387923</xdr:rowOff>
    </xdr:from>
    <xdr:to>
      <xdr:col>4</xdr:col>
      <xdr:colOff>513502</xdr:colOff>
      <xdr:row>36</xdr:row>
      <xdr:rowOff>859212</xdr:rowOff>
    </xdr:to>
    <xdr:sp macro="" textlink="">
      <xdr:nvSpPr>
        <xdr:cNvPr id="5" name="Text Box 8">
          <a:extLst>
            <a:ext uri="{FF2B5EF4-FFF2-40B4-BE49-F238E27FC236}">
              <a16:creationId xmlns:a16="http://schemas.microsoft.com/office/drawing/2014/main" id="{05789559-23DB-47AD-920D-1FB4DE0B602D}"/>
            </a:ext>
          </a:extLst>
        </xdr:cNvPr>
        <xdr:cNvSpPr txBox="1">
          <a:spLocks noChangeArrowheads="1"/>
        </xdr:cNvSpPr>
      </xdr:nvSpPr>
      <xdr:spPr bwMode="auto">
        <a:xfrm>
          <a:off x="6996545" y="13882250"/>
          <a:ext cx="2827212" cy="12332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pt-BR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pt-BR" sz="1000" b="1" i="0" strike="noStrike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pt-BR" sz="1000" b="0" i="0" strike="noStrike">
              <a:solidFill>
                <a:srgbClr val="000000"/>
              </a:solidFill>
              <a:latin typeface="Arial"/>
              <a:cs typeface="Arial"/>
            </a:rPr>
            <a:t>___________________</a:t>
          </a:r>
          <a:r>
            <a:rPr lang="pt-BR" sz="1000" b="0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__________________  </a:t>
          </a:r>
          <a:endParaRPr lang="pt-BR" sz="1100" b="0" i="0" strike="noStrike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pt-BR" sz="1400" b="1">
              <a:effectLst/>
              <a:latin typeface="+mn-lt"/>
              <a:ea typeface="+mn-ea"/>
              <a:cs typeface="+mn-cs"/>
            </a:rPr>
            <a:t>VICTOR GIULIANNO DE A. G. FREIRE</a:t>
          </a:r>
          <a:endParaRPr lang="pt-BR" sz="1400">
            <a:effectLst/>
            <a:latin typeface="+mn-lt"/>
            <a:ea typeface="+mn-ea"/>
            <a:cs typeface="+mn-cs"/>
          </a:endParaRPr>
        </a:p>
        <a:p>
          <a:pPr algn="ctr"/>
          <a:r>
            <a:rPr lang="pt-BR" sz="1400" b="1">
              <a:effectLst/>
              <a:latin typeface="+mn-lt"/>
              <a:ea typeface="+mn-ea"/>
              <a:cs typeface="+mn-cs"/>
            </a:rPr>
            <a:t>ENG. CIVIL CREA. </a:t>
          </a:r>
          <a:r>
            <a:rPr lang="pt-BR" sz="1400" b="1" i="0">
              <a:effectLst/>
              <a:latin typeface="+mn-lt"/>
              <a:ea typeface="+mn-ea"/>
              <a:cs typeface="+mn-cs"/>
            </a:rPr>
            <a:t>151867689-8</a:t>
          </a:r>
          <a:endParaRPr lang="pt-BR" sz="1400">
            <a:effectLst/>
            <a:latin typeface="+mn-lt"/>
            <a:ea typeface="+mn-ea"/>
            <a:cs typeface="+mn-cs"/>
          </a:endParaRPr>
        </a:p>
        <a:p>
          <a:pPr algn="ctr"/>
          <a:r>
            <a:rPr lang="pt-BR" sz="1400" b="1">
              <a:effectLst/>
              <a:latin typeface="+mn-lt"/>
              <a:ea typeface="+mn-ea"/>
              <a:cs typeface="+mn-cs"/>
            </a:rPr>
            <a:t>RESP. TÉC. PELA FISCALIZAÇÃO</a:t>
          </a:r>
          <a:endParaRPr lang="pt-BR" sz="1400">
            <a:effectLst/>
            <a:latin typeface="+mn-lt"/>
            <a:ea typeface="+mn-ea"/>
            <a:cs typeface="+mn-cs"/>
          </a:endParaRPr>
        </a:p>
        <a:p>
          <a:pPr algn="ctr"/>
          <a:r>
            <a:rPr lang="pt-BR" sz="1400" b="1">
              <a:effectLst/>
              <a:latin typeface="+mn-lt"/>
              <a:ea typeface="+mn-ea"/>
              <a:cs typeface="+mn-cs"/>
            </a:rPr>
            <a:t>PREFEITURA DE ITAITUBA-PA</a:t>
          </a:r>
          <a:endParaRPr lang="pt-BR" sz="1400">
            <a:effectLst/>
            <a:latin typeface="+mn-lt"/>
            <a:ea typeface="+mn-ea"/>
            <a:cs typeface="+mn-cs"/>
          </a:endParaRPr>
        </a:p>
      </xdr:txBody>
    </xdr:sp>
    <xdr:clientData/>
  </xdr:twoCellAnchor>
  <xdr:oneCellAnchor>
    <xdr:from>
      <xdr:col>7</xdr:col>
      <xdr:colOff>748145</xdr:colOff>
      <xdr:row>1</xdr:row>
      <xdr:rowOff>152400</xdr:rowOff>
    </xdr:from>
    <xdr:ext cx="2163502" cy="528636"/>
    <xdr:pic>
      <xdr:nvPicPr>
        <xdr:cNvPr id="6" name="Imagem 5">
          <a:extLst>
            <a:ext uri="{FF2B5EF4-FFF2-40B4-BE49-F238E27FC236}">
              <a16:creationId xmlns:a16="http://schemas.microsoft.com/office/drawing/2014/main" id="{7AB756F5-1E87-494E-98E3-6491519DC3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6168254" y="346364"/>
          <a:ext cx="2163502" cy="528636"/>
        </a:xfrm>
        <a:prstGeom prst="rect">
          <a:avLst/>
        </a:prstGeom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9525</xdr:rowOff>
    </xdr:from>
    <xdr:to>
      <xdr:col>0</xdr:col>
      <xdr:colOff>1276350</xdr:colOff>
      <xdr:row>3</xdr:row>
      <xdr:rowOff>228600</xdr:rowOff>
    </xdr:to>
    <xdr:pic>
      <xdr:nvPicPr>
        <xdr:cNvPr id="2" name="Picture 10">
          <a:extLst>
            <a:ext uri="{FF2B5EF4-FFF2-40B4-BE49-F238E27FC236}">
              <a16:creationId xmlns:a16="http://schemas.microsoft.com/office/drawing/2014/main" id="{985E6E4D-C15B-4E5C-8F39-0A3DC27A45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9525"/>
          <a:ext cx="1266825" cy="984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219076</xdr:colOff>
      <xdr:row>0</xdr:row>
      <xdr:rowOff>85725</xdr:rowOff>
    </xdr:from>
    <xdr:to>
      <xdr:col>5</xdr:col>
      <xdr:colOff>133351</xdr:colOff>
      <xdr:row>4</xdr:row>
      <xdr:rowOff>19050</xdr:rowOff>
    </xdr:to>
    <xdr:sp macro="" textlink="">
      <xdr:nvSpPr>
        <xdr:cNvPr id="3" name="Text Box 73">
          <a:extLst>
            <a:ext uri="{FF2B5EF4-FFF2-40B4-BE49-F238E27FC236}">
              <a16:creationId xmlns:a16="http://schemas.microsoft.com/office/drawing/2014/main" id="{389123AD-0794-4472-938D-A8EC26E16462}"/>
            </a:ext>
          </a:extLst>
        </xdr:cNvPr>
        <xdr:cNvSpPr txBox="1">
          <a:spLocks noChangeArrowheads="1"/>
        </xdr:cNvSpPr>
      </xdr:nvSpPr>
      <xdr:spPr bwMode="auto">
        <a:xfrm>
          <a:off x="1564006" y="85725"/>
          <a:ext cx="4074795" cy="946785"/>
        </a:xfrm>
        <a:prstGeom prst="rect">
          <a:avLst/>
        </a:prstGeom>
        <a:noFill/>
        <a:ln w="9525">
          <a:solidFill>
            <a:srgbClr val="FFFF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pt-BR" sz="1000" b="1" i="0" u="none" strike="noStrike" baseline="0">
            <a:solidFill>
              <a:sysClr val="windowText" lastClr="000000"/>
            </a:solidFill>
            <a:latin typeface="Agency FB" pitchFamily="34" charset="0"/>
            <a:cs typeface="Arial"/>
          </a:endParaRPr>
        </a:p>
      </xdr:txBody>
    </xdr:sp>
    <xdr:clientData/>
  </xdr:twoCellAnchor>
  <xdr:twoCellAnchor>
    <xdr:from>
      <xdr:col>0</xdr:col>
      <xdr:colOff>5195</xdr:colOff>
      <xdr:row>0</xdr:row>
      <xdr:rowOff>0</xdr:rowOff>
    </xdr:from>
    <xdr:to>
      <xdr:col>6</xdr:col>
      <xdr:colOff>485892</xdr:colOff>
      <xdr:row>4</xdr:row>
      <xdr:rowOff>65246</xdr:rowOff>
    </xdr:to>
    <xdr:sp macro="" textlink="">
      <xdr:nvSpPr>
        <xdr:cNvPr id="5" name="CaixaDeTexto 4">
          <a:extLst>
            <a:ext uri="{FF2B5EF4-FFF2-40B4-BE49-F238E27FC236}">
              <a16:creationId xmlns:a16="http://schemas.microsoft.com/office/drawing/2014/main" id="{FF3871B8-C8F0-4097-A453-882C68683E05}"/>
            </a:ext>
          </a:extLst>
        </xdr:cNvPr>
        <xdr:cNvSpPr txBox="1"/>
      </xdr:nvSpPr>
      <xdr:spPr bwMode="auto">
        <a:xfrm>
          <a:off x="5195" y="0"/>
          <a:ext cx="6591937" cy="106346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 rtl="0"/>
          <a:r>
            <a:rPr lang="pt-BR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REPÚBLICA FEDERATIVA DO BRASIL</a:t>
          </a:r>
          <a:endParaRPr lang="pt-BR" sz="1000">
            <a:effectLst/>
          </a:endParaRPr>
        </a:p>
        <a:p>
          <a:pPr algn="ctr" rtl="0"/>
          <a:r>
            <a:rPr lang="pt-BR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ESTADO DO PARÁ</a:t>
          </a:r>
          <a:endParaRPr lang="pt-BR" sz="1000">
            <a:effectLst/>
          </a:endParaRPr>
        </a:p>
        <a:p>
          <a:pPr algn="ctr" rtl="0"/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Prefeitura Municipal de Itaituba</a:t>
          </a:r>
          <a:endParaRPr lang="pt-BR" sz="1000">
            <a:effectLst/>
          </a:endParaRPr>
        </a:p>
        <a:p>
          <a:pPr algn="ctr" rtl="0"/>
          <a:r>
            <a:rPr lang="pt-BR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SECRETARIA MUNICIPAL DE EDUCAÇÃO  -  </a:t>
          </a:r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SEMED</a:t>
          </a:r>
        </a:p>
        <a:p>
          <a:pPr algn="ctr" rtl="0"/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DIRETORIA TÉCNICA E OBRAS</a:t>
          </a:r>
          <a:endParaRPr lang="pt-BR" sz="1000">
            <a:effectLst/>
          </a:endParaRPr>
        </a:p>
        <a:p>
          <a:pPr algn="l"/>
          <a:endParaRPr lang="pt-BR" sz="1000" b="1">
            <a:latin typeface="Courier New" pitchFamily="49" charset="0"/>
            <a:cs typeface="Courier New" pitchFamily="49" charset="0"/>
          </a:endParaRPr>
        </a:p>
      </xdr:txBody>
    </xdr:sp>
    <xdr:clientData/>
  </xdr:twoCellAnchor>
  <xdr:twoCellAnchor>
    <xdr:from>
      <xdr:col>0</xdr:col>
      <xdr:colOff>99060</xdr:colOff>
      <xdr:row>39</xdr:row>
      <xdr:rowOff>129540</xdr:rowOff>
    </xdr:from>
    <xdr:to>
      <xdr:col>6</xdr:col>
      <xdr:colOff>866703</xdr:colOff>
      <xdr:row>47</xdr:row>
      <xdr:rowOff>59854</xdr:rowOff>
    </xdr:to>
    <xdr:sp macro="" textlink="">
      <xdr:nvSpPr>
        <xdr:cNvPr id="6" name="Text Box 8">
          <a:extLst>
            <a:ext uri="{FF2B5EF4-FFF2-40B4-BE49-F238E27FC236}">
              <a16:creationId xmlns:a16="http://schemas.microsoft.com/office/drawing/2014/main" id="{E701F707-0CAA-498E-A3AC-81ED7EB643D8}"/>
            </a:ext>
          </a:extLst>
        </xdr:cNvPr>
        <xdr:cNvSpPr txBox="1">
          <a:spLocks noChangeArrowheads="1"/>
        </xdr:cNvSpPr>
      </xdr:nvSpPr>
      <xdr:spPr bwMode="auto">
        <a:xfrm>
          <a:off x="99060" y="8755380"/>
          <a:ext cx="7183683" cy="139335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pt-BR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pt-BR" sz="1000" b="1" i="0" strike="noStrike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pt-BR" sz="1000" b="0" i="0" strike="noStrike">
              <a:solidFill>
                <a:srgbClr val="000000"/>
              </a:solidFill>
              <a:latin typeface="Arial"/>
              <a:cs typeface="Arial"/>
            </a:rPr>
            <a:t>___________________</a:t>
          </a:r>
          <a:r>
            <a:rPr lang="pt-BR" sz="1000" b="0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__________________  </a:t>
          </a:r>
        </a:p>
        <a:p>
          <a:pPr algn="ctr"/>
          <a:r>
            <a:rPr lang="pt-BR" sz="1100" b="1">
              <a:effectLst/>
              <a:latin typeface="+mn-lt"/>
              <a:ea typeface="+mn-ea"/>
              <a:cs typeface="+mn-cs"/>
            </a:rPr>
            <a:t>VICTOR GIULIANNO DE A. G. FREIRE</a:t>
          </a:r>
          <a:endParaRPr lang="pt-BR" sz="1100">
            <a:effectLst/>
            <a:latin typeface="+mn-lt"/>
            <a:ea typeface="+mn-ea"/>
            <a:cs typeface="+mn-cs"/>
          </a:endParaRPr>
        </a:p>
        <a:p>
          <a:pPr algn="ctr"/>
          <a:r>
            <a:rPr lang="pt-BR" sz="1100" b="1">
              <a:effectLst/>
              <a:latin typeface="+mn-lt"/>
              <a:ea typeface="+mn-ea"/>
              <a:cs typeface="+mn-cs"/>
            </a:rPr>
            <a:t>ENG. CIVIL CREA. </a:t>
          </a:r>
          <a:r>
            <a:rPr lang="pt-BR" sz="1100" b="1" i="0">
              <a:effectLst/>
              <a:latin typeface="+mn-lt"/>
              <a:ea typeface="+mn-ea"/>
              <a:cs typeface="+mn-cs"/>
            </a:rPr>
            <a:t>151867689-8</a:t>
          </a:r>
          <a:endParaRPr lang="pt-BR" sz="1100">
            <a:effectLst/>
            <a:latin typeface="+mn-lt"/>
            <a:ea typeface="+mn-ea"/>
            <a:cs typeface="+mn-cs"/>
          </a:endParaRPr>
        </a:p>
        <a:p>
          <a:pPr algn="ctr"/>
          <a:r>
            <a:rPr lang="pt-BR" sz="1100" b="1">
              <a:effectLst/>
              <a:latin typeface="+mn-lt"/>
              <a:ea typeface="+mn-ea"/>
              <a:cs typeface="+mn-cs"/>
            </a:rPr>
            <a:t>RESP. TÉC. PELA FISCALIZAÇÃO</a:t>
          </a:r>
          <a:endParaRPr lang="pt-BR" sz="1100">
            <a:effectLst/>
            <a:latin typeface="+mn-lt"/>
            <a:ea typeface="+mn-ea"/>
            <a:cs typeface="+mn-cs"/>
          </a:endParaRPr>
        </a:p>
        <a:p>
          <a:pPr algn="ctr"/>
          <a:r>
            <a:rPr lang="pt-BR" sz="1100" b="1">
              <a:effectLst/>
              <a:latin typeface="+mn-lt"/>
              <a:ea typeface="+mn-ea"/>
              <a:cs typeface="+mn-cs"/>
            </a:rPr>
            <a:t>PREFEITURA DE ITAITUBA-PA</a:t>
          </a:r>
          <a:endParaRPr lang="pt-BR" sz="1100">
            <a:effectLst/>
            <a:latin typeface="+mn-lt"/>
            <a:ea typeface="+mn-ea"/>
            <a:cs typeface="+mn-cs"/>
          </a:endParaRPr>
        </a:p>
      </xdr:txBody>
    </xdr:sp>
    <xdr:clientData/>
  </xdr:twoCellAnchor>
  <xdr:oneCellAnchor>
    <xdr:from>
      <xdr:col>3</xdr:col>
      <xdr:colOff>777240</xdr:colOff>
      <xdr:row>0</xdr:row>
      <xdr:rowOff>175260</xdr:rowOff>
    </xdr:from>
    <xdr:ext cx="2163502" cy="528636"/>
    <xdr:pic>
      <xdr:nvPicPr>
        <xdr:cNvPr id="7" name="Imagem 6">
          <a:extLst>
            <a:ext uri="{FF2B5EF4-FFF2-40B4-BE49-F238E27FC236}">
              <a16:creationId xmlns:a16="http://schemas.microsoft.com/office/drawing/2014/main" id="{66D28F9A-F54A-4F3A-942F-BB24F80C42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838700" y="175260"/>
          <a:ext cx="2163502" cy="528636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EMED/OBRAS/28%20-%20PROJETO%20ESCOLA%201%20SALA%20-%20S&#195;O%20JORGE%20TADEU/OR&#199;AMENTO,%20JUSTIFICATIVA%20DE%20PRE&#199;O%20E%20MEMORIAL/OR&#199;AMENTO%20E.M.E.F%20S&#195;O%20JORGE%20TADEU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EMED/OBRAS/36%20-%20PROJETO%20ESCOLA%202%20SALAS%20-%20EMEF%20SAI%20CINZA/OR&#199;AMENTO%20DA%20EMEF%20SAI%20CINZ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RÇAMENTO SINTETÍCO"/>
      <sheetName val="ORÇAMENTO ANALÍTICO"/>
      <sheetName val="CRONOGRAMA FÍSICO FINANCEIRO"/>
      <sheetName val="COMPOSIÇÃO DO BDI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RÇAMENTO SINTÉTICO"/>
      <sheetName val="ORÇAMENTO ANALÍTICO "/>
      <sheetName val="CRONOGRAMA FÍSICO FINANCEIRO"/>
      <sheetName val="COMPOSIÇÃO DO BDI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A1:K37"/>
  <sheetViews>
    <sheetView showOutlineSymbols="0" showWhiteSpace="0" view="pageBreakPreview" topLeftCell="A8" zoomScaleNormal="100" zoomScaleSheetLayoutView="100" workbookViewId="0">
      <selection activeCell="A11" sqref="A11:C11"/>
    </sheetView>
  </sheetViews>
  <sheetFormatPr defaultRowHeight="14.25"/>
  <cols>
    <col min="1" max="2" width="10" bestFit="1" customWidth="1"/>
    <col min="4" max="4" width="60" bestFit="1" customWidth="1"/>
    <col min="5" max="5" width="30" bestFit="1" customWidth="1"/>
    <col min="6" max="6" width="5" bestFit="1" customWidth="1"/>
    <col min="7" max="9" width="10" bestFit="1" customWidth="1"/>
    <col min="10" max="10" width="10.875" bestFit="1" customWidth="1"/>
    <col min="11" max="11" width="18.25" bestFit="1" customWidth="1"/>
  </cols>
  <sheetData>
    <row r="1" spans="1:11" ht="15.75" thickTop="1" thickBot="1">
      <c r="A1" s="151"/>
      <c r="B1" s="151"/>
      <c r="C1" s="151"/>
      <c r="D1" s="151"/>
      <c r="E1" s="151"/>
      <c r="F1" s="151"/>
      <c r="G1" s="151"/>
      <c r="H1" s="151"/>
      <c r="I1" s="151"/>
      <c r="J1" s="151"/>
      <c r="K1" s="151"/>
    </row>
    <row r="2" spans="1:11" ht="15.75" thickTop="1" thickBot="1">
      <c r="A2" s="151"/>
      <c r="B2" s="151"/>
      <c r="C2" s="151"/>
      <c r="D2" s="151"/>
      <c r="E2" s="151"/>
      <c r="F2" s="151"/>
      <c r="G2" s="151"/>
      <c r="H2" s="151"/>
      <c r="I2" s="151"/>
      <c r="J2" s="151"/>
      <c r="K2" s="151"/>
    </row>
    <row r="3" spans="1:11" ht="15.75" thickTop="1" thickBot="1">
      <c r="A3" s="151"/>
      <c r="B3" s="151"/>
      <c r="C3" s="151"/>
      <c r="D3" s="151"/>
      <c r="E3" s="151"/>
      <c r="F3" s="151"/>
      <c r="G3" s="151"/>
      <c r="H3" s="151"/>
      <c r="I3" s="151"/>
      <c r="J3" s="151"/>
      <c r="K3" s="151"/>
    </row>
    <row r="4" spans="1:11" ht="15.75" thickTop="1" thickBot="1">
      <c r="A4" s="151"/>
      <c r="B4" s="151"/>
      <c r="C4" s="151"/>
      <c r="D4" s="151"/>
      <c r="E4" s="151"/>
      <c r="F4" s="151"/>
      <c r="G4" s="151"/>
      <c r="H4" s="151"/>
      <c r="I4" s="151"/>
      <c r="J4" s="151"/>
      <c r="K4" s="151"/>
    </row>
    <row r="5" spans="1:11" ht="15.75" thickTop="1" thickBot="1">
      <c r="A5" s="151"/>
      <c r="B5" s="151"/>
      <c r="C5" s="151"/>
      <c r="D5" s="151"/>
      <c r="E5" s="151"/>
      <c r="F5" s="151"/>
      <c r="G5" s="151"/>
      <c r="H5" s="151"/>
      <c r="I5" s="151"/>
      <c r="J5" s="151"/>
      <c r="K5" s="151"/>
    </row>
    <row r="6" spans="1:11" ht="15.75" thickTop="1" thickBot="1">
      <c r="A6" s="151"/>
      <c r="B6" s="151"/>
      <c r="C6" s="151"/>
      <c r="D6" s="151"/>
      <c r="E6" s="151"/>
      <c r="F6" s="151"/>
      <c r="G6" s="151"/>
      <c r="H6" s="151"/>
      <c r="I6" s="151"/>
      <c r="J6" s="151"/>
      <c r="K6" s="151"/>
    </row>
    <row r="7" spans="1:11" ht="19.899999999999999" customHeight="1" thickTop="1" thickBot="1">
      <c r="A7" s="152" t="s">
        <v>45</v>
      </c>
      <c r="B7" s="152"/>
      <c r="C7" s="152"/>
      <c r="D7" s="152"/>
      <c r="E7" s="152"/>
      <c r="F7" s="153" t="s">
        <v>46</v>
      </c>
      <c r="G7" s="153"/>
      <c r="H7" s="153"/>
      <c r="I7" s="154" t="s">
        <v>1425</v>
      </c>
      <c r="J7" s="154"/>
      <c r="K7" s="154"/>
    </row>
    <row r="8" spans="1:11" ht="32.450000000000003" customHeight="1" thickTop="1" thickBot="1">
      <c r="A8" s="152" t="s">
        <v>2900</v>
      </c>
      <c r="B8" s="152"/>
      <c r="C8" s="152"/>
      <c r="D8" s="152"/>
      <c r="E8" s="152"/>
      <c r="F8" s="154" t="s">
        <v>1343</v>
      </c>
      <c r="G8" s="154"/>
      <c r="H8" s="154"/>
      <c r="I8" s="154" t="s">
        <v>47</v>
      </c>
      <c r="J8" s="161">
        <f>I34</f>
        <v>1141050.96</v>
      </c>
      <c r="K8" s="161"/>
    </row>
    <row r="9" spans="1:11" ht="49.9" customHeight="1" thickTop="1" thickBot="1">
      <c r="A9" s="152" t="s">
        <v>48</v>
      </c>
      <c r="B9" s="152"/>
      <c r="C9" s="152"/>
      <c r="D9" s="152"/>
      <c r="E9" s="152"/>
      <c r="F9" s="154"/>
      <c r="G9" s="154"/>
      <c r="H9" s="154"/>
      <c r="I9" s="154"/>
      <c r="J9" s="161"/>
      <c r="K9" s="161"/>
    </row>
    <row r="10" spans="1:11" s="57" customFormat="1" ht="24.6" customHeight="1" thickTop="1" thickBot="1">
      <c r="A10" s="162" t="s">
        <v>1325</v>
      </c>
      <c r="B10" s="163"/>
      <c r="C10" s="163"/>
      <c r="D10" s="163"/>
      <c r="E10" s="163"/>
      <c r="F10" s="163"/>
      <c r="G10" s="163"/>
      <c r="H10" s="163"/>
      <c r="I10" s="163"/>
      <c r="J10" s="163"/>
      <c r="K10" s="164"/>
    </row>
    <row r="11" spans="1:11" ht="30" customHeight="1" thickTop="1">
      <c r="A11" s="147" t="s">
        <v>0</v>
      </c>
      <c r="B11" s="148"/>
      <c r="C11" s="148"/>
      <c r="D11" s="148" t="s">
        <v>1</v>
      </c>
      <c r="E11" s="148"/>
      <c r="F11" s="148"/>
      <c r="G11" s="148"/>
      <c r="H11" s="148"/>
      <c r="I11" s="148"/>
      <c r="J11" s="94" t="s">
        <v>2</v>
      </c>
      <c r="K11" s="95" t="s">
        <v>3</v>
      </c>
    </row>
    <row r="12" spans="1:11" ht="34.9" customHeight="1">
      <c r="A12" s="149" t="s">
        <v>4</v>
      </c>
      <c r="B12" s="150"/>
      <c r="C12" s="150"/>
      <c r="D12" s="150" t="s">
        <v>5</v>
      </c>
      <c r="E12" s="150"/>
      <c r="F12" s="150"/>
      <c r="G12" s="150"/>
      <c r="H12" s="150"/>
      <c r="I12" s="150"/>
      <c r="J12" s="98">
        <v>34930.74</v>
      </c>
      <c r="K12" s="99">
        <f t="shared" ref="K12:K30" si="0">J12 / 1141050.96</f>
        <v>3.0612778240859635E-2</v>
      </c>
    </row>
    <row r="13" spans="1:11" ht="34.9" customHeight="1">
      <c r="A13" s="149" t="s">
        <v>6</v>
      </c>
      <c r="B13" s="150"/>
      <c r="C13" s="150"/>
      <c r="D13" s="150" t="s">
        <v>7</v>
      </c>
      <c r="E13" s="150"/>
      <c r="F13" s="150"/>
      <c r="G13" s="150"/>
      <c r="H13" s="150"/>
      <c r="I13" s="150"/>
      <c r="J13" s="98">
        <v>113579.52</v>
      </c>
      <c r="K13" s="99">
        <f t="shared" si="0"/>
        <v>9.9539393052173589E-2</v>
      </c>
    </row>
    <row r="14" spans="1:11" ht="34.9" customHeight="1">
      <c r="A14" s="149" t="s">
        <v>8</v>
      </c>
      <c r="B14" s="150"/>
      <c r="C14" s="150"/>
      <c r="D14" s="150" t="s">
        <v>9</v>
      </c>
      <c r="E14" s="150"/>
      <c r="F14" s="150"/>
      <c r="G14" s="150"/>
      <c r="H14" s="150"/>
      <c r="I14" s="150"/>
      <c r="J14" s="98">
        <v>156445.01999999999</v>
      </c>
      <c r="K14" s="99">
        <f t="shared" si="0"/>
        <v>0.13710607631406752</v>
      </c>
    </row>
    <row r="15" spans="1:11" ht="34.9" customHeight="1">
      <c r="A15" s="149" t="s">
        <v>10</v>
      </c>
      <c r="B15" s="150"/>
      <c r="C15" s="150"/>
      <c r="D15" s="150" t="s">
        <v>11</v>
      </c>
      <c r="E15" s="150"/>
      <c r="F15" s="150"/>
      <c r="G15" s="150"/>
      <c r="H15" s="150"/>
      <c r="I15" s="150"/>
      <c r="J15" s="98">
        <v>77801.850000000006</v>
      </c>
      <c r="K15" s="99">
        <f t="shared" si="0"/>
        <v>6.8184378022871139E-2</v>
      </c>
    </row>
    <row r="16" spans="1:11" ht="34.9" customHeight="1">
      <c r="A16" s="149" t="s">
        <v>12</v>
      </c>
      <c r="B16" s="150"/>
      <c r="C16" s="150"/>
      <c r="D16" s="150" t="s">
        <v>13</v>
      </c>
      <c r="E16" s="150"/>
      <c r="F16" s="150"/>
      <c r="G16" s="150"/>
      <c r="H16" s="150"/>
      <c r="I16" s="150"/>
      <c r="J16" s="98">
        <v>28693.99</v>
      </c>
      <c r="K16" s="99">
        <f t="shared" si="0"/>
        <v>2.514698379465892E-2</v>
      </c>
    </row>
    <row r="17" spans="1:11" ht="34.9" customHeight="1">
      <c r="A17" s="149" t="s">
        <v>14</v>
      </c>
      <c r="B17" s="150"/>
      <c r="C17" s="150"/>
      <c r="D17" s="150" t="s">
        <v>15</v>
      </c>
      <c r="E17" s="150"/>
      <c r="F17" s="150"/>
      <c r="G17" s="150"/>
      <c r="H17" s="150"/>
      <c r="I17" s="150"/>
      <c r="J17" s="98">
        <v>132290.21</v>
      </c>
      <c r="K17" s="99">
        <f t="shared" si="0"/>
        <v>0.11593716200019673</v>
      </c>
    </row>
    <row r="18" spans="1:11" ht="34.9" customHeight="1">
      <c r="A18" s="149" t="s">
        <v>16</v>
      </c>
      <c r="B18" s="150"/>
      <c r="C18" s="150"/>
      <c r="D18" s="150" t="s">
        <v>17</v>
      </c>
      <c r="E18" s="150"/>
      <c r="F18" s="150"/>
      <c r="G18" s="150"/>
      <c r="H18" s="150"/>
      <c r="I18" s="150"/>
      <c r="J18" s="98">
        <v>9981.27</v>
      </c>
      <c r="K18" s="99">
        <f t="shared" si="0"/>
        <v>8.7474357849889554E-3</v>
      </c>
    </row>
    <row r="19" spans="1:11" ht="34.9" customHeight="1">
      <c r="A19" s="149" t="s">
        <v>18</v>
      </c>
      <c r="B19" s="150"/>
      <c r="C19" s="150"/>
      <c r="D19" s="150" t="s">
        <v>19</v>
      </c>
      <c r="E19" s="150"/>
      <c r="F19" s="150"/>
      <c r="G19" s="150"/>
      <c r="H19" s="150"/>
      <c r="I19" s="150"/>
      <c r="J19" s="98">
        <v>101775.12</v>
      </c>
      <c r="K19" s="99">
        <f t="shared" si="0"/>
        <v>8.9194193395183682E-2</v>
      </c>
    </row>
    <row r="20" spans="1:11" ht="34.9" customHeight="1">
      <c r="A20" s="149" t="s">
        <v>20</v>
      </c>
      <c r="B20" s="150"/>
      <c r="C20" s="150"/>
      <c r="D20" s="150" t="s">
        <v>21</v>
      </c>
      <c r="E20" s="150"/>
      <c r="F20" s="150"/>
      <c r="G20" s="150"/>
      <c r="H20" s="150"/>
      <c r="I20" s="150"/>
      <c r="J20" s="98">
        <v>139560.29</v>
      </c>
      <c r="K20" s="99">
        <f t="shared" si="0"/>
        <v>0.1223085514077303</v>
      </c>
    </row>
    <row r="21" spans="1:11" ht="34.9" customHeight="1">
      <c r="A21" s="149" t="s">
        <v>22</v>
      </c>
      <c r="B21" s="150"/>
      <c r="C21" s="150"/>
      <c r="D21" s="150" t="s">
        <v>23</v>
      </c>
      <c r="E21" s="150"/>
      <c r="F21" s="150"/>
      <c r="G21" s="150"/>
      <c r="H21" s="150"/>
      <c r="I21" s="150"/>
      <c r="J21" s="98">
        <v>142982.49</v>
      </c>
      <c r="K21" s="99">
        <f t="shared" si="0"/>
        <v>0.12530771631794604</v>
      </c>
    </row>
    <row r="22" spans="1:11" ht="34.9" customHeight="1">
      <c r="A22" s="149" t="s">
        <v>24</v>
      </c>
      <c r="B22" s="150"/>
      <c r="C22" s="150"/>
      <c r="D22" s="150" t="s">
        <v>25</v>
      </c>
      <c r="E22" s="150"/>
      <c r="F22" s="150"/>
      <c r="G22" s="150"/>
      <c r="H22" s="150"/>
      <c r="I22" s="150"/>
      <c r="J22" s="98">
        <v>10821.02</v>
      </c>
      <c r="K22" s="99">
        <f t="shared" si="0"/>
        <v>9.4833801287893399E-3</v>
      </c>
    </row>
    <row r="23" spans="1:11" ht="34.9" customHeight="1">
      <c r="A23" s="149" t="s">
        <v>26</v>
      </c>
      <c r="B23" s="150"/>
      <c r="C23" s="150"/>
      <c r="D23" s="150" t="s">
        <v>27</v>
      </c>
      <c r="E23" s="150"/>
      <c r="F23" s="150"/>
      <c r="G23" s="150"/>
      <c r="H23" s="150"/>
      <c r="I23" s="150"/>
      <c r="J23" s="98">
        <v>14426.66</v>
      </c>
      <c r="K23" s="99">
        <f t="shared" si="0"/>
        <v>1.2643309112153939E-2</v>
      </c>
    </row>
    <row r="24" spans="1:11" ht="34.9" customHeight="1">
      <c r="A24" s="149" t="s">
        <v>28</v>
      </c>
      <c r="B24" s="150"/>
      <c r="C24" s="150"/>
      <c r="D24" s="150" t="s">
        <v>29</v>
      </c>
      <c r="E24" s="150"/>
      <c r="F24" s="150"/>
      <c r="G24" s="150"/>
      <c r="H24" s="150"/>
      <c r="I24" s="150"/>
      <c r="J24" s="98">
        <v>14920.62</v>
      </c>
      <c r="K24" s="99">
        <f t="shared" si="0"/>
        <v>1.3076208270312485E-2</v>
      </c>
    </row>
    <row r="25" spans="1:11" ht="34.9" customHeight="1">
      <c r="A25" s="149" t="s">
        <v>30</v>
      </c>
      <c r="B25" s="150"/>
      <c r="C25" s="150"/>
      <c r="D25" s="150" t="s">
        <v>31</v>
      </c>
      <c r="E25" s="150"/>
      <c r="F25" s="150"/>
      <c r="G25" s="150"/>
      <c r="H25" s="150"/>
      <c r="I25" s="150"/>
      <c r="J25" s="98">
        <v>12870.76</v>
      </c>
      <c r="K25" s="99">
        <f t="shared" si="0"/>
        <v>1.1279741616448052E-2</v>
      </c>
    </row>
    <row r="26" spans="1:11" ht="34.9" customHeight="1">
      <c r="A26" s="149" t="s">
        <v>32</v>
      </c>
      <c r="B26" s="150"/>
      <c r="C26" s="150"/>
      <c r="D26" s="150" t="s">
        <v>33</v>
      </c>
      <c r="E26" s="150"/>
      <c r="F26" s="150"/>
      <c r="G26" s="150"/>
      <c r="H26" s="150"/>
      <c r="I26" s="150"/>
      <c r="J26" s="98">
        <v>1088.28</v>
      </c>
      <c r="K26" s="99">
        <f t="shared" si="0"/>
        <v>9.5375231970358271E-4</v>
      </c>
    </row>
    <row r="27" spans="1:11" ht="34.9" customHeight="1">
      <c r="A27" s="149" t="s">
        <v>34</v>
      </c>
      <c r="B27" s="150"/>
      <c r="C27" s="150"/>
      <c r="D27" s="150" t="s">
        <v>35</v>
      </c>
      <c r="E27" s="150"/>
      <c r="F27" s="150"/>
      <c r="G27" s="150"/>
      <c r="H27" s="150"/>
      <c r="I27" s="150"/>
      <c r="J27" s="98">
        <v>41230.53</v>
      </c>
      <c r="K27" s="99">
        <f t="shared" si="0"/>
        <v>3.6133820000466936E-2</v>
      </c>
    </row>
    <row r="28" spans="1:11" ht="34.9" customHeight="1">
      <c r="A28" s="149" t="s">
        <v>36</v>
      </c>
      <c r="B28" s="150"/>
      <c r="C28" s="150"/>
      <c r="D28" s="150" t="s">
        <v>37</v>
      </c>
      <c r="E28" s="150"/>
      <c r="F28" s="150"/>
      <c r="G28" s="150"/>
      <c r="H28" s="150"/>
      <c r="I28" s="150"/>
      <c r="J28" s="98">
        <v>21815.11</v>
      </c>
      <c r="K28" s="99">
        <f t="shared" si="0"/>
        <v>1.9118436217782947E-2</v>
      </c>
    </row>
    <row r="29" spans="1:11" ht="34.9" customHeight="1">
      <c r="A29" s="149" t="s">
        <v>38</v>
      </c>
      <c r="B29" s="150"/>
      <c r="C29" s="150"/>
      <c r="D29" s="150" t="s">
        <v>39</v>
      </c>
      <c r="E29" s="150"/>
      <c r="F29" s="150"/>
      <c r="G29" s="150"/>
      <c r="H29" s="150"/>
      <c r="I29" s="150"/>
      <c r="J29" s="98">
        <v>78375.67</v>
      </c>
      <c r="K29" s="99">
        <f t="shared" si="0"/>
        <v>6.8687265290938451E-2</v>
      </c>
    </row>
    <row r="30" spans="1:11" ht="34.9" customHeight="1">
      <c r="A30" s="149" t="s">
        <v>40</v>
      </c>
      <c r="B30" s="150"/>
      <c r="C30" s="150"/>
      <c r="D30" s="150" t="s">
        <v>41</v>
      </c>
      <c r="E30" s="150"/>
      <c r="F30" s="150"/>
      <c r="G30" s="150"/>
      <c r="H30" s="150"/>
      <c r="I30" s="150"/>
      <c r="J30" s="98">
        <v>7461.81</v>
      </c>
      <c r="K30" s="99">
        <f t="shared" si="0"/>
        <v>6.539418712727783E-3</v>
      </c>
    </row>
    <row r="31" spans="1:11">
      <c r="A31" s="77"/>
      <c r="B31" s="88"/>
      <c r="C31" s="88"/>
      <c r="D31" s="88"/>
      <c r="E31" s="88"/>
      <c r="F31" s="88"/>
      <c r="G31" s="88"/>
      <c r="H31" s="88"/>
      <c r="I31" s="88"/>
      <c r="J31" s="88"/>
      <c r="K31" s="78"/>
    </row>
    <row r="32" spans="1:11" ht="19.899999999999999" customHeight="1">
      <c r="A32" s="165"/>
      <c r="B32" s="166"/>
      <c r="C32" s="166"/>
      <c r="D32" s="90"/>
      <c r="E32" s="89"/>
      <c r="F32" s="89"/>
      <c r="G32" s="167" t="s">
        <v>42</v>
      </c>
      <c r="H32" s="168"/>
      <c r="I32" s="169">
        <v>877793.47</v>
      </c>
      <c r="J32" s="168"/>
      <c r="K32" s="170"/>
    </row>
    <row r="33" spans="1:11" ht="19.899999999999999" customHeight="1">
      <c r="A33" s="165"/>
      <c r="B33" s="166"/>
      <c r="C33" s="166"/>
      <c r="D33" s="90"/>
      <c r="E33" s="89"/>
      <c r="F33" s="89"/>
      <c r="G33" s="167" t="s">
        <v>43</v>
      </c>
      <c r="H33" s="168"/>
      <c r="I33" s="169">
        <v>263257.49</v>
      </c>
      <c r="J33" s="168"/>
      <c r="K33" s="170"/>
    </row>
    <row r="34" spans="1:11" ht="19.899999999999999" customHeight="1">
      <c r="A34" s="165"/>
      <c r="B34" s="166"/>
      <c r="C34" s="166"/>
      <c r="D34" s="90"/>
      <c r="E34" s="89"/>
      <c r="F34" s="89"/>
      <c r="G34" s="167" t="s">
        <v>44</v>
      </c>
      <c r="H34" s="168"/>
      <c r="I34" s="169">
        <v>1141050.96</v>
      </c>
      <c r="J34" s="168"/>
      <c r="K34" s="170"/>
    </row>
    <row r="35" spans="1:11" ht="60" customHeight="1">
      <c r="A35" s="155"/>
      <c r="B35" s="156"/>
      <c r="C35" s="156"/>
      <c r="D35" s="156"/>
      <c r="E35" s="156"/>
      <c r="F35" s="156"/>
      <c r="G35" s="156"/>
      <c r="H35" s="156"/>
      <c r="I35" s="156"/>
      <c r="J35" s="156"/>
      <c r="K35" s="157"/>
    </row>
    <row r="36" spans="1:11" ht="70.150000000000006" customHeight="1" thickBot="1">
      <c r="A36" s="158"/>
      <c r="B36" s="159"/>
      <c r="C36" s="159"/>
      <c r="D36" s="159"/>
      <c r="E36" s="159"/>
      <c r="F36" s="159"/>
      <c r="G36" s="159"/>
      <c r="H36" s="159"/>
      <c r="I36" s="159"/>
      <c r="J36" s="159"/>
      <c r="K36" s="160"/>
    </row>
    <row r="37" spans="1:11" ht="15" thickTop="1"/>
  </sheetData>
  <mergeCells count="60">
    <mergeCell ref="A35:K36"/>
    <mergeCell ref="I8:I9"/>
    <mergeCell ref="J8:K9"/>
    <mergeCell ref="A9:E9"/>
    <mergeCell ref="A10:K10"/>
    <mergeCell ref="A34:C34"/>
    <mergeCell ref="G34:H34"/>
    <mergeCell ref="I34:K34"/>
    <mergeCell ref="A30:C30"/>
    <mergeCell ref="D30:I30"/>
    <mergeCell ref="A32:C32"/>
    <mergeCell ref="G32:H32"/>
    <mergeCell ref="I32:K32"/>
    <mergeCell ref="A33:C33"/>
    <mergeCell ref="G33:H33"/>
    <mergeCell ref="I33:K33"/>
    <mergeCell ref="A29:C29"/>
    <mergeCell ref="D29:I29"/>
    <mergeCell ref="A1:K6"/>
    <mergeCell ref="A7:E7"/>
    <mergeCell ref="F7:H7"/>
    <mergeCell ref="I7:K7"/>
    <mergeCell ref="A8:E8"/>
    <mergeCell ref="F8:H9"/>
    <mergeCell ref="A26:C26"/>
    <mergeCell ref="D26:I26"/>
    <mergeCell ref="A27:C27"/>
    <mergeCell ref="D27:I27"/>
    <mergeCell ref="A28:C28"/>
    <mergeCell ref="D28:I28"/>
    <mergeCell ref="A23:C23"/>
    <mergeCell ref="D23:I23"/>
    <mergeCell ref="A24:C24"/>
    <mergeCell ref="D24:I24"/>
    <mergeCell ref="A25:C25"/>
    <mergeCell ref="D25:I25"/>
    <mergeCell ref="A20:C20"/>
    <mergeCell ref="D20:I20"/>
    <mergeCell ref="A21:C21"/>
    <mergeCell ref="D21:I21"/>
    <mergeCell ref="A22:C22"/>
    <mergeCell ref="D22:I22"/>
    <mergeCell ref="A17:C17"/>
    <mergeCell ref="D17:I17"/>
    <mergeCell ref="A18:C18"/>
    <mergeCell ref="D18:I18"/>
    <mergeCell ref="A19:C19"/>
    <mergeCell ref="D19:I19"/>
    <mergeCell ref="A14:C14"/>
    <mergeCell ref="D14:I14"/>
    <mergeCell ref="A15:C15"/>
    <mergeCell ref="D15:I15"/>
    <mergeCell ref="A16:C16"/>
    <mergeCell ref="D16:I16"/>
    <mergeCell ref="A11:C11"/>
    <mergeCell ref="D11:I11"/>
    <mergeCell ref="A12:C12"/>
    <mergeCell ref="D12:I12"/>
    <mergeCell ref="A13:C13"/>
    <mergeCell ref="D13:I13"/>
  </mergeCells>
  <printOptions horizontalCentered="1"/>
  <pageMargins left="0.39370078740157483" right="0.51181102362204722" top="0.39370078740157483" bottom="0.98425196850393704" header="0.51181102362204722" footer="0.51181102362204722"/>
  <pageSetup paperSize="9" scale="47" fitToHeight="0" orientation="portrait" r:id="rId1"/>
  <headerFooter>
    <oddFooter>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  <pageSetUpPr fitToPage="1"/>
  </sheetPr>
  <dimension ref="A1:J258"/>
  <sheetViews>
    <sheetView tabSelected="1" showOutlineSymbols="0" showWhiteSpace="0" view="pageBreakPreview" zoomScale="85" zoomScaleNormal="100" zoomScaleSheetLayoutView="85" workbookViewId="0">
      <selection activeCell="A10" sqref="A1:J10"/>
    </sheetView>
  </sheetViews>
  <sheetFormatPr defaultRowHeight="14.25"/>
  <cols>
    <col min="1" max="2" width="10" bestFit="1" customWidth="1"/>
    <col min="3" max="3" width="13.25" bestFit="1" customWidth="1"/>
    <col min="4" max="4" width="60" bestFit="1" customWidth="1"/>
    <col min="5" max="5" width="8" bestFit="1" customWidth="1"/>
    <col min="6" max="10" width="13" bestFit="1" customWidth="1"/>
  </cols>
  <sheetData>
    <row r="1" spans="1:10" ht="15" thickTop="1">
      <c r="A1" s="174"/>
      <c r="B1" s="175"/>
      <c r="C1" s="175"/>
      <c r="D1" s="175"/>
      <c r="E1" s="175"/>
      <c r="F1" s="175"/>
      <c r="G1" s="175"/>
      <c r="H1" s="175"/>
      <c r="I1" s="175"/>
      <c r="J1" s="176"/>
    </row>
    <row r="2" spans="1:10">
      <c r="A2" s="177"/>
      <c r="B2" s="178"/>
      <c r="C2" s="178"/>
      <c r="D2" s="178"/>
      <c r="E2" s="178"/>
      <c r="F2" s="178"/>
      <c r="G2" s="178"/>
      <c r="H2" s="178"/>
      <c r="I2" s="178"/>
      <c r="J2" s="179"/>
    </row>
    <row r="3" spans="1:10">
      <c r="A3" s="177"/>
      <c r="B3" s="178"/>
      <c r="C3" s="178"/>
      <c r="D3" s="178"/>
      <c r="E3" s="178"/>
      <c r="F3" s="178"/>
      <c r="G3" s="178"/>
      <c r="H3" s="178"/>
      <c r="I3" s="178"/>
      <c r="J3" s="179"/>
    </row>
    <row r="4" spans="1:10">
      <c r="A4" s="177"/>
      <c r="B4" s="178"/>
      <c r="C4" s="178"/>
      <c r="D4" s="178"/>
      <c r="E4" s="178"/>
      <c r="F4" s="178"/>
      <c r="G4" s="178"/>
      <c r="H4" s="178"/>
      <c r="I4" s="178"/>
      <c r="J4" s="179"/>
    </row>
    <row r="5" spans="1:10" ht="27" customHeight="1">
      <c r="A5" s="177"/>
      <c r="B5" s="178"/>
      <c r="C5" s="178"/>
      <c r="D5" s="178"/>
      <c r="E5" s="178"/>
      <c r="F5" s="178"/>
      <c r="G5" s="178"/>
      <c r="H5" s="178"/>
      <c r="I5" s="178"/>
      <c r="J5" s="179"/>
    </row>
    <row r="6" spans="1:10" ht="18.399999999999999" customHeight="1" thickBot="1">
      <c r="A6" s="7"/>
      <c r="B6" s="100"/>
      <c r="C6" s="100"/>
      <c r="D6" s="100"/>
      <c r="E6" s="180"/>
      <c r="F6" s="180"/>
      <c r="G6" s="180"/>
      <c r="H6" s="180"/>
      <c r="I6" s="180"/>
      <c r="J6" s="181"/>
    </row>
    <row r="7" spans="1:10" ht="19.899999999999999" customHeight="1" thickTop="1" thickBot="1">
      <c r="A7" s="152" t="s">
        <v>603</v>
      </c>
      <c r="B7" s="152"/>
      <c r="C7" s="152"/>
      <c r="D7" s="152"/>
      <c r="E7" s="153" t="s">
        <v>46</v>
      </c>
      <c r="F7" s="153"/>
      <c r="G7" s="153"/>
      <c r="H7" s="154" t="s">
        <v>1425</v>
      </c>
      <c r="I7" s="188"/>
      <c r="J7" s="188"/>
    </row>
    <row r="8" spans="1:10" ht="37.15" customHeight="1" thickTop="1" thickBot="1">
      <c r="A8" s="152" t="s">
        <v>2901</v>
      </c>
      <c r="B8" s="152"/>
      <c r="C8" s="152"/>
      <c r="D8" s="152"/>
      <c r="E8" s="154" t="s">
        <v>1424</v>
      </c>
      <c r="F8" s="154"/>
      <c r="G8" s="154"/>
      <c r="H8" s="189" t="s">
        <v>47</v>
      </c>
      <c r="I8" s="191">
        <f>H255</f>
        <v>1141050.96</v>
      </c>
      <c r="J8" s="191"/>
    </row>
    <row r="9" spans="1:10" ht="49.9" customHeight="1" thickTop="1" thickBot="1">
      <c r="A9" s="152" t="s">
        <v>604</v>
      </c>
      <c r="B9" s="152"/>
      <c r="C9" s="152"/>
      <c r="D9" s="152"/>
      <c r="E9" s="154"/>
      <c r="F9" s="154"/>
      <c r="G9" s="154"/>
      <c r="H9" s="190"/>
      <c r="I9" s="192"/>
      <c r="J9" s="192"/>
    </row>
    <row r="10" spans="1:10" ht="19.5" thickTop="1" thickBot="1">
      <c r="A10" s="171" t="s">
        <v>1326</v>
      </c>
      <c r="B10" s="172"/>
      <c r="C10" s="172"/>
      <c r="D10" s="172"/>
      <c r="E10" s="172"/>
      <c r="F10" s="172"/>
      <c r="G10" s="172"/>
      <c r="H10" s="172"/>
      <c r="I10" s="172"/>
      <c r="J10" s="173"/>
    </row>
    <row r="11" spans="1:10" ht="30" customHeight="1" thickTop="1">
      <c r="A11" s="58" t="s">
        <v>0</v>
      </c>
      <c r="B11" s="5" t="s">
        <v>602</v>
      </c>
      <c r="C11" s="79" t="s">
        <v>601</v>
      </c>
      <c r="D11" s="79" t="s">
        <v>1</v>
      </c>
      <c r="E11" s="6" t="s">
        <v>600</v>
      </c>
      <c r="F11" s="5" t="s">
        <v>599</v>
      </c>
      <c r="G11" s="5" t="s">
        <v>598</v>
      </c>
      <c r="H11" s="5" t="s">
        <v>597</v>
      </c>
      <c r="I11" s="5" t="s">
        <v>2</v>
      </c>
      <c r="J11" s="59" t="s">
        <v>3</v>
      </c>
    </row>
    <row r="12" spans="1:10" ht="24" customHeight="1">
      <c r="A12" s="60" t="s">
        <v>4</v>
      </c>
      <c r="B12" s="84"/>
      <c r="C12" s="84"/>
      <c r="D12" s="84" t="s">
        <v>5</v>
      </c>
      <c r="E12" s="84"/>
      <c r="F12" s="4"/>
      <c r="G12" s="84"/>
      <c r="H12" s="84"/>
      <c r="I12" s="85">
        <v>34930.74</v>
      </c>
      <c r="J12" s="86">
        <f t="shared" ref="J12:J75" si="0">I12 / 1141050.96</f>
        <v>3.0612778240859635E-2</v>
      </c>
    </row>
    <row r="13" spans="1:10" ht="24" customHeight="1">
      <c r="A13" s="61" t="s">
        <v>596</v>
      </c>
      <c r="B13" s="2" t="s">
        <v>595</v>
      </c>
      <c r="C13" s="80" t="s">
        <v>51</v>
      </c>
      <c r="D13" s="80" t="s">
        <v>5</v>
      </c>
      <c r="E13" s="3" t="s">
        <v>594</v>
      </c>
      <c r="F13" s="2">
        <v>1</v>
      </c>
      <c r="G13" s="1">
        <v>26869.8</v>
      </c>
      <c r="H13" s="1">
        <f>TRUNC(G13 * (1 + 30 / 100), 2)</f>
        <v>34930.74</v>
      </c>
      <c r="I13" s="1">
        <f>TRUNC(F13 * H13, 2)</f>
        <v>34930.74</v>
      </c>
      <c r="J13" s="87">
        <f t="shared" si="0"/>
        <v>3.0612778240859635E-2</v>
      </c>
    </row>
    <row r="14" spans="1:10" ht="24" customHeight="1">
      <c r="A14" s="60" t="s">
        <v>6</v>
      </c>
      <c r="B14" s="84"/>
      <c r="C14" s="84"/>
      <c r="D14" s="84" t="s">
        <v>7</v>
      </c>
      <c r="E14" s="84"/>
      <c r="F14" s="4"/>
      <c r="G14" s="84"/>
      <c r="H14" s="84"/>
      <c r="I14" s="85">
        <v>113579.52</v>
      </c>
      <c r="J14" s="86">
        <f t="shared" si="0"/>
        <v>9.9539393052173589E-2</v>
      </c>
    </row>
    <row r="15" spans="1:10" ht="24" customHeight="1">
      <c r="A15" s="61" t="s">
        <v>593</v>
      </c>
      <c r="B15" s="2" t="s">
        <v>592</v>
      </c>
      <c r="C15" s="80" t="s">
        <v>51</v>
      </c>
      <c r="D15" s="80" t="s">
        <v>7</v>
      </c>
      <c r="E15" s="3" t="s">
        <v>49</v>
      </c>
      <c r="F15" s="2">
        <v>6</v>
      </c>
      <c r="G15" s="1">
        <v>14561.48</v>
      </c>
      <c r="H15" s="1">
        <f>TRUNC(G15 * (1 + 30 / 100), 2)</f>
        <v>18929.919999999998</v>
      </c>
      <c r="I15" s="1">
        <f>TRUNC(F15 * H15, 2)</f>
        <v>113579.52</v>
      </c>
      <c r="J15" s="87">
        <f t="shared" si="0"/>
        <v>9.9539393052173589E-2</v>
      </c>
    </row>
    <row r="16" spans="1:10" ht="24" customHeight="1">
      <c r="A16" s="60" t="s">
        <v>8</v>
      </c>
      <c r="B16" s="84"/>
      <c r="C16" s="84"/>
      <c r="D16" s="84" t="s">
        <v>9</v>
      </c>
      <c r="E16" s="84"/>
      <c r="F16" s="4"/>
      <c r="G16" s="84"/>
      <c r="H16" s="84"/>
      <c r="I16" s="85">
        <v>156445.01999999999</v>
      </c>
      <c r="J16" s="86">
        <f t="shared" si="0"/>
        <v>0.13710607631406752</v>
      </c>
    </row>
    <row r="17" spans="1:10" ht="24" customHeight="1">
      <c r="A17" s="60" t="s">
        <v>591</v>
      </c>
      <c r="B17" s="84"/>
      <c r="C17" s="84"/>
      <c r="D17" s="84" t="s">
        <v>590</v>
      </c>
      <c r="E17" s="84"/>
      <c r="F17" s="4"/>
      <c r="G17" s="84"/>
      <c r="H17" s="84"/>
      <c r="I17" s="85">
        <v>36238.6</v>
      </c>
      <c r="J17" s="86">
        <f t="shared" si="0"/>
        <v>3.1758967189335699E-2</v>
      </c>
    </row>
    <row r="18" spans="1:10" ht="39" customHeight="1">
      <c r="A18" s="61" t="s">
        <v>589</v>
      </c>
      <c r="B18" s="2" t="s">
        <v>588</v>
      </c>
      <c r="C18" s="80" t="s">
        <v>56</v>
      </c>
      <c r="D18" s="80" t="s">
        <v>1344</v>
      </c>
      <c r="E18" s="3" t="s">
        <v>54</v>
      </c>
      <c r="F18" s="2">
        <v>107.71</v>
      </c>
      <c r="G18" s="1">
        <v>152.86000000000001</v>
      </c>
      <c r="H18" s="1">
        <f>TRUNC(G18 * (1 + 30 / 100), 2)</f>
        <v>198.71</v>
      </c>
      <c r="I18" s="1">
        <f>TRUNC(F18 * H18, 2)</f>
        <v>21403.05</v>
      </c>
      <c r="J18" s="87">
        <f t="shared" si="0"/>
        <v>1.8757312995030476E-2</v>
      </c>
    </row>
    <row r="19" spans="1:10" ht="39" customHeight="1">
      <c r="A19" s="61" t="s">
        <v>587</v>
      </c>
      <c r="B19" s="2" t="s">
        <v>566</v>
      </c>
      <c r="C19" s="80" t="s">
        <v>56</v>
      </c>
      <c r="D19" s="80" t="s">
        <v>586</v>
      </c>
      <c r="E19" s="3" t="s">
        <v>561</v>
      </c>
      <c r="F19" s="2">
        <v>364.27</v>
      </c>
      <c r="G19" s="1">
        <v>11.33</v>
      </c>
      <c r="H19" s="1">
        <f>TRUNC(G19 * (1 + 30 / 100), 2)</f>
        <v>14.72</v>
      </c>
      <c r="I19" s="1">
        <f>TRUNC(F19 * H19, 2)</f>
        <v>5362.05</v>
      </c>
      <c r="J19" s="87">
        <f t="shared" si="0"/>
        <v>4.6992204449834568E-3</v>
      </c>
    </row>
    <row r="20" spans="1:10" ht="39" customHeight="1">
      <c r="A20" s="61" t="s">
        <v>585</v>
      </c>
      <c r="B20" s="2" t="s">
        <v>563</v>
      </c>
      <c r="C20" s="80" t="s">
        <v>56</v>
      </c>
      <c r="D20" s="80" t="s">
        <v>584</v>
      </c>
      <c r="E20" s="3" t="s">
        <v>561</v>
      </c>
      <c r="F20" s="2">
        <v>108.26</v>
      </c>
      <c r="G20" s="1">
        <v>11.38</v>
      </c>
      <c r="H20" s="1">
        <f>TRUNC(G20 * (1 + 30 / 100), 2)</f>
        <v>14.79</v>
      </c>
      <c r="I20" s="1">
        <f>TRUNC(F20 * H20, 2)</f>
        <v>1601.16</v>
      </c>
      <c r="J20" s="87">
        <f t="shared" si="0"/>
        <v>1.4032326829644839E-3</v>
      </c>
    </row>
    <row r="21" spans="1:10" ht="52.15" customHeight="1">
      <c r="A21" s="61" t="s">
        <v>583</v>
      </c>
      <c r="B21" s="2" t="s">
        <v>546</v>
      </c>
      <c r="C21" s="80" t="s">
        <v>56</v>
      </c>
      <c r="D21" s="80" t="s">
        <v>582</v>
      </c>
      <c r="E21" s="3" t="s">
        <v>266</v>
      </c>
      <c r="F21" s="2">
        <v>7.24</v>
      </c>
      <c r="G21" s="1">
        <v>836.42</v>
      </c>
      <c r="H21" s="1">
        <f>TRUNC(G21 * (1 + 30 / 100), 2)</f>
        <v>1087.3399999999999</v>
      </c>
      <c r="I21" s="1">
        <f>TRUNC(F21 * H21, 2)</f>
        <v>7872.34</v>
      </c>
      <c r="J21" s="87">
        <f t="shared" si="0"/>
        <v>6.8992010663572823E-3</v>
      </c>
    </row>
    <row r="22" spans="1:10" ht="24" customHeight="1">
      <c r="A22" s="60" t="s">
        <v>581</v>
      </c>
      <c r="B22" s="84"/>
      <c r="C22" s="84"/>
      <c r="D22" s="84" t="s">
        <v>580</v>
      </c>
      <c r="E22" s="84"/>
      <c r="F22" s="4"/>
      <c r="G22" s="84"/>
      <c r="H22" s="84"/>
      <c r="I22" s="85">
        <v>42122.36</v>
      </c>
      <c r="J22" s="86">
        <f t="shared" si="0"/>
        <v>3.6915406477551191E-2</v>
      </c>
    </row>
    <row r="23" spans="1:10" ht="39" customHeight="1">
      <c r="A23" s="61" t="s">
        <v>579</v>
      </c>
      <c r="B23" s="2" t="s">
        <v>569</v>
      </c>
      <c r="C23" s="80" t="s">
        <v>56</v>
      </c>
      <c r="D23" s="80" t="s">
        <v>568</v>
      </c>
      <c r="E23" s="3" t="s">
        <v>54</v>
      </c>
      <c r="F23" s="2">
        <v>86.04</v>
      </c>
      <c r="G23" s="1">
        <v>63.36</v>
      </c>
      <c r="H23" s="1">
        <f>TRUNC(G23 * (1 + 30 / 100), 2)</f>
        <v>82.36</v>
      </c>
      <c r="I23" s="1">
        <f>TRUNC(F23 * H23, 2)</f>
        <v>7086.25</v>
      </c>
      <c r="J23" s="87">
        <f t="shared" si="0"/>
        <v>6.2102835442161145E-3</v>
      </c>
    </row>
    <row r="24" spans="1:10" ht="39" customHeight="1">
      <c r="A24" s="61" t="s">
        <v>578</v>
      </c>
      <c r="B24" s="2" t="s">
        <v>566</v>
      </c>
      <c r="C24" s="80" t="s">
        <v>56</v>
      </c>
      <c r="D24" s="80" t="s">
        <v>565</v>
      </c>
      <c r="E24" s="3" t="s">
        <v>561</v>
      </c>
      <c r="F24" s="2">
        <v>1075.4100000000001</v>
      </c>
      <c r="G24" s="1">
        <v>11.33</v>
      </c>
      <c r="H24" s="1">
        <f>TRUNC(G24 * (1 + 30 / 100), 2)</f>
        <v>14.72</v>
      </c>
      <c r="I24" s="1">
        <f>TRUNC(F24 * H24, 2)</f>
        <v>15830.03</v>
      </c>
      <c r="J24" s="87">
        <f t="shared" si="0"/>
        <v>1.3873201596535181E-2</v>
      </c>
    </row>
    <row r="25" spans="1:10" ht="39" customHeight="1">
      <c r="A25" s="61" t="s">
        <v>577</v>
      </c>
      <c r="B25" s="2" t="s">
        <v>563</v>
      </c>
      <c r="C25" s="80" t="s">
        <v>56</v>
      </c>
      <c r="D25" s="80" t="s">
        <v>562</v>
      </c>
      <c r="E25" s="3" t="s">
        <v>561</v>
      </c>
      <c r="F25" s="2">
        <v>132.69999999999999</v>
      </c>
      <c r="G25" s="1">
        <v>11.38</v>
      </c>
      <c r="H25" s="1">
        <f>TRUNC(G25 * (1 + 30 / 100), 2)</f>
        <v>14.79</v>
      </c>
      <c r="I25" s="1">
        <f>TRUNC(F25 * H25, 2)</f>
        <v>1962.63</v>
      </c>
      <c r="J25" s="87">
        <f t="shared" si="0"/>
        <v>1.720019586154154E-3</v>
      </c>
    </row>
    <row r="26" spans="1:10" ht="52.15" customHeight="1">
      <c r="A26" s="61" t="s">
        <v>576</v>
      </c>
      <c r="B26" s="2" t="s">
        <v>546</v>
      </c>
      <c r="C26" s="80" t="s">
        <v>56</v>
      </c>
      <c r="D26" s="80" t="s">
        <v>559</v>
      </c>
      <c r="E26" s="3" t="s">
        <v>266</v>
      </c>
      <c r="F26" s="2">
        <v>6.8</v>
      </c>
      <c r="G26" s="1">
        <v>836.42</v>
      </c>
      <c r="H26" s="1">
        <f>TRUNC(G26 * (1 + 30 / 100), 2)</f>
        <v>1087.3399999999999</v>
      </c>
      <c r="I26" s="1">
        <f>TRUNC(F26 * H26, 2)</f>
        <v>7393.91</v>
      </c>
      <c r="J26" s="87">
        <f t="shared" si="0"/>
        <v>6.4799121679894123E-3</v>
      </c>
    </row>
    <row r="27" spans="1:10" ht="52.15" customHeight="1">
      <c r="A27" s="61" t="s">
        <v>575</v>
      </c>
      <c r="B27" s="2" t="s">
        <v>574</v>
      </c>
      <c r="C27" s="80" t="s">
        <v>56</v>
      </c>
      <c r="D27" s="80" t="s">
        <v>573</v>
      </c>
      <c r="E27" s="3" t="s">
        <v>54</v>
      </c>
      <c r="F27" s="2">
        <v>71.680000000000007</v>
      </c>
      <c r="G27" s="1">
        <v>105.7</v>
      </c>
      <c r="H27" s="1">
        <f>TRUNC(G27 * (1 + 30 / 100), 2)</f>
        <v>137.41</v>
      </c>
      <c r="I27" s="1">
        <f>TRUNC(F27 * H27, 2)</f>
        <v>9849.5400000000009</v>
      </c>
      <c r="J27" s="87">
        <f t="shared" si="0"/>
        <v>8.6319895826563273E-3</v>
      </c>
    </row>
    <row r="28" spans="1:10" ht="24" customHeight="1">
      <c r="A28" s="60" t="s">
        <v>572</v>
      </c>
      <c r="B28" s="84"/>
      <c r="C28" s="84"/>
      <c r="D28" s="84" t="s">
        <v>571</v>
      </c>
      <c r="E28" s="84"/>
      <c r="F28" s="4"/>
      <c r="G28" s="84"/>
      <c r="H28" s="84"/>
      <c r="I28" s="85">
        <v>16815.71</v>
      </c>
      <c r="J28" s="86">
        <f t="shared" si="0"/>
        <v>1.4737036810345439E-2</v>
      </c>
    </row>
    <row r="29" spans="1:10" ht="39" customHeight="1">
      <c r="A29" s="61" t="s">
        <v>570</v>
      </c>
      <c r="B29" s="2" t="s">
        <v>569</v>
      </c>
      <c r="C29" s="80" t="s">
        <v>56</v>
      </c>
      <c r="D29" s="80" t="s">
        <v>568</v>
      </c>
      <c r="E29" s="3" t="s">
        <v>54</v>
      </c>
      <c r="F29" s="2">
        <v>95.03</v>
      </c>
      <c r="G29" s="1">
        <v>63.36</v>
      </c>
      <c r="H29" s="1">
        <f>TRUNC(G29 * (1 + 30 / 100), 2)</f>
        <v>82.36</v>
      </c>
      <c r="I29" s="1">
        <f>TRUNC(F29 * H29, 2)</f>
        <v>7826.67</v>
      </c>
      <c r="J29" s="87">
        <f t="shared" si="0"/>
        <v>6.8591765612291324E-3</v>
      </c>
    </row>
    <row r="30" spans="1:10" ht="39" customHeight="1">
      <c r="A30" s="61" t="s">
        <v>567</v>
      </c>
      <c r="B30" s="2" t="s">
        <v>566</v>
      </c>
      <c r="C30" s="80" t="s">
        <v>56</v>
      </c>
      <c r="D30" s="80" t="s">
        <v>565</v>
      </c>
      <c r="E30" s="3" t="s">
        <v>561</v>
      </c>
      <c r="F30" s="2">
        <v>115.08</v>
      </c>
      <c r="G30" s="1">
        <v>11.33</v>
      </c>
      <c r="H30" s="1">
        <f>TRUNC(G30 * (1 + 30 / 100), 2)</f>
        <v>14.72</v>
      </c>
      <c r="I30" s="1">
        <f>TRUNC(F30 * H30, 2)</f>
        <v>1693.97</v>
      </c>
      <c r="J30" s="87">
        <f t="shared" si="0"/>
        <v>1.4845699792408922E-3</v>
      </c>
    </row>
    <row r="31" spans="1:10" ht="39" customHeight="1">
      <c r="A31" s="61" t="s">
        <v>564</v>
      </c>
      <c r="B31" s="2" t="s">
        <v>563</v>
      </c>
      <c r="C31" s="80" t="s">
        <v>56</v>
      </c>
      <c r="D31" s="80" t="s">
        <v>562</v>
      </c>
      <c r="E31" s="3" t="s">
        <v>561</v>
      </c>
      <c r="F31" s="2">
        <v>81.540000000000006</v>
      </c>
      <c r="G31" s="1">
        <v>11.38</v>
      </c>
      <c r="H31" s="1">
        <f>TRUNC(G31 * (1 + 30 / 100), 2)</f>
        <v>14.79</v>
      </c>
      <c r="I31" s="1">
        <f>TRUNC(F31 * H31, 2)</f>
        <v>1205.97</v>
      </c>
      <c r="J31" s="87">
        <f t="shared" si="0"/>
        <v>1.0568940759665985E-3</v>
      </c>
    </row>
    <row r="32" spans="1:10" ht="52.15" customHeight="1">
      <c r="A32" s="61" t="s">
        <v>560</v>
      </c>
      <c r="B32" s="2" t="s">
        <v>546</v>
      </c>
      <c r="C32" s="80" t="s">
        <v>56</v>
      </c>
      <c r="D32" s="80" t="s">
        <v>559</v>
      </c>
      <c r="E32" s="3" t="s">
        <v>266</v>
      </c>
      <c r="F32" s="2">
        <v>5.6</v>
      </c>
      <c r="G32" s="1">
        <v>836.42</v>
      </c>
      <c r="H32" s="1">
        <f>TRUNC(G32 * (1 + 30 / 100), 2)</f>
        <v>1087.3399999999999</v>
      </c>
      <c r="I32" s="1">
        <f>TRUNC(F32 * H32, 2)</f>
        <v>6089.1</v>
      </c>
      <c r="J32" s="87">
        <f t="shared" si="0"/>
        <v>5.3363961939088163E-3</v>
      </c>
    </row>
    <row r="33" spans="1:10" ht="24" customHeight="1">
      <c r="A33" s="60" t="s">
        <v>558</v>
      </c>
      <c r="B33" s="84"/>
      <c r="C33" s="84"/>
      <c r="D33" s="84" t="s">
        <v>557</v>
      </c>
      <c r="E33" s="84"/>
      <c r="F33" s="4"/>
      <c r="G33" s="84"/>
      <c r="H33" s="84"/>
      <c r="I33" s="85">
        <v>58959.58</v>
      </c>
      <c r="J33" s="86">
        <f t="shared" si="0"/>
        <v>5.167129433027251E-2</v>
      </c>
    </row>
    <row r="34" spans="1:10" ht="64.900000000000006" customHeight="1">
      <c r="A34" s="61" t="s">
        <v>556</v>
      </c>
      <c r="B34" s="2" t="s">
        <v>555</v>
      </c>
      <c r="C34" s="80" t="s">
        <v>56</v>
      </c>
      <c r="D34" s="80" t="s">
        <v>554</v>
      </c>
      <c r="E34" s="3" t="s">
        <v>54</v>
      </c>
      <c r="F34" s="2">
        <v>9.18</v>
      </c>
      <c r="G34" s="1">
        <v>75.78</v>
      </c>
      <c r="H34" s="1">
        <f>TRUNC(G34 * (1 + 30 / 100), 2)</f>
        <v>98.51</v>
      </c>
      <c r="I34" s="1">
        <f>TRUNC(F34 * H34, 2)</f>
        <v>904.32</v>
      </c>
      <c r="J34" s="87">
        <f t="shared" si="0"/>
        <v>7.9253252632993719E-4</v>
      </c>
    </row>
    <row r="35" spans="1:10" ht="52.15" customHeight="1">
      <c r="A35" s="61" t="s">
        <v>553</v>
      </c>
      <c r="B35" s="2" t="s">
        <v>552</v>
      </c>
      <c r="C35" s="80" t="s">
        <v>56</v>
      </c>
      <c r="D35" s="80" t="s">
        <v>551</v>
      </c>
      <c r="E35" s="3" t="s">
        <v>266</v>
      </c>
      <c r="F35" s="2">
        <v>28.76</v>
      </c>
      <c r="G35" s="1">
        <v>372.45</v>
      </c>
      <c r="H35" s="1">
        <f>TRUNC(G35 * (1 + 30 / 100), 2)</f>
        <v>484.18</v>
      </c>
      <c r="I35" s="1">
        <f>TRUNC(F35 * H35, 2)</f>
        <v>13925.01</v>
      </c>
      <c r="J35" s="87">
        <f t="shared" si="0"/>
        <v>1.2203670552978633E-2</v>
      </c>
    </row>
    <row r="36" spans="1:10" ht="25.9" customHeight="1">
      <c r="A36" s="61" t="s">
        <v>550</v>
      </c>
      <c r="B36" s="2" t="s">
        <v>549</v>
      </c>
      <c r="C36" s="80" t="s">
        <v>56</v>
      </c>
      <c r="D36" s="80" t="s">
        <v>548</v>
      </c>
      <c r="E36" s="3" t="s">
        <v>54</v>
      </c>
      <c r="F36" s="2">
        <v>851.25</v>
      </c>
      <c r="G36" s="1">
        <v>17.27</v>
      </c>
      <c r="H36" s="1">
        <f>TRUNC(G36 * (1 + 30 / 100), 2)</f>
        <v>22.45</v>
      </c>
      <c r="I36" s="1">
        <f>TRUNC(F36 * H36, 2)</f>
        <v>19110.560000000001</v>
      </c>
      <c r="J36" s="87">
        <f t="shared" si="0"/>
        <v>1.6748209037044236E-2</v>
      </c>
    </row>
    <row r="37" spans="1:10" ht="52.15" customHeight="1">
      <c r="A37" s="61" t="s">
        <v>547</v>
      </c>
      <c r="B37" s="2" t="s">
        <v>546</v>
      </c>
      <c r="C37" s="80" t="s">
        <v>56</v>
      </c>
      <c r="D37" s="80" t="s">
        <v>545</v>
      </c>
      <c r="E37" s="3" t="s">
        <v>266</v>
      </c>
      <c r="F37" s="2">
        <v>23.01</v>
      </c>
      <c r="G37" s="1">
        <v>836.42</v>
      </c>
      <c r="H37" s="1">
        <f>TRUNC(G37 * (1 + 30 / 100), 2)</f>
        <v>1087.3399999999999</v>
      </c>
      <c r="I37" s="1">
        <f>TRUNC(F37 * H37, 2)</f>
        <v>25019.69</v>
      </c>
      <c r="J37" s="87">
        <f t="shared" si="0"/>
        <v>2.19268822139197E-2</v>
      </c>
    </row>
    <row r="38" spans="1:10" ht="24" customHeight="1">
      <c r="A38" s="60" t="s">
        <v>544</v>
      </c>
      <c r="B38" s="84"/>
      <c r="C38" s="84"/>
      <c r="D38" s="84" t="s">
        <v>543</v>
      </c>
      <c r="E38" s="84"/>
      <c r="F38" s="4"/>
      <c r="G38" s="84"/>
      <c r="H38" s="84"/>
      <c r="I38" s="85">
        <v>2308.77</v>
      </c>
      <c r="J38" s="86">
        <f t="shared" si="0"/>
        <v>2.0233715065626867E-3</v>
      </c>
    </row>
    <row r="39" spans="1:10" ht="25.9" customHeight="1">
      <c r="A39" s="61" t="s">
        <v>542</v>
      </c>
      <c r="B39" s="2" t="s">
        <v>541</v>
      </c>
      <c r="C39" s="80" t="s">
        <v>56</v>
      </c>
      <c r="D39" s="80" t="s">
        <v>540</v>
      </c>
      <c r="E39" s="3" t="s">
        <v>73</v>
      </c>
      <c r="F39" s="2">
        <v>28.82</v>
      </c>
      <c r="G39" s="1">
        <v>61.63</v>
      </c>
      <c r="H39" s="1">
        <f>TRUNC(G39 * (1 + 30 / 100), 2)</f>
        <v>80.11</v>
      </c>
      <c r="I39" s="1">
        <f>TRUNC(F39 * H39, 2)</f>
        <v>2308.77</v>
      </c>
      <c r="J39" s="87">
        <f t="shared" si="0"/>
        <v>2.0233715065626867E-3</v>
      </c>
    </row>
    <row r="40" spans="1:10" ht="24" customHeight="1">
      <c r="A40" s="60" t="s">
        <v>10</v>
      </c>
      <c r="B40" s="84"/>
      <c r="C40" s="84"/>
      <c r="D40" s="84" t="s">
        <v>11</v>
      </c>
      <c r="E40" s="84"/>
      <c r="F40" s="4"/>
      <c r="G40" s="84"/>
      <c r="H40" s="84"/>
      <c r="I40" s="85">
        <v>77801.850000000006</v>
      </c>
      <c r="J40" s="86">
        <f t="shared" si="0"/>
        <v>6.8184378022871139E-2</v>
      </c>
    </row>
    <row r="41" spans="1:10" ht="24" customHeight="1">
      <c r="A41" s="60" t="s">
        <v>539</v>
      </c>
      <c r="B41" s="84"/>
      <c r="C41" s="84"/>
      <c r="D41" s="84" t="s">
        <v>538</v>
      </c>
      <c r="E41" s="84"/>
      <c r="F41" s="4"/>
      <c r="G41" s="84"/>
      <c r="H41" s="84"/>
      <c r="I41" s="85">
        <v>39583.43</v>
      </c>
      <c r="J41" s="86">
        <f t="shared" si="0"/>
        <v>3.4690326188411426E-2</v>
      </c>
    </row>
    <row r="42" spans="1:10" ht="39" customHeight="1">
      <c r="A42" s="61" t="s">
        <v>537</v>
      </c>
      <c r="B42" s="2" t="s">
        <v>536</v>
      </c>
      <c r="C42" s="80" t="s">
        <v>51</v>
      </c>
      <c r="D42" s="80" t="s">
        <v>535</v>
      </c>
      <c r="E42" s="3" t="s">
        <v>54</v>
      </c>
      <c r="F42" s="2">
        <v>134.72</v>
      </c>
      <c r="G42" s="1">
        <v>226.02</v>
      </c>
      <c r="H42" s="1">
        <f>TRUNC(G42 * (1 + 30 / 100), 2)</f>
        <v>293.82</v>
      </c>
      <c r="I42" s="1">
        <f>TRUNC(F42 * H42, 2)</f>
        <v>39583.43</v>
      </c>
      <c r="J42" s="87">
        <f t="shared" si="0"/>
        <v>3.4690326188411426E-2</v>
      </c>
    </row>
    <row r="43" spans="1:10" ht="24" customHeight="1">
      <c r="A43" s="60" t="s">
        <v>534</v>
      </c>
      <c r="B43" s="84"/>
      <c r="C43" s="84"/>
      <c r="D43" s="84" t="s">
        <v>533</v>
      </c>
      <c r="E43" s="84"/>
      <c r="F43" s="4"/>
      <c r="G43" s="84"/>
      <c r="H43" s="84"/>
      <c r="I43" s="85">
        <v>20941.93</v>
      </c>
      <c r="J43" s="86">
        <f t="shared" si="0"/>
        <v>1.8353194321838177E-2</v>
      </c>
    </row>
    <row r="44" spans="1:10" ht="64.900000000000006" customHeight="1">
      <c r="A44" s="61" t="s">
        <v>532</v>
      </c>
      <c r="B44" s="2" t="s">
        <v>531</v>
      </c>
      <c r="C44" s="80" t="s">
        <v>56</v>
      </c>
      <c r="D44" s="80" t="s">
        <v>530</v>
      </c>
      <c r="E44" s="3" t="s">
        <v>54</v>
      </c>
      <c r="F44" s="2">
        <v>161.13999999999999</v>
      </c>
      <c r="G44" s="1">
        <v>88.13</v>
      </c>
      <c r="H44" s="1">
        <f>TRUNC(G44 * (1 + 30 / 100), 2)</f>
        <v>114.56</v>
      </c>
      <c r="I44" s="1">
        <f>TRUNC(F44 * H44, 2)</f>
        <v>18460.189999999999</v>
      </c>
      <c r="J44" s="87">
        <f t="shared" si="0"/>
        <v>1.6178234493575992E-2</v>
      </c>
    </row>
    <row r="45" spans="1:10" ht="25.9" customHeight="1">
      <c r="A45" s="61" t="s">
        <v>529</v>
      </c>
      <c r="B45" s="2" t="s">
        <v>528</v>
      </c>
      <c r="C45" s="80" t="s">
        <v>56</v>
      </c>
      <c r="D45" s="80" t="s">
        <v>1345</v>
      </c>
      <c r="E45" s="3" t="s">
        <v>73</v>
      </c>
      <c r="F45" s="2">
        <v>69.400000000000006</v>
      </c>
      <c r="G45" s="1">
        <v>27.51</v>
      </c>
      <c r="H45" s="1">
        <f>TRUNC(G45 * (1 + 30 / 100), 2)</f>
        <v>35.76</v>
      </c>
      <c r="I45" s="1">
        <f>TRUNC(F45 * H45, 2)</f>
        <v>2481.7399999999998</v>
      </c>
      <c r="J45" s="87">
        <f t="shared" si="0"/>
        <v>2.1749598282621838E-3</v>
      </c>
    </row>
    <row r="46" spans="1:10" ht="24" customHeight="1">
      <c r="A46" s="60" t="s">
        <v>527</v>
      </c>
      <c r="B46" s="84"/>
      <c r="C46" s="84"/>
      <c r="D46" s="84" t="s">
        <v>526</v>
      </c>
      <c r="E46" s="84"/>
      <c r="F46" s="4"/>
      <c r="G46" s="84"/>
      <c r="H46" s="84"/>
      <c r="I46" s="85">
        <v>17276.490000000002</v>
      </c>
      <c r="J46" s="86">
        <f t="shared" si="0"/>
        <v>1.5140857512621524E-2</v>
      </c>
    </row>
    <row r="47" spans="1:10" ht="52.15" customHeight="1">
      <c r="A47" s="61" t="s">
        <v>525</v>
      </c>
      <c r="B47" s="2" t="s">
        <v>524</v>
      </c>
      <c r="C47" s="80" t="s">
        <v>56</v>
      </c>
      <c r="D47" s="80" t="s">
        <v>523</v>
      </c>
      <c r="E47" s="3" t="s">
        <v>54</v>
      </c>
      <c r="F47" s="2">
        <v>148.08000000000001</v>
      </c>
      <c r="G47" s="1">
        <v>89.75</v>
      </c>
      <c r="H47" s="1">
        <f>TRUNC(G47 * (1 + 30 / 100), 2)</f>
        <v>116.67</v>
      </c>
      <c r="I47" s="1">
        <f>TRUNC(F47 * H47, 2)</f>
        <v>17276.490000000002</v>
      </c>
      <c r="J47" s="87">
        <f t="shared" si="0"/>
        <v>1.5140857512621524E-2</v>
      </c>
    </row>
    <row r="48" spans="1:10" ht="24" customHeight="1">
      <c r="A48" s="60" t="s">
        <v>12</v>
      </c>
      <c r="B48" s="84"/>
      <c r="C48" s="84"/>
      <c r="D48" s="84" t="s">
        <v>13</v>
      </c>
      <c r="E48" s="84"/>
      <c r="F48" s="4"/>
      <c r="G48" s="84"/>
      <c r="H48" s="84"/>
      <c r="I48" s="85">
        <v>28693.99</v>
      </c>
      <c r="J48" s="86">
        <f t="shared" si="0"/>
        <v>2.514698379465892E-2</v>
      </c>
    </row>
    <row r="49" spans="1:10" ht="24" customHeight="1">
      <c r="A49" s="60" t="s">
        <v>522</v>
      </c>
      <c r="B49" s="84"/>
      <c r="C49" s="84"/>
      <c r="D49" s="84" t="s">
        <v>521</v>
      </c>
      <c r="E49" s="84"/>
      <c r="F49" s="4"/>
      <c r="G49" s="84"/>
      <c r="H49" s="84"/>
      <c r="I49" s="85">
        <v>7304.5</v>
      </c>
      <c r="J49" s="86">
        <f t="shared" si="0"/>
        <v>6.4015545808751607E-3</v>
      </c>
    </row>
    <row r="50" spans="1:10" ht="64.900000000000006" customHeight="1">
      <c r="A50" s="61" t="s">
        <v>520</v>
      </c>
      <c r="B50" s="2" t="s">
        <v>519</v>
      </c>
      <c r="C50" s="80" t="s">
        <v>56</v>
      </c>
      <c r="D50" s="80" t="s">
        <v>1346</v>
      </c>
      <c r="E50" s="3" t="s">
        <v>97</v>
      </c>
      <c r="F50" s="2">
        <v>2</v>
      </c>
      <c r="G50" s="1">
        <v>1000.98</v>
      </c>
      <c r="H50" s="1">
        <f>TRUNC(G50 * (1 + 30 / 100), 2)</f>
        <v>1301.27</v>
      </c>
      <c r="I50" s="1">
        <f>TRUNC(F50 * H50, 2)</f>
        <v>2602.54</v>
      </c>
      <c r="J50" s="87">
        <f t="shared" si="0"/>
        <v>2.2808271420235253E-3</v>
      </c>
    </row>
    <row r="51" spans="1:10" ht="64.900000000000006" customHeight="1">
      <c r="A51" s="61" t="s">
        <v>518</v>
      </c>
      <c r="B51" s="2" t="s">
        <v>517</v>
      </c>
      <c r="C51" s="80" t="s">
        <v>56</v>
      </c>
      <c r="D51" s="80" t="s">
        <v>1347</v>
      </c>
      <c r="E51" s="3" t="s">
        <v>97</v>
      </c>
      <c r="F51" s="2">
        <v>1</v>
      </c>
      <c r="G51" s="1">
        <v>1088.94</v>
      </c>
      <c r="H51" s="1">
        <f>TRUNC(G51 * (1 + 30 / 100), 2)</f>
        <v>1415.62</v>
      </c>
      <c r="I51" s="1">
        <f>TRUNC(F51 * H51, 2)</f>
        <v>1415.62</v>
      </c>
      <c r="J51" s="87">
        <f t="shared" si="0"/>
        <v>1.240628201215483E-3</v>
      </c>
    </row>
    <row r="52" spans="1:10" ht="39" customHeight="1">
      <c r="A52" s="61" t="s">
        <v>516</v>
      </c>
      <c r="B52" s="2" t="s">
        <v>515</v>
      </c>
      <c r="C52" s="80" t="s">
        <v>56</v>
      </c>
      <c r="D52" s="80" t="s">
        <v>1348</v>
      </c>
      <c r="E52" s="3" t="s">
        <v>97</v>
      </c>
      <c r="F52" s="2">
        <v>4</v>
      </c>
      <c r="G52" s="1">
        <v>382.49</v>
      </c>
      <c r="H52" s="1">
        <f>TRUNC(G52 * (1 + 30 / 100), 2)</f>
        <v>497.23</v>
      </c>
      <c r="I52" s="1">
        <f>TRUNC(F52 * H52, 2)</f>
        <v>1988.92</v>
      </c>
      <c r="J52" s="87">
        <f t="shared" si="0"/>
        <v>1.7430597490580089E-3</v>
      </c>
    </row>
    <row r="53" spans="1:10" ht="39" customHeight="1">
      <c r="A53" s="61" t="s">
        <v>514</v>
      </c>
      <c r="B53" s="2" t="s">
        <v>513</v>
      </c>
      <c r="C53" s="80" t="s">
        <v>56</v>
      </c>
      <c r="D53" s="80" t="s">
        <v>1349</v>
      </c>
      <c r="E53" s="3" t="s">
        <v>97</v>
      </c>
      <c r="F53" s="2">
        <v>2</v>
      </c>
      <c r="G53" s="1">
        <v>499.01</v>
      </c>
      <c r="H53" s="1">
        <f>TRUNC(G53 * (1 + 30 / 100), 2)</f>
        <v>648.71</v>
      </c>
      <c r="I53" s="1">
        <f>TRUNC(F53 * H53, 2)</f>
        <v>1297.42</v>
      </c>
      <c r="J53" s="87">
        <f t="shared" si="0"/>
        <v>1.1370394885781439E-3</v>
      </c>
    </row>
    <row r="54" spans="1:10" ht="24" customHeight="1">
      <c r="A54" s="60" t="s">
        <v>512</v>
      </c>
      <c r="B54" s="84"/>
      <c r="C54" s="84"/>
      <c r="D54" s="84" t="s">
        <v>511</v>
      </c>
      <c r="E54" s="84"/>
      <c r="F54" s="4"/>
      <c r="G54" s="84"/>
      <c r="H54" s="84"/>
      <c r="I54" s="85">
        <v>5804.18</v>
      </c>
      <c r="J54" s="86">
        <f t="shared" si="0"/>
        <v>5.0866965661200622E-3</v>
      </c>
    </row>
    <row r="55" spans="1:10" ht="25.9" customHeight="1">
      <c r="A55" s="61" t="s">
        <v>510</v>
      </c>
      <c r="B55" s="2" t="s">
        <v>509</v>
      </c>
      <c r="C55" s="80" t="s">
        <v>51</v>
      </c>
      <c r="D55" s="80" t="s">
        <v>508</v>
      </c>
      <c r="E55" s="3" t="s">
        <v>273</v>
      </c>
      <c r="F55" s="2">
        <v>11.6</v>
      </c>
      <c r="G55" s="1">
        <v>285.22000000000003</v>
      </c>
      <c r="H55" s="1">
        <f>TRUNC(G55 * (1 + 30 / 100), 2)</f>
        <v>370.78</v>
      </c>
      <c r="I55" s="1">
        <f>TRUNC(F55 * H55, 2)</f>
        <v>4301.04</v>
      </c>
      <c r="J55" s="87">
        <f t="shared" si="0"/>
        <v>3.7693671455304679E-3</v>
      </c>
    </row>
    <row r="56" spans="1:10" ht="25.9" customHeight="1">
      <c r="A56" s="61" t="s">
        <v>507</v>
      </c>
      <c r="B56" s="2" t="s">
        <v>506</v>
      </c>
      <c r="C56" s="80" t="s">
        <v>51</v>
      </c>
      <c r="D56" s="80" t="s">
        <v>505</v>
      </c>
      <c r="E56" s="3" t="s">
        <v>54</v>
      </c>
      <c r="F56" s="2">
        <v>4.3</v>
      </c>
      <c r="G56" s="1">
        <v>185.26</v>
      </c>
      <c r="H56" s="1">
        <f>TRUNC(G56 * (1 + 30 / 100), 2)</f>
        <v>240.83</v>
      </c>
      <c r="I56" s="1">
        <f>TRUNC(F56 * H56, 2)</f>
        <v>1035.56</v>
      </c>
      <c r="J56" s="87">
        <f t="shared" si="0"/>
        <v>9.0754929998919593E-4</v>
      </c>
    </row>
    <row r="57" spans="1:10" ht="24" customHeight="1">
      <c r="A57" s="61" t="s">
        <v>504</v>
      </c>
      <c r="B57" s="2" t="s">
        <v>503</v>
      </c>
      <c r="C57" s="80" t="s">
        <v>56</v>
      </c>
      <c r="D57" s="80" t="s">
        <v>502</v>
      </c>
      <c r="E57" s="3" t="s">
        <v>97</v>
      </c>
      <c r="F57" s="2">
        <v>6</v>
      </c>
      <c r="G57" s="1">
        <v>59.95</v>
      </c>
      <c r="H57" s="1">
        <f>TRUNC(G57 * (1 + 30 / 100), 2)</f>
        <v>77.930000000000007</v>
      </c>
      <c r="I57" s="1">
        <f>TRUNC(F57 * H57, 2)</f>
        <v>467.58</v>
      </c>
      <c r="J57" s="87">
        <f t="shared" si="0"/>
        <v>4.097801206003981E-4</v>
      </c>
    </row>
    <row r="58" spans="1:10" ht="24" customHeight="1">
      <c r="A58" s="60" t="s">
        <v>501</v>
      </c>
      <c r="B58" s="84"/>
      <c r="C58" s="84"/>
      <c r="D58" s="84" t="s">
        <v>500</v>
      </c>
      <c r="E58" s="84"/>
      <c r="F58" s="4"/>
      <c r="G58" s="84"/>
      <c r="H58" s="84"/>
      <c r="I58" s="85">
        <v>11694.29</v>
      </c>
      <c r="J58" s="86">
        <f t="shared" si="0"/>
        <v>1.0248700899388404E-2</v>
      </c>
    </row>
    <row r="59" spans="1:10" ht="25.9" customHeight="1">
      <c r="A59" s="61" t="s">
        <v>499</v>
      </c>
      <c r="B59" s="2" t="s">
        <v>498</v>
      </c>
      <c r="C59" s="80" t="s">
        <v>51</v>
      </c>
      <c r="D59" s="80" t="s">
        <v>497</v>
      </c>
      <c r="E59" s="3" t="s">
        <v>54</v>
      </c>
      <c r="F59" s="2">
        <v>10.8</v>
      </c>
      <c r="G59" s="1">
        <v>738.91</v>
      </c>
      <c r="H59" s="1">
        <f>TRUNC(G59 * (1 + 30 / 100), 2)</f>
        <v>960.58</v>
      </c>
      <c r="I59" s="1">
        <f>TRUNC(F59 * H59, 2)</f>
        <v>10374.26</v>
      </c>
      <c r="J59" s="87">
        <f t="shared" si="0"/>
        <v>9.0918463448819153E-3</v>
      </c>
    </row>
    <row r="60" spans="1:10" ht="24" customHeight="1">
      <c r="A60" s="61" t="s">
        <v>496</v>
      </c>
      <c r="B60" s="2" t="s">
        <v>495</v>
      </c>
      <c r="C60" s="80" t="s">
        <v>56</v>
      </c>
      <c r="D60" s="80" t="s">
        <v>494</v>
      </c>
      <c r="E60" s="3" t="s">
        <v>54</v>
      </c>
      <c r="F60" s="2">
        <v>2.08</v>
      </c>
      <c r="G60" s="1">
        <v>488.18</v>
      </c>
      <c r="H60" s="1">
        <f>TRUNC(G60 * (1 + 30 / 100), 2)</f>
        <v>634.63</v>
      </c>
      <c r="I60" s="1">
        <f>TRUNC(F60 * H60, 2)</f>
        <v>1320.03</v>
      </c>
      <c r="J60" s="87">
        <f t="shared" si="0"/>
        <v>1.1568545545064875E-3</v>
      </c>
    </row>
    <row r="61" spans="1:10" ht="24" customHeight="1">
      <c r="A61" s="60" t="s">
        <v>493</v>
      </c>
      <c r="B61" s="84"/>
      <c r="C61" s="84"/>
      <c r="D61" s="84" t="s">
        <v>492</v>
      </c>
      <c r="E61" s="84"/>
      <c r="F61" s="4"/>
      <c r="G61" s="84"/>
      <c r="H61" s="84"/>
      <c r="I61" s="85">
        <v>3891.02</v>
      </c>
      <c r="J61" s="86">
        <f t="shared" si="0"/>
        <v>3.410031748275292E-3</v>
      </c>
    </row>
    <row r="62" spans="1:10" ht="25.9" customHeight="1">
      <c r="A62" s="61" t="s">
        <v>491</v>
      </c>
      <c r="B62" s="2" t="s">
        <v>490</v>
      </c>
      <c r="C62" s="80" t="s">
        <v>56</v>
      </c>
      <c r="D62" s="80" t="s">
        <v>489</v>
      </c>
      <c r="E62" s="3" t="s">
        <v>54</v>
      </c>
      <c r="F62" s="2">
        <v>4.32</v>
      </c>
      <c r="G62" s="1">
        <v>692.85</v>
      </c>
      <c r="H62" s="1">
        <f>TRUNC(G62 * (1 + 30 / 100), 2)</f>
        <v>900.7</v>
      </c>
      <c r="I62" s="1">
        <f>TRUNC(F62 * H62, 2)</f>
        <v>3891.02</v>
      </c>
      <c r="J62" s="87">
        <f t="shared" si="0"/>
        <v>3.410031748275292E-3</v>
      </c>
    </row>
    <row r="63" spans="1:10" ht="24" customHeight="1">
      <c r="A63" s="60" t="s">
        <v>14</v>
      </c>
      <c r="B63" s="84"/>
      <c r="C63" s="84"/>
      <c r="D63" s="84" t="s">
        <v>15</v>
      </c>
      <c r="E63" s="84"/>
      <c r="F63" s="4"/>
      <c r="G63" s="84"/>
      <c r="H63" s="84"/>
      <c r="I63" s="85">
        <v>132290.21</v>
      </c>
      <c r="J63" s="86">
        <f t="shared" si="0"/>
        <v>0.11593716200019673</v>
      </c>
    </row>
    <row r="64" spans="1:10" ht="25.9" customHeight="1">
      <c r="A64" s="61" t="s">
        <v>488</v>
      </c>
      <c r="B64" s="2" t="s">
        <v>487</v>
      </c>
      <c r="C64" s="80" t="s">
        <v>51</v>
      </c>
      <c r="D64" s="80" t="s">
        <v>486</v>
      </c>
      <c r="E64" s="3" t="s">
        <v>54</v>
      </c>
      <c r="F64" s="2">
        <v>49.02</v>
      </c>
      <c r="G64" s="1">
        <v>693.78</v>
      </c>
      <c r="H64" s="1">
        <f>TRUNC(G64 * (1 + 30 / 100), 2)</f>
        <v>901.91</v>
      </c>
      <c r="I64" s="1">
        <f>TRUNC(F64 * H64, 2)</f>
        <v>44211.62</v>
      </c>
      <c r="J64" s="87">
        <f t="shared" si="0"/>
        <v>3.8746402702294735E-2</v>
      </c>
    </row>
    <row r="65" spans="1:10" ht="25.9" customHeight="1">
      <c r="A65" s="61" t="s">
        <v>485</v>
      </c>
      <c r="B65" s="2" t="s">
        <v>484</v>
      </c>
      <c r="C65" s="80" t="s">
        <v>56</v>
      </c>
      <c r="D65" s="80" t="s">
        <v>483</v>
      </c>
      <c r="E65" s="3" t="s">
        <v>54</v>
      </c>
      <c r="F65" s="2">
        <v>1030.4000000000001</v>
      </c>
      <c r="G65" s="1">
        <v>65.760000000000005</v>
      </c>
      <c r="H65" s="1">
        <f>TRUNC(G65 * (1 + 30 / 100), 2)</f>
        <v>85.48</v>
      </c>
      <c r="I65" s="1">
        <f>TRUNC(F65 * H65, 2)</f>
        <v>88078.59</v>
      </c>
      <c r="J65" s="87">
        <f t="shared" si="0"/>
        <v>7.7190759297901992E-2</v>
      </c>
    </row>
    <row r="66" spans="1:10" ht="24" customHeight="1">
      <c r="A66" s="60" t="s">
        <v>16</v>
      </c>
      <c r="B66" s="84"/>
      <c r="C66" s="84"/>
      <c r="D66" s="84" t="s">
        <v>17</v>
      </c>
      <c r="E66" s="84"/>
      <c r="F66" s="4"/>
      <c r="G66" s="84"/>
      <c r="H66" s="84"/>
      <c r="I66" s="85">
        <v>9981.27</v>
      </c>
      <c r="J66" s="86">
        <f t="shared" si="0"/>
        <v>8.7474357849889554E-3</v>
      </c>
    </row>
    <row r="67" spans="1:10" ht="25.9" customHeight="1">
      <c r="A67" s="61" t="s">
        <v>482</v>
      </c>
      <c r="B67" s="2" t="s">
        <v>481</v>
      </c>
      <c r="C67" s="80" t="s">
        <v>56</v>
      </c>
      <c r="D67" s="80" t="s">
        <v>480</v>
      </c>
      <c r="E67" s="3" t="s">
        <v>54</v>
      </c>
      <c r="F67" s="2">
        <v>265.61</v>
      </c>
      <c r="G67" s="1">
        <v>14.35</v>
      </c>
      <c r="H67" s="1">
        <f>TRUNC(G67 * (1 + 30 / 100), 2)</f>
        <v>18.649999999999999</v>
      </c>
      <c r="I67" s="1">
        <f>TRUNC(F67 * H67, 2)</f>
        <v>4953.62</v>
      </c>
      <c r="J67" s="87">
        <f t="shared" si="0"/>
        <v>4.3412784999541125E-3</v>
      </c>
    </row>
    <row r="68" spans="1:10" ht="25.9" customHeight="1">
      <c r="A68" s="61" t="s">
        <v>479</v>
      </c>
      <c r="B68" s="2" t="s">
        <v>478</v>
      </c>
      <c r="C68" s="80" t="s">
        <v>56</v>
      </c>
      <c r="D68" s="80" t="s">
        <v>477</v>
      </c>
      <c r="E68" s="3" t="s">
        <v>54</v>
      </c>
      <c r="F68" s="2">
        <v>676.67</v>
      </c>
      <c r="G68" s="1">
        <v>5.72</v>
      </c>
      <c r="H68" s="1">
        <f>TRUNC(G68 * (1 + 30 / 100), 2)</f>
        <v>7.43</v>
      </c>
      <c r="I68" s="1">
        <f>TRUNC(F68 * H68, 2)</f>
        <v>5027.6499999999996</v>
      </c>
      <c r="J68" s="87">
        <f t="shared" si="0"/>
        <v>4.406157285034842E-3</v>
      </c>
    </row>
    <row r="69" spans="1:10" ht="24" customHeight="1">
      <c r="A69" s="60" t="s">
        <v>18</v>
      </c>
      <c r="B69" s="84"/>
      <c r="C69" s="84"/>
      <c r="D69" s="84" t="s">
        <v>19</v>
      </c>
      <c r="E69" s="84"/>
      <c r="F69" s="4"/>
      <c r="G69" s="84"/>
      <c r="H69" s="84"/>
      <c r="I69" s="85">
        <v>101775.12</v>
      </c>
      <c r="J69" s="86">
        <f t="shared" si="0"/>
        <v>8.9194193395183682E-2</v>
      </c>
    </row>
    <row r="70" spans="1:10" ht="52.15" customHeight="1">
      <c r="A70" s="61" t="s">
        <v>476</v>
      </c>
      <c r="B70" s="2" t="s">
        <v>468</v>
      </c>
      <c r="C70" s="80" t="s">
        <v>56</v>
      </c>
      <c r="D70" s="80" t="s">
        <v>887</v>
      </c>
      <c r="E70" s="3" t="s">
        <v>54</v>
      </c>
      <c r="F70" s="2">
        <v>803.09</v>
      </c>
      <c r="G70" s="1">
        <v>8.19</v>
      </c>
      <c r="H70" s="1">
        <f t="shared" ref="H70:H79" si="1">TRUNC(G70 * (1 + 30 / 100), 2)</f>
        <v>10.64</v>
      </c>
      <c r="I70" s="1">
        <f t="shared" ref="I70:I79" si="2">TRUNC(F70 * H70, 2)</f>
        <v>8544.8700000000008</v>
      </c>
      <c r="J70" s="87">
        <f t="shared" si="0"/>
        <v>7.4885963024824073E-3</v>
      </c>
    </row>
    <row r="71" spans="1:10" ht="52.15" customHeight="1">
      <c r="A71" s="61" t="s">
        <v>475</v>
      </c>
      <c r="B71" s="2" t="s">
        <v>474</v>
      </c>
      <c r="C71" s="80" t="s">
        <v>56</v>
      </c>
      <c r="D71" s="80" t="s">
        <v>1350</v>
      </c>
      <c r="E71" s="3" t="s">
        <v>54</v>
      </c>
      <c r="F71" s="2">
        <v>84.33</v>
      </c>
      <c r="G71" s="1">
        <v>7.58</v>
      </c>
      <c r="H71" s="1">
        <f t="shared" si="1"/>
        <v>9.85</v>
      </c>
      <c r="I71" s="1">
        <f t="shared" si="2"/>
        <v>830.65</v>
      </c>
      <c r="J71" s="87">
        <f t="shared" si="0"/>
        <v>7.2796923986637727E-4</v>
      </c>
    </row>
    <row r="72" spans="1:10" ht="52.15" customHeight="1">
      <c r="A72" s="61" t="s">
        <v>473</v>
      </c>
      <c r="B72" s="2" t="s">
        <v>465</v>
      </c>
      <c r="C72" s="80" t="s">
        <v>56</v>
      </c>
      <c r="D72" s="80" t="s">
        <v>1351</v>
      </c>
      <c r="E72" s="3" t="s">
        <v>54</v>
      </c>
      <c r="F72" s="2">
        <v>629.69000000000005</v>
      </c>
      <c r="G72" s="1">
        <v>37.94</v>
      </c>
      <c r="H72" s="1">
        <f t="shared" si="1"/>
        <v>49.32</v>
      </c>
      <c r="I72" s="1">
        <f t="shared" si="2"/>
        <v>31056.31</v>
      </c>
      <c r="J72" s="87">
        <f t="shared" si="0"/>
        <v>2.7217285720525577E-2</v>
      </c>
    </row>
    <row r="73" spans="1:10" ht="52.15" customHeight="1">
      <c r="A73" s="61" t="s">
        <v>472</v>
      </c>
      <c r="B73" s="2" t="s">
        <v>462</v>
      </c>
      <c r="C73" s="80" t="s">
        <v>56</v>
      </c>
      <c r="D73" s="80" t="s">
        <v>1352</v>
      </c>
      <c r="E73" s="3" t="s">
        <v>54</v>
      </c>
      <c r="F73" s="2">
        <v>445.04</v>
      </c>
      <c r="G73" s="1">
        <v>29.23</v>
      </c>
      <c r="H73" s="1">
        <f t="shared" si="1"/>
        <v>37.99</v>
      </c>
      <c r="I73" s="1">
        <f t="shared" si="2"/>
        <v>16907.060000000001</v>
      </c>
      <c r="J73" s="87">
        <f t="shared" si="0"/>
        <v>1.4817094584452215E-2</v>
      </c>
    </row>
    <row r="74" spans="1:10" ht="39" customHeight="1">
      <c r="A74" s="61" t="s">
        <v>471</v>
      </c>
      <c r="B74" s="2" t="s">
        <v>470</v>
      </c>
      <c r="C74" s="80" t="s">
        <v>56</v>
      </c>
      <c r="D74" s="80" t="s">
        <v>1353</v>
      </c>
      <c r="E74" s="3" t="s">
        <v>54</v>
      </c>
      <c r="F74" s="2">
        <v>84.33</v>
      </c>
      <c r="G74" s="1">
        <v>34.74</v>
      </c>
      <c r="H74" s="1">
        <f t="shared" si="1"/>
        <v>45.16</v>
      </c>
      <c r="I74" s="1">
        <f t="shared" si="2"/>
        <v>3808.34</v>
      </c>
      <c r="J74" s="87">
        <f t="shared" si="0"/>
        <v>3.3375722325320162E-3</v>
      </c>
    </row>
    <row r="75" spans="1:10" ht="52.15" customHeight="1">
      <c r="A75" s="61" t="s">
        <v>469</v>
      </c>
      <c r="B75" s="2" t="s">
        <v>468</v>
      </c>
      <c r="C75" s="80" t="s">
        <v>56</v>
      </c>
      <c r="D75" s="80" t="s">
        <v>467</v>
      </c>
      <c r="E75" s="3" t="s">
        <v>54</v>
      </c>
      <c r="F75" s="2">
        <v>140.33000000000001</v>
      </c>
      <c r="G75" s="1">
        <v>8.19</v>
      </c>
      <c r="H75" s="1">
        <f t="shared" si="1"/>
        <v>10.64</v>
      </c>
      <c r="I75" s="1">
        <f t="shared" si="2"/>
        <v>1493.11</v>
      </c>
      <c r="J75" s="87">
        <f t="shared" si="0"/>
        <v>1.308539278561231E-3</v>
      </c>
    </row>
    <row r="76" spans="1:10" ht="52.15" customHeight="1">
      <c r="A76" s="61" t="s">
        <v>466</v>
      </c>
      <c r="B76" s="2" t="s">
        <v>465</v>
      </c>
      <c r="C76" s="80" t="s">
        <v>56</v>
      </c>
      <c r="D76" s="80" t="s">
        <v>464</v>
      </c>
      <c r="E76" s="3" t="s">
        <v>54</v>
      </c>
      <c r="F76" s="2">
        <v>140.33000000000001</v>
      </c>
      <c r="G76" s="1">
        <v>37.94</v>
      </c>
      <c r="H76" s="1">
        <f t="shared" si="1"/>
        <v>49.32</v>
      </c>
      <c r="I76" s="1">
        <f t="shared" si="2"/>
        <v>6921.07</v>
      </c>
      <c r="J76" s="87">
        <f t="shared" ref="J76:J139" si="3">I76 / 1141050.96</f>
        <v>6.0655222620381475E-3</v>
      </c>
    </row>
    <row r="77" spans="1:10" ht="52.15" customHeight="1">
      <c r="A77" s="61" t="s">
        <v>463</v>
      </c>
      <c r="B77" s="2" t="s">
        <v>462</v>
      </c>
      <c r="C77" s="80" t="s">
        <v>56</v>
      </c>
      <c r="D77" s="80" t="s">
        <v>461</v>
      </c>
      <c r="E77" s="3" t="s">
        <v>54</v>
      </c>
      <c r="F77" s="2">
        <v>140.33000000000001</v>
      </c>
      <c r="G77" s="1">
        <v>29.23</v>
      </c>
      <c r="H77" s="1">
        <f t="shared" si="1"/>
        <v>37.99</v>
      </c>
      <c r="I77" s="1">
        <f t="shared" si="2"/>
        <v>5331.13</v>
      </c>
      <c r="J77" s="87">
        <f t="shared" si="3"/>
        <v>4.6721226193087821E-3</v>
      </c>
    </row>
    <row r="78" spans="1:10" ht="39" customHeight="1">
      <c r="A78" s="61" t="s">
        <v>460</v>
      </c>
      <c r="B78" s="2" t="s">
        <v>459</v>
      </c>
      <c r="C78" s="80" t="s">
        <v>56</v>
      </c>
      <c r="D78" s="80" t="s">
        <v>1354</v>
      </c>
      <c r="E78" s="3" t="s">
        <v>54</v>
      </c>
      <c r="F78" s="2">
        <v>210.5</v>
      </c>
      <c r="G78" s="1">
        <v>70.41</v>
      </c>
      <c r="H78" s="1">
        <f t="shared" si="1"/>
        <v>91.53</v>
      </c>
      <c r="I78" s="1">
        <f t="shared" si="2"/>
        <v>19267.060000000001</v>
      </c>
      <c r="J78" s="87">
        <f t="shared" si="3"/>
        <v>1.6885363297008227E-2</v>
      </c>
    </row>
    <row r="79" spans="1:10" ht="39" customHeight="1">
      <c r="A79" s="61" t="s">
        <v>458</v>
      </c>
      <c r="B79" s="2" t="s">
        <v>457</v>
      </c>
      <c r="C79" s="80" t="s">
        <v>56</v>
      </c>
      <c r="D79" s="80" t="s">
        <v>1355</v>
      </c>
      <c r="E79" s="3" t="s">
        <v>54</v>
      </c>
      <c r="F79" s="2">
        <v>85.51</v>
      </c>
      <c r="G79" s="1">
        <v>68.510000000000005</v>
      </c>
      <c r="H79" s="1">
        <f t="shared" si="1"/>
        <v>89.06</v>
      </c>
      <c r="I79" s="1">
        <f t="shared" si="2"/>
        <v>7615.52</v>
      </c>
      <c r="J79" s="87">
        <f t="shared" si="3"/>
        <v>6.674127858408708E-3</v>
      </c>
    </row>
    <row r="80" spans="1:10" ht="24" customHeight="1">
      <c r="A80" s="60" t="s">
        <v>20</v>
      </c>
      <c r="B80" s="84"/>
      <c r="C80" s="84"/>
      <c r="D80" s="84" t="s">
        <v>21</v>
      </c>
      <c r="E80" s="84"/>
      <c r="F80" s="4"/>
      <c r="G80" s="84"/>
      <c r="H80" s="84"/>
      <c r="I80" s="85">
        <v>139560.29</v>
      </c>
      <c r="J80" s="86">
        <f t="shared" si="3"/>
        <v>0.1223085514077303</v>
      </c>
    </row>
    <row r="81" spans="1:10" ht="24" customHeight="1">
      <c r="A81" s="60" t="s">
        <v>456</v>
      </c>
      <c r="B81" s="84"/>
      <c r="C81" s="84"/>
      <c r="D81" s="84" t="s">
        <v>455</v>
      </c>
      <c r="E81" s="84"/>
      <c r="F81" s="4"/>
      <c r="G81" s="84"/>
      <c r="H81" s="84"/>
      <c r="I81" s="85">
        <v>111337.9</v>
      </c>
      <c r="J81" s="86">
        <f t="shared" si="3"/>
        <v>9.757487080156349E-2</v>
      </c>
    </row>
    <row r="82" spans="1:10" ht="39" customHeight="1">
      <c r="A82" s="61" t="s">
        <v>454</v>
      </c>
      <c r="B82" s="2" t="s">
        <v>453</v>
      </c>
      <c r="C82" s="80" t="s">
        <v>56</v>
      </c>
      <c r="D82" s="80" t="s">
        <v>1356</v>
      </c>
      <c r="E82" s="3" t="s">
        <v>54</v>
      </c>
      <c r="F82" s="2">
        <v>64.91</v>
      </c>
      <c r="G82" s="1">
        <v>46.61</v>
      </c>
      <c r="H82" s="1">
        <f>TRUNC(G82 * (1 + 30 / 100), 2)</f>
        <v>60.59</v>
      </c>
      <c r="I82" s="1">
        <f>TRUNC(F82 * H82, 2)</f>
        <v>3932.89</v>
      </c>
      <c r="J82" s="87">
        <f t="shared" si="3"/>
        <v>3.4467259902222071E-3</v>
      </c>
    </row>
    <row r="83" spans="1:10" ht="52.15" customHeight="1">
      <c r="A83" s="61" t="s">
        <v>452</v>
      </c>
      <c r="B83" s="2" t="s">
        <v>451</v>
      </c>
      <c r="C83" s="80" t="s">
        <v>56</v>
      </c>
      <c r="D83" s="80" t="s">
        <v>1357</v>
      </c>
      <c r="E83" s="3" t="s">
        <v>54</v>
      </c>
      <c r="F83" s="2">
        <v>64.91</v>
      </c>
      <c r="G83" s="1">
        <v>47.97</v>
      </c>
      <c r="H83" s="1">
        <f>TRUNC(G83 * (1 + 30 / 100), 2)</f>
        <v>62.36</v>
      </c>
      <c r="I83" s="1">
        <f>TRUNC(F83 * H83, 2)</f>
        <v>4047.78</v>
      </c>
      <c r="J83" s="87">
        <f t="shared" si="3"/>
        <v>3.5474138683516819E-3</v>
      </c>
    </row>
    <row r="84" spans="1:10" ht="39" customHeight="1">
      <c r="A84" s="61" t="s">
        <v>450</v>
      </c>
      <c r="B84" s="2" t="s">
        <v>449</v>
      </c>
      <c r="C84" s="80" t="s">
        <v>56</v>
      </c>
      <c r="D84" s="80" t="s">
        <v>448</v>
      </c>
      <c r="E84" s="3" t="s">
        <v>54</v>
      </c>
      <c r="F84" s="2">
        <v>676.67</v>
      </c>
      <c r="G84" s="1">
        <v>111.3</v>
      </c>
      <c r="H84" s="1">
        <f>TRUNC(G84 * (1 + 30 / 100), 2)</f>
        <v>144.69</v>
      </c>
      <c r="I84" s="1">
        <f>TRUNC(F84 * H84, 2)</f>
        <v>97907.38</v>
      </c>
      <c r="J84" s="87">
        <f t="shared" si="3"/>
        <v>8.5804563890818697E-2</v>
      </c>
    </row>
    <row r="85" spans="1:10" ht="39" customHeight="1">
      <c r="A85" s="61" t="s">
        <v>447</v>
      </c>
      <c r="B85" s="2" t="s">
        <v>446</v>
      </c>
      <c r="C85" s="80" t="s">
        <v>56</v>
      </c>
      <c r="D85" s="80" t="s">
        <v>1358</v>
      </c>
      <c r="E85" s="3" t="s">
        <v>54</v>
      </c>
      <c r="F85" s="2">
        <v>64.91</v>
      </c>
      <c r="G85" s="1">
        <v>59.4</v>
      </c>
      <c r="H85" s="1">
        <f>TRUNC(G85 * (1 + 30 / 100), 2)</f>
        <v>77.22</v>
      </c>
      <c r="I85" s="1">
        <f>TRUNC(F85 * H85, 2)</f>
        <v>5012.3500000000004</v>
      </c>
      <c r="J85" s="87">
        <f t="shared" si="3"/>
        <v>4.3927485938051363E-3</v>
      </c>
    </row>
    <row r="86" spans="1:10" ht="25.9" customHeight="1">
      <c r="A86" s="61" t="s">
        <v>445</v>
      </c>
      <c r="B86" s="2" t="s">
        <v>444</v>
      </c>
      <c r="C86" s="80" t="s">
        <v>56</v>
      </c>
      <c r="D86" s="80" t="s">
        <v>1359</v>
      </c>
      <c r="E86" s="3" t="s">
        <v>73</v>
      </c>
      <c r="F86" s="2">
        <v>2.7</v>
      </c>
      <c r="G86" s="1">
        <v>124.65</v>
      </c>
      <c r="H86" s="1">
        <f>TRUNC(G86 * (1 + 30 / 100), 2)</f>
        <v>162.04</v>
      </c>
      <c r="I86" s="1">
        <f>TRUNC(F86 * H86, 2)</f>
        <v>437.5</v>
      </c>
      <c r="J86" s="87">
        <f t="shared" si="3"/>
        <v>3.8341845836578587E-4</v>
      </c>
    </row>
    <row r="87" spans="1:10" ht="24" customHeight="1">
      <c r="A87" s="60" t="s">
        <v>443</v>
      </c>
      <c r="B87" s="84"/>
      <c r="C87" s="84"/>
      <c r="D87" s="84" t="s">
        <v>442</v>
      </c>
      <c r="E87" s="84"/>
      <c r="F87" s="4"/>
      <c r="G87" s="84"/>
      <c r="H87" s="84"/>
      <c r="I87" s="85">
        <v>28222.39</v>
      </c>
      <c r="J87" s="86">
        <f t="shared" si="3"/>
        <v>2.4733680606166791E-2</v>
      </c>
    </row>
    <row r="88" spans="1:10" ht="52.15" customHeight="1">
      <c r="A88" s="61" t="s">
        <v>441</v>
      </c>
      <c r="B88" s="2" t="s">
        <v>440</v>
      </c>
      <c r="C88" s="80" t="s">
        <v>56</v>
      </c>
      <c r="D88" s="80" t="s">
        <v>1360</v>
      </c>
      <c r="E88" s="3" t="s">
        <v>54</v>
      </c>
      <c r="F88" s="2">
        <v>195.79</v>
      </c>
      <c r="G88" s="1">
        <v>97.56</v>
      </c>
      <c r="H88" s="1">
        <f>TRUNC(G88 * (1 + 30 / 100), 2)</f>
        <v>126.82</v>
      </c>
      <c r="I88" s="1">
        <f>TRUNC(F88 * H88, 2)</f>
        <v>24830.080000000002</v>
      </c>
      <c r="J88" s="87">
        <f t="shared" si="3"/>
        <v>2.1760710845026589E-2</v>
      </c>
    </row>
    <row r="89" spans="1:10" ht="39" customHeight="1">
      <c r="A89" s="61" t="s">
        <v>439</v>
      </c>
      <c r="B89" s="2" t="s">
        <v>438</v>
      </c>
      <c r="C89" s="80" t="s">
        <v>56</v>
      </c>
      <c r="D89" s="80" t="s">
        <v>1361</v>
      </c>
      <c r="E89" s="3" t="s">
        <v>266</v>
      </c>
      <c r="F89" s="2">
        <v>1.82</v>
      </c>
      <c r="G89" s="1">
        <v>1014.96</v>
      </c>
      <c r="H89" s="1">
        <f>TRUNC(G89 * (1 + 30 / 100), 2)</f>
        <v>1319.44</v>
      </c>
      <c r="I89" s="1">
        <f>TRUNC(F89 * H89, 2)</f>
        <v>2401.38</v>
      </c>
      <c r="J89" s="87">
        <f t="shared" si="3"/>
        <v>2.1045335258295566E-3</v>
      </c>
    </row>
    <row r="90" spans="1:10" ht="25.9" customHeight="1">
      <c r="A90" s="61" t="s">
        <v>437</v>
      </c>
      <c r="B90" s="2" t="s">
        <v>436</v>
      </c>
      <c r="C90" s="80" t="s">
        <v>51</v>
      </c>
      <c r="D90" s="80" t="s">
        <v>435</v>
      </c>
      <c r="E90" s="3" t="s">
        <v>54</v>
      </c>
      <c r="F90" s="2">
        <v>5.85</v>
      </c>
      <c r="G90" s="1">
        <v>130.30000000000001</v>
      </c>
      <c r="H90" s="1">
        <f>TRUNC(G90 * (1 + 30 / 100), 2)</f>
        <v>169.39</v>
      </c>
      <c r="I90" s="1">
        <f>TRUNC(F90 * H90, 2)</f>
        <v>990.93</v>
      </c>
      <c r="J90" s="87">
        <f t="shared" si="3"/>
        <v>8.6843623531064726E-4</v>
      </c>
    </row>
    <row r="91" spans="1:10" ht="24" customHeight="1">
      <c r="A91" s="60" t="s">
        <v>22</v>
      </c>
      <c r="B91" s="84"/>
      <c r="C91" s="84"/>
      <c r="D91" s="84" t="s">
        <v>23</v>
      </c>
      <c r="E91" s="84"/>
      <c r="F91" s="4"/>
      <c r="G91" s="84"/>
      <c r="H91" s="84"/>
      <c r="I91" s="85">
        <v>142982.49</v>
      </c>
      <c r="J91" s="86">
        <f t="shared" si="3"/>
        <v>0.12530771631794604</v>
      </c>
    </row>
    <row r="92" spans="1:10" ht="25.9" customHeight="1">
      <c r="A92" s="61" t="s">
        <v>434</v>
      </c>
      <c r="B92" s="2" t="s">
        <v>433</v>
      </c>
      <c r="C92" s="80" t="s">
        <v>56</v>
      </c>
      <c r="D92" s="80" t="s">
        <v>1362</v>
      </c>
      <c r="E92" s="3" t="s">
        <v>54</v>
      </c>
      <c r="F92" s="2">
        <v>529.37</v>
      </c>
      <c r="G92" s="1">
        <v>28.98</v>
      </c>
      <c r="H92" s="1">
        <f t="shared" ref="H92:H99" si="4">TRUNC(G92 * (1 + 30 / 100), 2)</f>
        <v>37.67</v>
      </c>
      <c r="I92" s="1">
        <f t="shared" ref="I92:I99" si="5">TRUNC(F92 * H92, 2)</f>
        <v>19941.36</v>
      </c>
      <c r="J92" s="87">
        <f t="shared" si="3"/>
        <v>1.7476309734667766E-2</v>
      </c>
    </row>
    <row r="93" spans="1:10" ht="25.9" customHeight="1">
      <c r="A93" s="61" t="s">
        <v>432</v>
      </c>
      <c r="B93" s="2" t="s">
        <v>429</v>
      </c>
      <c r="C93" s="80" t="s">
        <v>56</v>
      </c>
      <c r="D93" s="80" t="s">
        <v>431</v>
      </c>
      <c r="E93" s="3" t="s">
        <v>54</v>
      </c>
      <c r="F93" s="2">
        <v>84.33</v>
      </c>
      <c r="G93" s="1">
        <v>16.399999999999999</v>
      </c>
      <c r="H93" s="1">
        <f t="shared" si="4"/>
        <v>21.32</v>
      </c>
      <c r="I93" s="1">
        <f t="shared" si="5"/>
        <v>1797.91</v>
      </c>
      <c r="J93" s="87">
        <f t="shared" si="3"/>
        <v>1.575661441098126E-3</v>
      </c>
    </row>
    <row r="94" spans="1:10" ht="25.9" customHeight="1">
      <c r="A94" s="61" t="s">
        <v>430</v>
      </c>
      <c r="B94" s="2" t="s">
        <v>429</v>
      </c>
      <c r="C94" s="80" t="s">
        <v>56</v>
      </c>
      <c r="D94" s="80" t="s">
        <v>428</v>
      </c>
      <c r="E94" s="3" t="s">
        <v>54</v>
      </c>
      <c r="F94" s="2">
        <v>445.04</v>
      </c>
      <c r="G94" s="1">
        <v>16.399999999999999</v>
      </c>
      <c r="H94" s="1">
        <f t="shared" si="4"/>
        <v>21.32</v>
      </c>
      <c r="I94" s="1">
        <f t="shared" si="5"/>
        <v>9488.25</v>
      </c>
      <c r="J94" s="87">
        <f t="shared" si="3"/>
        <v>8.3153604287752418E-3</v>
      </c>
    </row>
    <row r="95" spans="1:10" ht="24" customHeight="1">
      <c r="A95" s="61" t="s">
        <v>427</v>
      </c>
      <c r="B95" s="2" t="s">
        <v>426</v>
      </c>
      <c r="C95" s="80" t="s">
        <v>56</v>
      </c>
      <c r="D95" s="80" t="s">
        <v>425</v>
      </c>
      <c r="E95" s="3" t="s">
        <v>54</v>
      </c>
      <c r="F95" s="2">
        <v>483.8</v>
      </c>
      <c r="G95" s="1">
        <v>69.709999999999994</v>
      </c>
      <c r="H95" s="1">
        <f t="shared" si="4"/>
        <v>90.62</v>
      </c>
      <c r="I95" s="1">
        <f t="shared" si="5"/>
        <v>43841.95</v>
      </c>
      <c r="J95" s="87">
        <f t="shared" si="3"/>
        <v>3.8422429441713979E-2</v>
      </c>
    </row>
    <row r="96" spans="1:10" ht="25.9" customHeight="1">
      <c r="A96" s="61" t="s">
        <v>424</v>
      </c>
      <c r="B96" s="2" t="s">
        <v>423</v>
      </c>
      <c r="C96" s="80" t="s">
        <v>56</v>
      </c>
      <c r="D96" s="80" t="s">
        <v>422</v>
      </c>
      <c r="E96" s="3" t="s">
        <v>73</v>
      </c>
      <c r="F96" s="2">
        <v>275.60000000000002</v>
      </c>
      <c r="G96" s="1">
        <v>13.8</v>
      </c>
      <c r="H96" s="1">
        <f t="shared" si="4"/>
        <v>17.940000000000001</v>
      </c>
      <c r="I96" s="1">
        <f t="shared" si="5"/>
        <v>4944.26</v>
      </c>
      <c r="J96" s="87">
        <f t="shared" si="3"/>
        <v>4.3330755359077041E-3</v>
      </c>
    </row>
    <row r="97" spans="1:10" ht="25.9" customHeight="1">
      <c r="A97" s="61" t="s">
        <v>421</v>
      </c>
      <c r="B97" s="2" t="s">
        <v>420</v>
      </c>
      <c r="C97" s="80" t="s">
        <v>56</v>
      </c>
      <c r="D97" s="80" t="s">
        <v>419</v>
      </c>
      <c r="E97" s="3" t="s">
        <v>54</v>
      </c>
      <c r="F97" s="2">
        <v>366.82</v>
      </c>
      <c r="G97" s="1">
        <v>9.98</v>
      </c>
      <c r="H97" s="1">
        <f t="shared" si="4"/>
        <v>12.97</v>
      </c>
      <c r="I97" s="1">
        <f t="shared" si="5"/>
        <v>4757.6499999999996</v>
      </c>
      <c r="J97" s="87">
        <f t="shared" si="3"/>
        <v>4.1695333221576708E-3</v>
      </c>
    </row>
    <row r="98" spans="1:10" ht="25.9" customHeight="1">
      <c r="A98" s="61" t="s">
        <v>418</v>
      </c>
      <c r="B98" s="2" t="s">
        <v>417</v>
      </c>
      <c r="C98" s="80" t="s">
        <v>56</v>
      </c>
      <c r="D98" s="80" t="s">
        <v>416</v>
      </c>
      <c r="E98" s="3" t="s">
        <v>54</v>
      </c>
      <c r="F98" s="2">
        <v>567.82000000000005</v>
      </c>
      <c r="G98" s="1">
        <v>34.03</v>
      </c>
      <c r="H98" s="1">
        <f t="shared" si="4"/>
        <v>44.23</v>
      </c>
      <c r="I98" s="1">
        <f t="shared" si="5"/>
        <v>25114.67</v>
      </c>
      <c r="J98" s="87">
        <f t="shared" si="3"/>
        <v>2.2010121265749603E-2</v>
      </c>
    </row>
    <row r="99" spans="1:10" ht="39" customHeight="1">
      <c r="A99" s="61" t="s">
        <v>415</v>
      </c>
      <c r="B99" s="2" t="s">
        <v>414</v>
      </c>
      <c r="C99" s="80" t="s">
        <v>56</v>
      </c>
      <c r="D99" s="80" t="s">
        <v>413</v>
      </c>
      <c r="E99" s="3" t="s">
        <v>54</v>
      </c>
      <c r="F99" s="2">
        <v>1030.4000000000001</v>
      </c>
      <c r="G99" s="1">
        <v>24.71</v>
      </c>
      <c r="H99" s="1">
        <f t="shared" si="4"/>
        <v>32.119999999999997</v>
      </c>
      <c r="I99" s="1">
        <f t="shared" si="5"/>
        <v>33096.44</v>
      </c>
      <c r="J99" s="87">
        <f t="shared" si="3"/>
        <v>2.9005225147875957E-2</v>
      </c>
    </row>
    <row r="100" spans="1:10" ht="24" customHeight="1">
      <c r="A100" s="60" t="s">
        <v>24</v>
      </c>
      <c r="B100" s="84"/>
      <c r="C100" s="84"/>
      <c r="D100" s="84" t="s">
        <v>25</v>
      </c>
      <c r="E100" s="84"/>
      <c r="F100" s="4"/>
      <c r="G100" s="84"/>
      <c r="H100" s="84"/>
      <c r="I100" s="85">
        <v>10821.02</v>
      </c>
      <c r="J100" s="86">
        <f t="shared" si="3"/>
        <v>9.4833801287893399E-3</v>
      </c>
    </row>
    <row r="101" spans="1:10" ht="24" customHeight="1">
      <c r="A101" s="60" t="s">
        <v>412</v>
      </c>
      <c r="B101" s="84"/>
      <c r="C101" s="84"/>
      <c r="D101" s="84" t="s">
        <v>324</v>
      </c>
      <c r="E101" s="84"/>
      <c r="F101" s="4"/>
      <c r="G101" s="84"/>
      <c r="H101" s="84"/>
      <c r="I101" s="85">
        <v>3860.29</v>
      </c>
      <c r="J101" s="86">
        <f t="shared" si="3"/>
        <v>3.3831004357596792E-3</v>
      </c>
    </row>
    <row r="102" spans="1:10" ht="39" customHeight="1">
      <c r="A102" s="61" t="s">
        <v>411</v>
      </c>
      <c r="B102" s="2" t="s">
        <v>410</v>
      </c>
      <c r="C102" s="80" t="s">
        <v>56</v>
      </c>
      <c r="D102" s="80" t="s">
        <v>1363</v>
      </c>
      <c r="E102" s="3" t="s">
        <v>73</v>
      </c>
      <c r="F102" s="2">
        <v>12</v>
      </c>
      <c r="G102" s="1">
        <v>10.51</v>
      </c>
      <c r="H102" s="1">
        <f t="shared" ref="H102:H122" si="6">TRUNC(G102 * (1 + 30 / 100), 2)</f>
        <v>13.66</v>
      </c>
      <c r="I102" s="1">
        <f t="shared" ref="I102:I122" si="7">TRUNC(F102 * H102, 2)</f>
        <v>163.92</v>
      </c>
      <c r="J102" s="87">
        <f t="shared" si="3"/>
        <v>1.4365703701787341E-4</v>
      </c>
    </row>
    <row r="103" spans="1:10" ht="25.9" customHeight="1">
      <c r="A103" s="61" t="s">
        <v>409</v>
      </c>
      <c r="B103" s="2" t="s">
        <v>408</v>
      </c>
      <c r="C103" s="80" t="s">
        <v>56</v>
      </c>
      <c r="D103" s="80" t="s">
        <v>1364</v>
      </c>
      <c r="E103" s="3" t="s">
        <v>73</v>
      </c>
      <c r="F103" s="2">
        <v>42</v>
      </c>
      <c r="G103" s="1">
        <v>5.67</v>
      </c>
      <c r="H103" s="1">
        <f t="shared" si="6"/>
        <v>7.37</v>
      </c>
      <c r="I103" s="1">
        <f t="shared" si="7"/>
        <v>309.54000000000002</v>
      </c>
      <c r="J103" s="87">
        <f t="shared" si="3"/>
        <v>2.7127622766296084E-4</v>
      </c>
    </row>
    <row r="104" spans="1:10" ht="25.9" customHeight="1">
      <c r="A104" s="61" t="s">
        <v>407</v>
      </c>
      <c r="B104" s="2" t="s">
        <v>406</v>
      </c>
      <c r="C104" s="80" t="s">
        <v>56</v>
      </c>
      <c r="D104" s="80" t="s">
        <v>1365</v>
      </c>
      <c r="E104" s="3" t="s">
        <v>73</v>
      </c>
      <c r="F104" s="2">
        <v>28</v>
      </c>
      <c r="G104" s="1">
        <v>11.42</v>
      </c>
      <c r="H104" s="1">
        <f t="shared" si="6"/>
        <v>14.84</v>
      </c>
      <c r="I104" s="1">
        <f t="shared" si="7"/>
        <v>415.52</v>
      </c>
      <c r="J104" s="87">
        <f t="shared" si="3"/>
        <v>3.6415551501748879E-4</v>
      </c>
    </row>
    <row r="105" spans="1:10" ht="25.9" customHeight="1">
      <c r="A105" s="61" t="s">
        <v>405</v>
      </c>
      <c r="B105" s="2" t="s">
        <v>404</v>
      </c>
      <c r="C105" s="80" t="s">
        <v>56</v>
      </c>
      <c r="D105" s="80" t="s">
        <v>1366</v>
      </c>
      <c r="E105" s="3" t="s">
        <v>73</v>
      </c>
      <c r="F105" s="2">
        <v>30</v>
      </c>
      <c r="G105" s="1">
        <v>17.55</v>
      </c>
      <c r="H105" s="1">
        <f t="shared" si="6"/>
        <v>22.81</v>
      </c>
      <c r="I105" s="1">
        <f t="shared" si="7"/>
        <v>684.3</v>
      </c>
      <c r="J105" s="87">
        <f t="shared" si="3"/>
        <v>5.9971028813647371E-4</v>
      </c>
    </row>
    <row r="106" spans="1:10" ht="25.9" customHeight="1">
      <c r="A106" s="61" t="s">
        <v>403</v>
      </c>
      <c r="B106" s="2" t="s">
        <v>402</v>
      </c>
      <c r="C106" s="80" t="s">
        <v>56</v>
      </c>
      <c r="D106" s="80" t="s">
        <v>1367</v>
      </c>
      <c r="E106" s="3" t="s">
        <v>73</v>
      </c>
      <c r="F106" s="2">
        <v>36</v>
      </c>
      <c r="G106" s="1">
        <v>19.39</v>
      </c>
      <c r="H106" s="1">
        <f t="shared" si="6"/>
        <v>25.2</v>
      </c>
      <c r="I106" s="1">
        <f t="shared" si="7"/>
        <v>907.2</v>
      </c>
      <c r="J106" s="87">
        <f t="shared" si="3"/>
        <v>7.9505651526729361E-4</v>
      </c>
    </row>
    <row r="107" spans="1:10" ht="39" customHeight="1">
      <c r="A107" s="61" t="s">
        <v>401</v>
      </c>
      <c r="B107" s="2" t="s">
        <v>400</v>
      </c>
      <c r="C107" s="80" t="s">
        <v>56</v>
      </c>
      <c r="D107" s="80" t="s">
        <v>1368</v>
      </c>
      <c r="E107" s="3" t="s">
        <v>97</v>
      </c>
      <c r="F107" s="2">
        <v>15</v>
      </c>
      <c r="G107" s="1">
        <v>8.1</v>
      </c>
      <c r="H107" s="1">
        <f t="shared" si="6"/>
        <v>10.53</v>
      </c>
      <c r="I107" s="1">
        <f t="shared" si="7"/>
        <v>157.94999999999999</v>
      </c>
      <c r="J107" s="87">
        <f t="shared" si="3"/>
        <v>1.3842501828314487E-4</v>
      </c>
    </row>
    <row r="108" spans="1:10" ht="39" customHeight="1">
      <c r="A108" s="61" t="s">
        <v>399</v>
      </c>
      <c r="B108" s="2" t="s">
        <v>398</v>
      </c>
      <c r="C108" s="80" t="s">
        <v>56</v>
      </c>
      <c r="D108" s="80" t="s">
        <v>1369</v>
      </c>
      <c r="E108" s="3" t="s">
        <v>97</v>
      </c>
      <c r="F108" s="2">
        <v>8</v>
      </c>
      <c r="G108" s="1">
        <v>8.06</v>
      </c>
      <c r="H108" s="1">
        <f t="shared" si="6"/>
        <v>10.47</v>
      </c>
      <c r="I108" s="1">
        <f t="shared" si="7"/>
        <v>83.76</v>
      </c>
      <c r="J108" s="87">
        <f t="shared" si="3"/>
        <v>7.3406011594784521E-5</v>
      </c>
    </row>
    <row r="109" spans="1:10" ht="39" customHeight="1">
      <c r="A109" s="61" t="s">
        <v>397</v>
      </c>
      <c r="B109" s="2" t="s">
        <v>396</v>
      </c>
      <c r="C109" s="80" t="s">
        <v>56</v>
      </c>
      <c r="D109" s="80" t="s">
        <v>1370</v>
      </c>
      <c r="E109" s="3" t="s">
        <v>97</v>
      </c>
      <c r="F109" s="2">
        <v>6</v>
      </c>
      <c r="G109" s="1">
        <v>14.11</v>
      </c>
      <c r="H109" s="1">
        <f t="shared" si="6"/>
        <v>18.34</v>
      </c>
      <c r="I109" s="1">
        <f t="shared" si="7"/>
        <v>110.04</v>
      </c>
      <c r="J109" s="87">
        <f t="shared" si="3"/>
        <v>9.6437410648162473E-5</v>
      </c>
    </row>
    <row r="110" spans="1:10" ht="25.9" customHeight="1">
      <c r="A110" s="61" t="s">
        <v>395</v>
      </c>
      <c r="B110" s="2" t="s">
        <v>394</v>
      </c>
      <c r="C110" s="80" t="s">
        <v>51</v>
      </c>
      <c r="D110" s="80" t="s">
        <v>393</v>
      </c>
      <c r="E110" s="3" t="s">
        <v>49</v>
      </c>
      <c r="F110" s="2">
        <v>2</v>
      </c>
      <c r="G110" s="1">
        <v>16.87</v>
      </c>
      <c r="H110" s="1">
        <f t="shared" si="6"/>
        <v>21.93</v>
      </c>
      <c r="I110" s="1">
        <f t="shared" si="7"/>
        <v>43.86</v>
      </c>
      <c r="J110" s="87">
        <f t="shared" si="3"/>
        <v>3.843824819182484E-5</v>
      </c>
    </row>
    <row r="111" spans="1:10" ht="25.9" customHeight="1">
      <c r="A111" s="61" t="s">
        <v>392</v>
      </c>
      <c r="B111" s="2" t="s">
        <v>391</v>
      </c>
      <c r="C111" s="80" t="s">
        <v>51</v>
      </c>
      <c r="D111" s="80" t="s">
        <v>390</v>
      </c>
      <c r="E111" s="3" t="s">
        <v>49</v>
      </c>
      <c r="F111" s="2">
        <v>4</v>
      </c>
      <c r="G111" s="1">
        <v>13.69</v>
      </c>
      <c r="H111" s="1">
        <f t="shared" si="6"/>
        <v>17.79</v>
      </c>
      <c r="I111" s="1">
        <f t="shared" si="7"/>
        <v>71.16</v>
      </c>
      <c r="J111" s="87">
        <f t="shared" si="3"/>
        <v>6.2363559993849874E-5</v>
      </c>
    </row>
    <row r="112" spans="1:10" ht="39" customHeight="1">
      <c r="A112" s="61" t="s">
        <v>389</v>
      </c>
      <c r="B112" s="2" t="s">
        <v>388</v>
      </c>
      <c r="C112" s="80" t="s">
        <v>56</v>
      </c>
      <c r="D112" s="80" t="s">
        <v>1371</v>
      </c>
      <c r="E112" s="3" t="s">
        <v>97</v>
      </c>
      <c r="F112" s="2">
        <v>16</v>
      </c>
      <c r="G112" s="1">
        <v>12.83</v>
      </c>
      <c r="H112" s="1">
        <f t="shared" si="6"/>
        <v>16.670000000000002</v>
      </c>
      <c r="I112" s="1">
        <f t="shared" si="7"/>
        <v>266.72000000000003</v>
      </c>
      <c r="J112" s="87">
        <f t="shared" si="3"/>
        <v>2.3374941992073696E-4</v>
      </c>
    </row>
    <row r="113" spans="1:10" ht="39" customHeight="1">
      <c r="A113" s="61" t="s">
        <v>387</v>
      </c>
      <c r="B113" s="2" t="s">
        <v>386</v>
      </c>
      <c r="C113" s="80" t="s">
        <v>56</v>
      </c>
      <c r="D113" s="80" t="s">
        <v>1372</v>
      </c>
      <c r="E113" s="3" t="s">
        <v>97</v>
      </c>
      <c r="F113" s="2">
        <v>4</v>
      </c>
      <c r="G113" s="1">
        <v>14.07</v>
      </c>
      <c r="H113" s="1">
        <f t="shared" si="6"/>
        <v>18.29</v>
      </c>
      <c r="I113" s="1">
        <f t="shared" si="7"/>
        <v>73.16</v>
      </c>
      <c r="J113" s="87">
        <f t="shared" si="3"/>
        <v>6.4116330089236334E-5</v>
      </c>
    </row>
    <row r="114" spans="1:10" ht="39" customHeight="1">
      <c r="A114" s="61" t="s">
        <v>385</v>
      </c>
      <c r="B114" s="2" t="s">
        <v>384</v>
      </c>
      <c r="C114" s="80" t="s">
        <v>56</v>
      </c>
      <c r="D114" s="80" t="s">
        <v>1373</v>
      </c>
      <c r="E114" s="3" t="s">
        <v>97</v>
      </c>
      <c r="F114" s="2">
        <v>2</v>
      </c>
      <c r="G114" s="1">
        <v>30.52</v>
      </c>
      <c r="H114" s="1">
        <f t="shared" si="6"/>
        <v>39.67</v>
      </c>
      <c r="I114" s="1">
        <f t="shared" si="7"/>
        <v>79.34</v>
      </c>
      <c r="J114" s="87">
        <f t="shared" si="3"/>
        <v>6.9532389683980462E-5</v>
      </c>
    </row>
    <row r="115" spans="1:10" ht="39" customHeight="1">
      <c r="A115" s="61" t="s">
        <v>383</v>
      </c>
      <c r="B115" s="2" t="s">
        <v>382</v>
      </c>
      <c r="C115" s="80" t="s">
        <v>56</v>
      </c>
      <c r="D115" s="80" t="s">
        <v>381</v>
      </c>
      <c r="E115" s="3" t="s">
        <v>97</v>
      </c>
      <c r="F115" s="2">
        <v>8</v>
      </c>
      <c r="G115" s="1">
        <v>4.58</v>
      </c>
      <c r="H115" s="1">
        <f t="shared" si="6"/>
        <v>5.95</v>
      </c>
      <c r="I115" s="1">
        <f t="shared" si="7"/>
        <v>47.6</v>
      </c>
      <c r="J115" s="87">
        <f t="shared" si="3"/>
        <v>4.1715928270197508E-5</v>
      </c>
    </row>
    <row r="116" spans="1:10" ht="39" customHeight="1">
      <c r="A116" s="61" t="s">
        <v>380</v>
      </c>
      <c r="B116" s="2" t="s">
        <v>379</v>
      </c>
      <c r="C116" s="80" t="s">
        <v>56</v>
      </c>
      <c r="D116" s="80" t="s">
        <v>1374</v>
      </c>
      <c r="E116" s="3" t="s">
        <v>97</v>
      </c>
      <c r="F116" s="2">
        <v>4</v>
      </c>
      <c r="G116" s="1">
        <v>9.2200000000000006</v>
      </c>
      <c r="H116" s="1">
        <f t="shared" si="6"/>
        <v>11.98</v>
      </c>
      <c r="I116" s="1">
        <f t="shared" si="7"/>
        <v>47.92</v>
      </c>
      <c r="J116" s="87">
        <f t="shared" si="3"/>
        <v>4.199637148545934E-5</v>
      </c>
    </row>
    <row r="117" spans="1:10" ht="39" customHeight="1">
      <c r="A117" s="61" t="s">
        <v>378</v>
      </c>
      <c r="B117" s="2" t="s">
        <v>377</v>
      </c>
      <c r="C117" s="80" t="s">
        <v>56</v>
      </c>
      <c r="D117" s="80" t="s">
        <v>1375</v>
      </c>
      <c r="E117" s="3" t="s">
        <v>97</v>
      </c>
      <c r="F117" s="2">
        <v>4</v>
      </c>
      <c r="G117" s="1">
        <v>12.94</v>
      </c>
      <c r="H117" s="1">
        <f t="shared" si="6"/>
        <v>16.82</v>
      </c>
      <c r="I117" s="1">
        <f t="shared" si="7"/>
        <v>67.28</v>
      </c>
      <c r="J117" s="87">
        <f t="shared" si="3"/>
        <v>5.8963186008800171E-5</v>
      </c>
    </row>
    <row r="118" spans="1:10" ht="39" customHeight="1">
      <c r="A118" s="61" t="s">
        <v>376</v>
      </c>
      <c r="B118" s="2" t="s">
        <v>375</v>
      </c>
      <c r="C118" s="80" t="s">
        <v>56</v>
      </c>
      <c r="D118" s="80" t="s">
        <v>1376</v>
      </c>
      <c r="E118" s="3" t="s">
        <v>97</v>
      </c>
      <c r="F118" s="2">
        <v>2</v>
      </c>
      <c r="G118" s="1">
        <v>20.98</v>
      </c>
      <c r="H118" s="1">
        <f t="shared" si="6"/>
        <v>27.27</v>
      </c>
      <c r="I118" s="1">
        <f t="shared" si="7"/>
        <v>54.54</v>
      </c>
      <c r="J118" s="87">
        <f t="shared" si="3"/>
        <v>4.7798040501188482E-5</v>
      </c>
    </row>
    <row r="119" spans="1:10" ht="25.9" customHeight="1">
      <c r="A119" s="61" t="s">
        <v>374</v>
      </c>
      <c r="B119" s="2" t="s">
        <v>373</v>
      </c>
      <c r="C119" s="80" t="s">
        <v>51</v>
      </c>
      <c r="D119" s="80" t="s">
        <v>372</v>
      </c>
      <c r="E119" s="3" t="s">
        <v>49</v>
      </c>
      <c r="F119" s="2">
        <v>2</v>
      </c>
      <c r="G119" s="1">
        <v>10.99</v>
      </c>
      <c r="H119" s="1">
        <f t="shared" si="6"/>
        <v>14.28</v>
      </c>
      <c r="I119" s="1">
        <f t="shared" si="7"/>
        <v>28.56</v>
      </c>
      <c r="J119" s="87">
        <f t="shared" si="3"/>
        <v>2.5029556962118502E-5</v>
      </c>
    </row>
    <row r="120" spans="1:10" ht="25.9" customHeight="1">
      <c r="A120" s="61" t="s">
        <v>371</v>
      </c>
      <c r="B120" s="2" t="s">
        <v>370</v>
      </c>
      <c r="C120" s="80" t="s">
        <v>51</v>
      </c>
      <c r="D120" s="80" t="s">
        <v>369</v>
      </c>
      <c r="E120" s="3" t="s">
        <v>49</v>
      </c>
      <c r="F120" s="2">
        <v>4</v>
      </c>
      <c r="G120" s="1">
        <v>10.98</v>
      </c>
      <c r="H120" s="1">
        <f t="shared" si="6"/>
        <v>14.27</v>
      </c>
      <c r="I120" s="1">
        <f t="shared" si="7"/>
        <v>57.08</v>
      </c>
      <c r="J120" s="87">
        <f t="shared" si="3"/>
        <v>5.0024058522329277E-5</v>
      </c>
    </row>
    <row r="121" spans="1:10" ht="39" customHeight="1">
      <c r="A121" s="61" t="s">
        <v>368</v>
      </c>
      <c r="B121" s="2" t="s">
        <v>367</v>
      </c>
      <c r="C121" s="80" t="s">
        <v>56</v>
      </c>
      <c r="D121" s="80" t="s">
        <v>1377</v>
      </c>
      <c r="E121" s="3" t="s">
        <v>97</v>
      </c>
      <c r="F121" s="2">
        <v>6</v>
      </c>
      <c r="G121" s="1">
        <v>12.09</v>
      </c>
      <c r="H121" s="1">
        <f t="shared" si="6"/>
        <v>15.71</v>
      </c>
      <c r="I121" s="1">
        <f t="shared" si="7"/>
        <v>94.26</v>
      </c>
      <c r="J121" s="87">
        <f t="shared" si="3"/>
        <v>8.2608054595563387E-5</v>
      </c>
    </row>
    <row r="122" spans="1:10" ht="25.9" customHeight="1">
      <c r="A122" s="61" t="s">
        <v>366</v>
      </c>
      <c r="B122" s="2" t="s">
        <v>365</v>
      </c>
      <c r="C122" s="80" t="s">
        <v>56</v>
      </c>
      <c r="D122" s="80" t="s">
        <v>1378</v>
      </c>
      <c r="E122" s="3" t="s">
        <v>97</v>
      </c>
      <c r="F122" s="2">
        <v>2</v>
      </c>
      <c r="G122" s="1">
        <v>37.15</v>
      </c>
      <c r="H122" s="1">
        <f t="shared" si="6"/>
        <v>48.29</v>
      </c>
      <c r="I122" s="1">
        <f t="shared" si="7"/>
        <v>96.58</v>
      </c>
      <c r="J122" s="87">
        <f t="shared" si="3"/>
        <v>8.4641267906211651E-5</v>
      </c>
    </row>
    <row r="123" spans="1:10" ht="24" customHeight="1">
      <c r="A123" s="60" t="s">
        <v>364</v>
      </c>
      <c r="B123" s="84"/>
      <c r="C123" s="84"/>
      <c r="D123" s="84" t="s">
        <v>363</v>
      </c>
      <c r="E123" s="84"/>
      <c r="F123" s="4"/>
      <c r="G123" s="84"/>
      <c r="H123" s="84"/>
      <c r="I123" s="85">
        <v>6960.73</v>
      </c>
      <c r="J123" s="86">
        <f t="shared" si="3"/>
        <v>6.1002796930296607E-3</v>
      </c>
    </row>
    <row r="124" spans="1:10" ht="25.9" customHeight="1">
      <c r="A124" s="61" t="s">
        <v>362</v>
      </c>
      <c r="B124" s="2" t="s">
        <v>361</v>
      </c>
      <c r="C124" s="80" t="s">
        <v>56</v>
      </c>
      <c r="D124" s="80" t="s">
        <v>1379</v>
      </c>
      <c r="E124" s="3" t="s">
        <v>97</v>
      </c>
      <c r="F124" s="2">
        <v>1</v>
      </c>
      <c r="G124" s="1">
        <v>31.33</v>
      </c>
      <c r="H124" s="1">
        <f t="shared" ref="H124:H138" si="8">TRUNC(G124 * (1 + 30 / 100), 2)</f>
        <v>40.72</v>
      </c>
      <c r="I124" s="1">
        <f t="shared" ref="I124:I138" si="9">TRUNC(F124 * H124, 2)</f>
        <v>40.72</v>
      </c>
      <c r="J124" s="87">
        <f t="shared" si="3"/>
        <v>3.5686399142068115E-5</v>
      </c>
    </row>
    <row r="125" spans="1:10" ht="25.9" customHeight="1">
      <c r="A125" s="61" t="s">
        <v>360</v>
      </c>
      <c r="B125" s="2" t="s">
        <v>359</v>
      </c>
      <c r="C125" s="80" t="s">
        <v>56</v>
      </c>
      <c r="D125" s="80" t="s">
        <v>1380</v>
      </c>
      <c r="E125" s="3" t="s">
        <v>97</v>
      </c>
      <c r="F125" s="2">
        <v>2</v>
      </c>
      <c r="G125" s="1">
        <v>83.37</v>
      </c>
      <c r="H125" s="1">
        <f t="shared" si="8"/>
        <v>108.38</v>
      </c>
      <c r="I125" s="1">
        <f t="shared" si="9"/>
        <v>216.76</v>
      </c>
      <c r="J125" s="87">
        <f t="shared" si="3"/>
        <v>1.8996522293798342E-4</v>
      </c>
    </row>
    <row r="126" spans="1:10" ht="39" customHeight="1">
      <c r="A126" s="61" t="s">
        <v>358</v>
      </c>
      <c r="B126" s="2" t="s">
        <v>357</v>
      </c>
      <c r="C126" s="80" t="s">
        <v>56</v>
      </c>
      <c r="D126" s="80" t="s">
        <v>1381</v>
      </c>
      <c r="E126" s="3" t="s">
        <v>97</v>
      </c>
      <c r="F126" s="2">
        <v>2</v>
      </c>
      <c r="G126" s="1">
        <v>74.11</v>
      </c>
      <c r="H126" s="1">
        <f t="shared" si="8"/>
        <v>96.34</v>
      </c>
      <c r="I126" s="1">
        <f t="shared" si="9"/>
        <v>192.68</v>
      </c>
      <c r="J126" s="87">
        <f t="shared" si="3"/>
        <v>1.6886187098953058E-4</v>
      </c>
    </row>
    <row r="127" spans="1:10" ht="25.9" customHeight="1">
      <c r="A127" s="61" t="s">
        <v>356</v>
      </c>
      <c r="B127" s="2" t="s">
        <v>355</v>
      </c>
      <c r="C127" s="80" t="s">
        <v>51</v>
      </c>
      <c r="D127" s="80" t="s">
        <v>354</v>
      </c>
      <c r="E127" s="3" t="s">
        <v>49</v>
      </c>
      <c r="F127" s="2">
        <v>2</v>
      </c>
      <c r="G127" s="1">
        <v>92.07</v>
      </c>
      <c r="H127" s="1">
        <f t="shared" si="8"/>
        <v>119.69</v>
      </c>
      <c r="I127" s="1">
        <f t="shared" si="9"/>
        <v>239.38</v>
      </c>
      <c r="J127" s="87">
        <f t="shared" si="3"/>
        <v>2.0978905271680417E-4</v>
      </c>
    </row>
    <row r="128" spans="1:10" ht="25.9" customHeight="1">
      <c r="A128" s="61" t="s">
        <v>353</v>
      </c>
      <c r="B128" s="2" t="s">
        <v>352</v>
      </c>
      <c r="C128" s="80" t="s">
        <v>51</v>
      </c>
      <c r="D128" s="80" t="s">
        <v>351</v>
      </c>
      <c r="E128" s="3" t="s">
        <v>49</v>
      </c>
      <c r="F128" s="2">
        <v>2</v>
      </c>
      <c r="G128" s="1">
        <v>124.25</v>
      </c>
      <c r="H128" s="1">
        <f t="shared" si="8"/>
        <v>161.52000000000001</v>
      </c>
      <c r="I128" s="1">
        <f t="shared" si="9"/>
        <v>323.04000000000002</v>
      </c>
      <c r="J128" s="87">
        <f t="shared" si="3"/>
        <v>2.8310742580681938E-4</v>
      </c>
    </row>
    <row r="129" spans="1:10" ht="25.9" customHeight="1">
      <c r="A129" s="61" t="s">
        <v>350</v>
      </c>
      <c r="B129" s="2" t="s">
        <v>349</v>
      </c>
      <c r="C129" s="80" t="s">
        <v>51</v>
      </c>
      <c r="D129" s="80" t="s">
        <v>348</v>
      </c>
      <c r="E129" s="3" t="s">
        <v>49</v>
      </c>
      <c r="F129" s="2">
        <v>2</v>
      </c>
      <c r="G129" s="1">
        <v>130.87</v>
      </c>
      <c r="H129" s="1">
        <f t="shared" si="8"/>
        <v>170.13</v>
      </c>
      <c r="I129" s="1">
        <f t="shared" si="9"/>
        <v>340.26</v>
      </c>
      <c r="J129" s="87">
        <f t="shared" si="3"/>
        <v>2.981987763280967E-4</v>
      </c>
    </row>
    <row r="130" spans="1:10" ht="39" customHeight="1">
      <c r="A130" s="61" t="s">
        <v>347</v>
      </c>
      <c r="B130" s="2" t="s">
        <v>346</v>
      </c>
      <c r="C130" s="80" t="s">
        <v>56</v>
      </c>
      <c r="D130" s="80" t="s">
        <v>1382</v>
      </c>
      <c r="E130" s="3" t="s">
        <v>97</v>
      </c>
      <c r="F130" s="2">
        <v>8</v>
      </c>
      <c r="G130" s="1">
        <v>70.47</v>
      </c>
      <c r="H130" s="1">
        <f t="shared" si="8"/>
        <v>91.61</v>
      </c>
      <c r="I130" s="1">
        <f t="shared" si="9"/>
        <v>732.88</v>
      </c>
      <c r="J130" s="87">
        <f t="shared" si="3"/>
        <v>6.4228507375341064E-4</v>
      </c>
    </row>
    <row r="131" spans="1:10" ht="39" customHeight="1">
      <c r="A131" s="61" t="s">
        <v>345</v>
      </c>
      <c r="B131" s="2" t="s">
        <v>344</v>
      </c>
      <c r="C131" s="80" t="s">
        <v>56</v>
      </c>
      <c r="D131" s="80" t="s">
        <v>343</v>
      </c>
      <c r="E131" s="3" t="s">
        <v>97</v>
      </c>
      <c r="F131" s="2">
        <v>12</v>
      </c>
      <c r="G131" s="1">
        <v>3.89</v>
      </c>
      <c r="H131" s="1">
        <f t="shared" si="8"/>
        <v>5.05</v>
      </c>
      <c r="I131" s="1">
        <f t="shared" si="9"/>
        <v>60.6</v>
      </c>
      <c r="J131" s="87">
        <f t="shared" si="3"/>
        <v>5.3108933890209428E-5</v>
      </c>
    </row>
    <row r="132" spans="1:10" ht="39" customHeight="1">
      <c r="A132" s="61" t="s">
        <v>342</v>
      </c>
      <c r="B132" s="2" t="s">
        <v>341</v>
      </c>
      <c r="C132" s="80" t="s">
        <v>56</v>
      </c>
      <c r="D132" s="80" t="s">
        <v>1383</v>
      </c>
      <c r="E132" s="3" t="s">
        <v>97</v>
      </c>
      <c r="F132" s="2">
        <v>4</v>
      </c>
      <c r="G132" s="1">
        <v>5.66</v>
      </c>
      <c r="H132" s="1">
        <f t="shared" si="8"/>
        <v>7.35</v>
      </c>
      <c r="I132" s="1">
        <f t="shared" si="9"/>
        <v>29.4</v>
      </c>
      <c r="J132" s="87">
        <f t="shared" si="3"/>
        <v>2.5765720402180809E-5</v>
      </c>
    </row>
    <row r="133" spans="1:10" ht="52.15" customHeight="1">
      <c r="A133" s="61" t="s">
        <v>340</v>
      </c>
      <c r="B133" s="2" t="s">
        <v>339</v>
      </c>
      <c r="C133" s="80" t="s">
        <v>56</v>
      </c>
      <c r="D133" s="80" t="s">
        <v>1384</v>
      </c>
      <c r="E133" s="3" t="s">
        <v>97</v>
      </c>
      <c r="F133" s="2">
        <v>4</v>
      </c>
      <c r="G133" s="1">
        <v>11.54</v>
      </c>
      <c r="H133" s="1">
        <f t="shared" si="8"/>
        <v>15</v>
      </c>
      <c r="I133" s="1">
        <f t="shared" si="9"/>
        <v>60</v>
      </c>
      <c r="J133" s="87">
        <f t="shared" si="3"/>
        <v>5.2583102861593491E-5</v>
      </c>
    </row>
    <row r="134" spans="1:10" ht="52.15" customHeight="1">
      <c r="A134" s="61" t="s">
        <v>338</v>
      </c>
      <c r="B134" s="2" t="s">
        <v>337</v>
      </c>
      <c r="C134" s="80" t="s">
        <v>56</v>
      </c>
      <c r="D134" s="80" t="s">
        <v>1385</v>
      </c>
      <c r="E134" s="3" t="s">
        <v>97</v>
      </c>
      <c r="F134" s="2">
        <v>4</v>
      </c>
      <c r="G134" s="1">
        <v>10.43</v>
      </c>
      <c r="H134" s="1">
        <f t="shared" si="8"/>
        <v>13.55</v>
      </c>
      <c r="I134" s="1">
        <f t="shared" si="9"/>
        <v>54.2</v>
      </c>
      <c r="J134" s="87">
        <f t="shared" si="3"/>
        <v>4.7500069584972789E-5</v>
      </c>
    </row>
    <row r="135" spans="1:10" ht="25.9" customHeight="1">
      <c r="A135" s="61" t="s">
        <v>336</v>
      </c>
      <c r="B135" s="2" t="s">
        <v>335</v>
      </c>
      <c r="C135" s="80" t="s">
        <v>56</v>
      </c>
      <c r="D135" s="80" t="s">
        <v>1386</v>
      </c>
      <c r="E135" s="3" t="s">
        <v>97</v>
      </c>
      <c r="F135" s="2">
        <v>10</v>
      </c>
      <c r="G135" s="1">
        <v>10.72</v>
      </c>
      <c r="H135" s="1">
        <f t="shared" si="8"/>
        <v>13.93</v>
      </c>
      <c r="I135" s="1">
        <f t="shared" si="9"/>
        <v>139.30000000000001</v>
      </c>
      <c r="J135" s="87">
        <f t="shared" si="3"/>
        <v>1.2208043714366623E-4</v>
      </c>
    </row>
    <row r="136" spans="1:10" ht="52.15" customHeight="1">
      <c r="A136" s="61" t="s">
        <v>334</v>
      </c>
      <c r="B136" s="2" t="s">
        <v>333</v>
      </c>
      <c r="C136" s="80" t="s">
        <v>56</v>
      </c>
      <c r="D136" s="80" t="s">
        <v>332</v>
      </c>
      <c r="E136" s="3" t="s">
        <v>97</v>
      </c>
      <c r="F136" s="2">
        <v>3</v>
      </c>
      <c r="G136" s="1">
        <v>42.28</v>
      </c>
      <c r="H136" s="1">
        <f t="shared" si="8"/>
        <v>54.96</v>
      </c>
      <c r="I136" s="1">
        <f t="shared" si="9"/>
        <v>164.88</v>
      </c>
      <c r="J136" s="87">
        <f t="shared" si="3"/>
        <v>1.4449836666365892E-4</v>
      </c>
    </row>
    <row r="137" spans="1:10" ht="52.15" customHeight="1">
      <c r="A137" s="61" t="s">
        <v>331</v>
      </c>
      <c r="B137" s="2" t="s">
        <v>330</v>
      </c>
      <c r="C137" s="80" t="s">
        <v>56</v>
      </c>
      <c r="D137" s="80" t="s">
        <v>329</v>
      </c>
      <c r="E137" s="3" t="s">
        <v>97</v>
      </c>
      <c r="F137" s="2">
        <v>2</v>
      </c>
      <c r="G137" s="1">
        <v>64.930000000000007</v>
      </c>
      <c r="H137" s="1">
        <f t="shared" si="8"/>
        <v>84.4</v>
      </c>
      <c r="I137" s="1">
        <f t="shared" si="9"/>
        <v>168.8</v>
      </c>
      <c r="J137" s="87">
        <f t="shared" si="3"/>
        <v>1.4793379605061637E-4</v>
      </c>
    </row>
    <row r="138" spans="1:10" ht="25.9" customHeight="1">
      <c r="A138" s="61" t="s">
        <v>328</v>
      </c>
      <c r="B138" s="2" t="s">
        <v>327</v>
      </c>
      <c r="C138" s="80" t="s">
        <v>51</v>
      </c>
      <c r="D138" s="80" t="s">
        <v>326</v>
      </c>
      <c r="E138" s="3" t="s">
        <v>49</v>
      </c>
      <c r="F138" s="2">
        <v>1</v>
      </c>
      <c r="G138" s="1">
        <v>3229.1</v>
      </c>
      <c r="H138" s="1">
        <f t="shared" si="8"/>
        <v>4197.83</v>
      </c>
      <c r="I138" s="1">
        <f t="shared" si="9"/>
        <v>4197.83</v>
      </c>
      <c r="J138" s="87">
        <f t="shared" si="3"/>
        <v>3.6789154447580503E-3</v>
      </c>
    </row>
    <row r="139" spans="1:10" ht="24" customHeight="1">
      <c r="A139" s="60" t="s">
        <v>26</v>
      </c>
      <c r="B139" s="84"/>
      <c r="C139" s="84"/>
      <c r="D139" s="84" t="s">
        <v>27</v>
      </c>
      <c r="E139" s="84"/>
      <c r="F139" s="4"/>
      <c r="G139" s="84"/>
      <c r="H139" s="84"/>
      <c r="I139" s="85">
        <v>14426.66</v>
      </c>
      <c r="J139" s="86">
        <f t="shared" si="3"/>
        <v>1.2643309112153939E-2</v>
      </c>
    </row>
    <row r="140" spans="1:10" ht="24" customHeight="1">
      <c r="A140" s="60" t="s">
        <v>325</v>
      </c>
      <c r="B140" s="84"/>
      <c r="C140" s="84"/>
      <c r="D140" s="84" t="s">
        <v>324</v>
      </c>
      <c r="E140" s="84"/>
      <c r="F140" s="4"/>
      <c r="G140" s="84"/>
      <c r="H140" s="84"/>
      <c r="I140" s="85">
        <v>5547.8</v>
      </c>
      <c r="J140" s="86">
        <f t="shared" ref="J140:J203" si="10">I140 / 1141050.96</f>
        <v>4.8620089675924733E-3</v>
      </c>
    </row>
    <row r="141" spans="1:10" ht="39" customHeight="1">
      <c r="A141" s="61" t="s">
        <v>323</v>
      </c>
      <c r="B141" s="2" t="s">
        <v>322</v>
      </c>
      <c r="C141" s="80" t="s">
        <v>56</v>
      </c>
      <c r="D141" s="80" t="s">
        <v>1387</v>
      </c>
      <c r="E141" s="3" t="s">
        <v>73</v>
      </c>
      <c r="F141" s="2">
        <v>47.5</v>
      </c>
      <c r="G141" s="1">
        <v>21.05</v>
      </c>
      <c r="H141" s="1">
        <f t="shared" ref="H141:H151" si="11">TRUNC(G141 * (1 + 30 / 100), 2)</f>
        <v>27.36</v>
      </c>
      <c r="I141" s="1">
        <f t="shared" ref="I141:I151" si="12">TRUNC(F141 * H141, 2)</f>
        <v>1299.5999999999999</v>
      </c>
      <c r="J141" s="87">
        <f t="shared" si="10"/>
        <v>1.1389500079821149E-3</v>
      </c>
    </row>
    <row r="142" spans="1:10" ht="39" customHeight="1">
      <c r="A142" s="61" t="s">
        <v>321</v>
      </c>
      <c r="B142" s="2" t="s">
        <v>320</v>
      </c>
      <c r="C142" s="80" t="s">
        <v>56</v>
      </c>
      <c r="D142" s="80" t="s">
        <v>1388</v>
      </c>
      <c r="E142" s="3" t="s">
        <v>73</v>
      </c>
      <c r="F142" s="2">
        <v>21.5</v>
      </c>
      <c r="G142" s="1">
        <v>27.26</v>
      </c>
      <c r="H142" s="1">
        <f t="shared" si="11"/>
        <v>35.43</v>
      </c>
      <c r="I142" s="1">
        <f t="shared" si="12"/>
        <v>761.74</v>
      </c>
      <c r="J142" s="87">
        <f t="shared" si="10"/>
        <v>6.6757754622983711E-4</v>
      </c>
    </row>
    <row r="143" spans="1:10" ht="39" customHeight="1">
      <c r="A143" s="61" t="s">
        <v>319</v>
      </c>
      <c r="B143" s="2" t="s">
        <v>318</v>
      </c>
      <c r="C143" s="80" t="s">
        <v>56</v>
      </c>
      <c r="D143" s="80" t="s">
        <v>1389</v>
      </c>
      <c r="E143" s="3" t="s">
        <v>73</v>
      </c>
      <c r="F143" s="2">
        <v>36</v>
      </c>
      <c r="G143" s="1">
        <v>37.96</v>
      </c>
      <c r="H143" s="1">
        <f t="shared" si="11"/>
        <v>49.34</v>
      </c>
      <c r="I143" s="1">
        <f t="shared" si="12"/>
        <v>1776.24</v>
      </c>
      <c r="J143" s="87">
        <f t="shared" si="10"/>
        <v>1.5566701771146138E-3</v>
      </c>
    </row>
    <row r="144" spans="1:10" ht="52.15" customHeight="1">
      <c r="A144" s="61" t="s">
        <v>317</v>
      </c>
      <c r="B144" s="2" t="s">
        <v>316</v>
      </c>
      <c r="C144" s="80" t="s">
        <v>56</v>
      </c>
      <c r="D144" s="80" t="s">
        <v>1390</v>
      </c>
      <c r="E144" s="3" t="s">
        <v>97</v>
      </c>
      <c r="F144" s="2">
        <v>7</v>
      </c>
      <c r="G144" s="1">
        <v>10.23</v>
      </c>
      <c r="H144" s="1">
        <f t="shared" si="11"/>
        <v>13.29</v>
      </c>
      <c r="I144" s="1">
        <f t="shared" si="12"/>
        <v>93.03</v>
      </c>
      <c r="J144" s="87">
        <f t="shared" si="10"/>
        <v>8.1530100986900713E-5</v>
      </c>
    </row>
    <row r="145" spans="1:10" ht="52.15" customHeight="1">
      <c r="A145" s="61" t="s">
        <v>315</v>
      </c>
      <c r="B145" s="2" t="s">
        <v>314</v>
      </c>
      <c r="C145" s="80" t="s">
        <v>56</v>
      </c>
      <c r="D145" s="80" t="s">
        <v>1391</v>
      </c>
      <c r="E145" s="3" t="s">
        <v>97</v>
      </c>
      <c r="F145" s="2">
        <v>6</v>
      </c>
      <c r="G145" s="1">
        <v>31.12</v>
      </c>
      <c r="H145" s="1">
        <f t="shared" si="11"/>
        <v>40.450000000000003</v>
      </c>
      <c r="I145" s="1">
        <f t="shared" si="12"/>
        <v>242.7</v>
      </c>
      <c r="J145" s="87">
        <f t="shared" si="10"/>
        <v>2.1269865107514566E-4</v>
      </c>
    </row>
    <row r="146" spans="1:10" ht="25.9" customHeight="1">
      <c r="A146" s="61" t="s">
        <v>313</v>
      </c>
      <c r="B146" s="2" t="s">
        <v>312</v>
      </c>
      <c r="C146" s="80" t="s">
        <v>51</v>
      </c>
      <c r="D146" s="80" t="s">
        <v>311</v>
      </c>
      <c r="E146" s="3" t="s">
        <v>49</v>
      </c>
      <c r="F146" s="2">
        <v>10</v>
      </c>
      <c r="G146" s="1">
        <v>12.82</v>
      </c>
      <c r="H146" s="1">
        <f t="shared" si="11"/>
        <v>16.66</v>
      </c>
      <c r="I146" s="1">
        <f t="shared" si="12"/>
        <v>166.6</v>
      </c>
      <c r="J146" s="87">
        <f t="shared" si="10"/>
        <v>1.4600574894569127E-4</v>
      </c>
    </row>
    <row r="147" spans="1:10" ht="52.15" customHeight="1">
      <c r="A147" s="61" t="s">
        <v>310</v>
      </c>
      <c r="B147" s="2" t="s">
        <v>309</v>
      </c>
      <c r="C147" s="80" t="s">
        <v>56</v>
      </c>
      <c r="D147" s="80" t="s">
        <v>1392</v>
      </c>
      <c r="E147" s="3" t="s">
        <v>97</v>
      </c>
      <c r="F147" s="2">
        <v>6</v>
      </c>
      <c r="G147" s="1">
        <v>23.63</v>
      </c>
      <c r="H147" s="1">
        <f t="shared" si="11"/>
        <v>30.71</v>
      </c>
      <c r="I147" s="1">
        <f t="shared" si="12"/>
        <v>184.26</v>
      </c>
      <c r="J147" s="87">
        <f t="shared" si="10"/>
        <v>1.6148270888795361E-4</v>
      </c>
    </row>
    <row r="148" spans="1:10" ht="25.9" customHeight="1">
      <c r="A148" s="61" t="s">
        <v>308</v>
      </c>
      <c r="B148" s="2" t="s">
        <v>307</v>
      </c>
      <c r="C148" s="80" t="s">
        <v>51</v>
      </c>
      <c r="D148" s="80" t="s">
        <v>306</v>
      </c>
      <c r="E148" s="3" t="s">
        <v>49</v>
      </c>
      <c r="F148" s="2">
        <v>5</v>
      </c>
      <c r="G148" s="1">
        <v>40.78</v>
      </c>
      <c r="H148" s="1">
        <f t="shared" si="11"/>
        <v>53.01</v>
      </c>
      <c r="I148" s="1">
        <f t="shared" si="12"/>
        <v>265.05</v>
      </c>
      <c r="J148" s="87">
        <f t="shared" si="10"/>
        <v>2.3228585689108927E-4</v>
      </c>
    </row>
    <row r="149" spans="1:10" ht="52.15" customHeight="1">
      <c r="A149" s="61" t="s">
        <v>305</v>
      </c>
      <c r="B149" s="2" t="s">
        <v>304</v>
      </c>
      <c r="C149" s="80" t="s">
        <v>56</v>
      </c>
      <c r="D149" s="80" t="s">
        <v>1393</v>
      </c>
      <c r="E149" s="3" t="s">
        <v>97</v>
      </c>
      <c r="F149" s="2">
        <v>5</v>
      </c>
      <c r="G149" s="1">
        <v>58.36</v>
      </c>
      <c r="H149" s="1">
        <f t="shared" si="11"/>
        <v>75.86</v>
      </c>
      <c r="I149" s="1">
        <f t="shared" si="12"/>
        <v>379.3</v>
      </c>
      <c r="J149" s="87">
        <f t="shared" si="10"/>
        <v>3.3241284859004022E-4</v>
      </c>
    </row>
    <row r="150" spans="1:10" ht="24" customHeight="1">
      <c r="A150" s="61" t="s">
        <v>303</v>
      </c>
      <c r="B150" s="2" t="s">
        <v>302</v>
      </c>
      <c r="C150" s="80" t="s">
        <v>51</v>
      </c>
      <c r="D150" s="80" t="s">
        <v>301</v>
      </c>
      <c r="E150" s="3" t="s">
        <v>49</v>
      </c>
      <c r="F150" s="2">
        <v>1</v>
      </c>
      <c r="G150" s="1">
        <v>79.33</v>
      </c>
      <c r="H150" s="1">
        <f t="shared" si="11"/>
        <v>103.12</v>
      </c>
      <c r="I150" s="1">
        <f t="shared" si="12"/>
        <v>103.12</v>
      </c>
      <c r="J150" s="87">
        <f t="shared" si="10"/>
        <v>9.0372826118125359E-5</v>
      </c>
    </row>
    <row r="151" spans="1:10" ht="52.15" customHeight="1">
      <c r="A151" s="61" t="s">
        <v>300</v>
      </c>
      <c r="B151" s="2" t="s">
        <v>299</v>
      </c>
      <c r="C151" s="80" t="s">
        <v>56</v>
      </c>
      <c r="D151" s="80" t="s">
        <v>1394</v>
      </c>
      <c r="E151" s="3" t="s">
        <v>97</v>
      </c>
      <c r="F151" s="2">
        <v>16</v>
      </c>
      <c r="G151" s="1">
        <v>13.28</v>
      </c>
      <c r="H151" s="1">
        <f t="shared" si="11"/>
        <v>17.260000000000002</v>
      </c>
      <c r="I151" s="1">
        <f t="shared" si="12"/>
        <v>276.16000000000003</v>
      </c>
      <c r="J151" s="87">
        <f t="shared" si="10"/>
        <v>2.4202249477096101E-4</v>
      </c>
    </row>
    <row r="152" spans="1:10" ht="24" customHeight="1">
      <c r="A152" s="60" t="s">
        <v>298</v>
      </c>
      <c r="B152" s="84"/>
      <c r="C152" s="84"/>
      <c r="D152" s="84" t="s">
        <v>297</v>
      </c>
      <c r="E152" s="84"/>
      <c r="F152" s="4"/>
      <c r="G152" s="84"/>
      <c r="H152" s="84"/>
      <c r="I152" s="85">
        <v>8878.86</v>
      </c>
      <c r="J152" s="86">
        <f t="shared" si="10"/>
        <v>7.7813001445614675E-3</v>
      </c>
    </row>
    <row r="153" spans="1:10" ht="25.9" customHeight="1">
      <c r="A153" s="61" t="s">
        <v>296</v>
      </c>
      <c r="B153" s="2" t="s">
        <v>295</v>
      </c>
      <c r="C153" s="80" t="s">
        <v>51</v>
      </c>
      <c r="D153" s="80" t="s">
        <v>294</v>
      </c>
      <c r="E153" s="3" t="s">
        <v>49</v>
      </c>
      <c r="F153" s="2">
        <v>6</v>
      </c>
      <c r="G153" s="1">
        <v>74.930000000000007</v>
      </c>
      <c r="H153" s="1">
        <f t="shared" ref="H153:H160" si="13">TRUNC(G153 * (1 + 30 / 100), 2)</f>
        <v>97.4</v>
      </c>
      <c r="I153" s="1">
        <f t="shared" ref="I153:I160" si="14">TRUNC(F153 * H153, 2)</f>
        <v>584.4</v>
      </c>
      <c r="J153" s="87">
        <f t="shared" si="10"/>
        <v>5.1215942187192063E-4</v>
      </c>
    </row>
    <row r="154" spans="1:10" ht="24" customHeight="1">
      <c r="A154" s="61" t="s">
        <v>293</v>
      </c>
      <c r="B154" s="2" t="s">
        <v>292</v>
      </c>
      <c r="C154" s="80" t="s">
        <v>51</v>
      </c>
      <c r="D154" s="80" t="s">
        <v>291</v>
      </c>
      <c r="E154" s="3" t="s">
        <v>49</v>
      </c>
      <c r="F154" s="2">
        <v>2</v>
      </c>
      <c r="G154" s="1">
        <v>594.79</v>
      </c>
      <c r="H154" s="1">
        <f t="shared" si="13"/>
        <v>773.22</v>
      </c>
      <c r="I154" s="1">
        <f t="shared" si="14"/>
        <v>1546.44</v>
      </c>
      <c r="J154" s="87">
        <f t="shared" si="10"/>
        <v>1.3552768931547107E-3</v>
      </c>
    </row>
    <row r="155" spans="1:10" ht="39" customHeight="1">
      <c r="A155" s="61" t="s">
        <v>290</v>
      </c>
      <c r="B155" s="2" t="s">
        <v>289</v>
      </c>
      <c r="C155" s="80" t="s">
        <v>56</v>
      </c>
      <c r="D155" s="80" t="s">
        <v>1395</v>
      </c>
      <c r="E155" s="3" t="s">
        <v>97</v>
      </c>
      <c r="F155" s="2">
        <v>6</v>
      </c>
      <c r="G155" s="1">
        <v>19.260000000000002</v>
      </c>
      <c r="H155" s="1">
        <f t="shared" si="13"/>
        <v>25.03</v>
      </c>
      <c r="I155" s="1">
        <f t="shared" si="14"/>
        <v>150.18</v>
      </c>
      <c r="J155" s="87">
        <f t="shared" si="10"/>
        <v>1.3161550646256852E-4</v>
      </c>
    </row>
    <row r="156" spans="1:10" ht="39" customHeight="1">
      <c r="A156" s="61" t="s">
        <v>288</v>
      </c>
      <c r="B156" s="2" t="s">
        <v>287</v>
      </c>
      <c r="C156" s="80" t="s">
        <v>56</v>
      </c>
      <c r="D156" s="80" t="s">
        <v>1396</v>
      </c>
      <c r="E156" s="3" t="s">
        <v>73</v>
      </c>
      <c r="F156" s="2">
        <v>8</v>
      </c>
      <c r="G156" s="1">
        <v>14.76</v>
      </c>
      <c r="H156" s="1">
        <f t="shared" si="13"/>
        <v>19.18</v>
      </c>
      <c r="I156" s="1">
        <f t="shared" si="14"/>
        <v>153.44</v>
      </c>
      <c r="J156" s="87">
        <f t="shared" si="10"/>
        <v>1.3447252171804841E-4</v>
      </c>
    </row>
    <row r="157" spans="1:10" ht="25.9" customHeight="1">
      <c r="A157" s="61" t="s">
        <v>286</v>
      </c>
      <c r="B157" s="2" t="s">
        <v>285</v>
      </c>
      <c r="C157" s="80" t="s">
        <v>56</v>
      </c>
      <c r="D157" s="80" t="s">
        <v>1397</v>
      </c>
      <c r="E157" s="3" t="s">
        <v>97</v>
      </c>
      <c r="F157" s="2">
        <v>8</v>
      </c>
      <c r="G157" s="1">
        <v>23.1</v>
      </c>
      <c r="H157" s="1">
        <f t="shared" si="13"/>
        <v>30.03</v>
      </c>
      <c r="I157" s="1">
        <f t="shared" si="14"/>
        <v>240.24</v>
      </c>
      <c r="J157" s="87">
        <f t="shared" si="10"/>
        <v>2.1054274385782034E-4</v>
      </c>
    </row>
    <row r="158" spans="1:10" ht="25.9" customHeight="1">
      <c r="A158" s="61" t="s">
        <v>284</v>
      </c>
      <c r="B158" s="2" t="s">
        <v>283</v>
      </c>
      <c r="C158" s="80" t="s">
        <v>56</v>
      </c>
      <c r="D158" s="80" t="s">
        <v>1398</v>
      </c>
      <c r="E158" s="3" t="s">
        <v>97</v>
      </c>
      <c r="F158" s="2">
        <v>8</v>
      </c>
      <c r="G158" s="1">
        <v>158.91999999999999</v>
      </c>
      <c r="H158" s="1">
        <f t="shared" si="13"/>
        <v>206.59</v>
      </c>
      <c r="I158" s="1">
        <f t="shared" si="14"/>
        <v>1652.72</v>
      </c>
      <c r="J158" s="87">
        <f t="shared" si="10"/>
        <v>1.4484190960235466E-3</v>
      </c>
    </row>
    <row r="159" spans="1:10" ht="24" customHeight="1">
      <c r="A159" s="61" t="s">
        <v>282</v>
      </c>
      <c r="B159" s="2" t="s">
        <v>281</v>
      </c>
      <c r="C159" s="80" t="s">
        <v>51</v>
      </c>
      <c r="D159" s="80" t="s">
        <v>280</v>
      </c>
      <c r="E159" s="3" t="s">
        <v>49</v>
      </c>
      <c r="F159" s="2">
        <v>1</v>
      </c>
      <c r="G159" s="1">
        <v>1575.1</v>
      </c>
      <c r="H159" s="1">
        <f t="shared" si="13"/>
        <v>2047.63</v>
      </c>
      <c r="I159" s="1">
        <f t="shared" si="14"/>
        <v>2047.63</v>
      </c>
      <c r="J159" s="87">
        <f t="shared" si="10"/>
        <v>1.7945123152080782E-3</v>
      </c>
    </row>
    <row r="160" spans="1:10" ht="24" customHeight="1">
      <c r="A160" s="61" t="s">
        <v>279</v>
      </c>
      <c r="B160" s="2" t="s">
        <v>278</v>
      </c>
      <c r="C160" s="80" t="s">
        <v>51</v>
      </c>
      <c r="D160" s="80" t="s">
        <v>277</v>
      </c>
      <c r="E160" s="3" t="s">
        <v>49</v>
      </c>
      <c r="F160" s="2">
        <v>1</v>
      </c>
      <c r="G160" s="1">
        <v>1926.01</v>
      </c>
      <c r="H160" s="1">
        <f t="shared" si="13"/>
        <v>2503.81</v>
      </c>
      <c r="I160" s="1">
        <f t="shared" si="14"/>
        <v>2503.81</v>
      </c>
      <c r="J160" s="87">
        <f t="shared" si="10"/>
        <v>2.1943016462647735E-3</v>
      </c>
    </row>
    <row r="161" spans="1:10" ht="24" customHeight="1">
      <c r="A161" s="60" t="s">
        <v>28</v>
      </c>
      <c r="B161" s="84"/>
      <c r="C161" s="84"/>
      <c r="D161" s="84" t="s">
        <v>29</v>
      </c>
      <c r="E161" s="84"/>
      <c r="F161" s="4"/>
      <c r="G161" s="84"/>
      <c r="H161" s="84"/>
      <c r="I161" s="85">
        <v>14920.62</v>
      </c>
      <c r="J161" s="86">
        <f t="shared" si="10"/>
        <v>1.3076208270312485E-2</v>
      </c>
    </row>
    <row r="162" spans="1:10" ht="25.9" customHeight="1">
      <c r="A162" s="61" t="s">
        <v>276</v>
      </c>
      <c r="B162" s="2" t="s">
        <v>275</v>
      </c>
      <c r="C162" s="80" t="s">
        <v>51</v>
      </c>
      <c r="D162" s="80" t="s">
        <v>274</v>
      </c>
      <c r="E162" s="3" t="s">
        <v>273</v>
      </c>
      <c r="F162" s="2">
        <v>76.400000000000006</v>
      </c>
      <c r="G162" s="1">
        <v>131.63999999999999</v>
      </c>
      <c r="H162" s="1">
        <f>TRUNC(G162 * (1 + 30 / 100), 2)</f>
        <v>171.13</v>
      </c>
      <c r="I162" s="1">
        <f>TRUNC(F162 * H162, 2)</f>
        <v>13074.33</v>
      </c>
      <c r="J162" s="87">
        <f t="shared" si="10"/>
        <v>1.1458147320606961E-2</v>
      </c>
    </row>
    <row r="163" spans="1:10" ht="25.9" customHeight="1">
      <c r="A163" s="61" t="s">
        <v>272</v>
      </c>
      <c r="B163" s="2" t="s">
        <v>271</v>
      </c>
      <c r="C163" s="80" t="s">
        <v>51</v>
      </c>
      <c r="D163" s="80" t="s">
        <v>270</v>
      </c>
      <c r="E163" s="3" t="s">
        <v>49</v>
      </c>
      <c r="F163" s="2">
        <v>8</v>
      </c>
      <c r="G163" s="1">
        <v>116.27</v>
      </c>
      <c r="H163" s="1">
        <f>TRUNC(G163 * (1 + 30 / 100), 2)</f>
        <v>151.15</v>
      </c>
      <c r="I163" s="1">
        <f>TRUNC(F163 * H163, 2)</f>
        <v>1209.2</v>
      </c>
      <c r="J163" s="87">
        <f t="shared" si="10"/>
        <v>1.0597247996706476E-3</v>
      </c>
    </row>
    <row r="164" spans="1:10" ht="25.9" customHeight="1">
      <c r="A164" s="61" t="s">
        <v>269</v>
      </c>
      <c r="B164" s="2" t="s">
        <v>268</v>
      </c>
      <c r="C164" s="80" t="s">
        <v>56</v>
      </c>
      <c r="D164" s="80" t="s">
        <v>267</v>
      </c>
      <c r="E164" s="3" t="s">
        <v>266</v>
      </c>
      <c r="F164" s="2">
        <v>1.87</v>
      </c>
      <c r="G164" s="1">
        <v>262.07</v>
      </c>
      <c r="H164" s="1">
        <f>TRUNC(G164 * (1 + 30 / 100), 2)</f>
        <v>340.69</v>
      </c>
      <c r="I164" s="1">
        <f>TRUNC(F164 * H164, 2)</f>
        <v>637.09</v>
      </c>
      <c r="J164" s="87">
        <f t="shared" si="10"/>
        <v>5.5833615003487666E-4</v>
      </c>
    </row>
    <row r="165" spans="1:10" ht="24" customHeight="1">
      <c r="A165" s="60" t="s">
        <v>30</v>
      </c>
      <c r="B165" s="84"/>
      <c r="C165" s="84"/>
      <c r="D165" s="84" t="s">
        <v>31</v>
      </c>
      <c r="E165" s="84"/>
      <c r="F165" s="4"/>
      <c r="G165" s="84"/>
      <c r="H165" s="84"/>
      <c r="I165" s="85">
        <v>12870.76</v>
      </c>
      <c r="J165" s="86">
        <f t="shared" si="10"/>
        <v>1.1279741616448052E-2</v>
      </c>
    </row>
    <row r="166" spans="1:10" ht="25.9" customHeight="1">
      <c r="A166" s="61" t="s">
        <v>265</v>
      </c>
      <c r="B166" s="2" t="s">
        <v>264</v>
      </c>
      <c r="C166" s="80" t="s">
        <v>51</v>
      </c>
      <c r="D166" s="80" t="s">
        <v>263</v>
      </c>
      <c r="E166" s="3" t="s">
        <v>49</v>
      </c>
      <c r="F166" s="2">
        <v>6</v>
      </c>
      <c r="G166" s="1">
        <v>386.92</v>
      </c>
      <c r="H166" s="1">
        <f t="shared" ref="H166:H176" si="15">TRUNC(G166 * (1 + 30 / 100), 2)</f>
        <v>502.99</v>
      </c>
      <c r="I166" s="1">
        <f t="shared" ref="I166:I176" si="16">TRUNC(F166 * H166, 2)</f>
        <v>3017.94</v>
      </c>
      <c r="J166" s="87">
        <f t="shared" si="10"/>
        <v>2.6448774908352912E-3</v>
      </c>
    </row>
    <row r="167" spans="1:10" ht="39" customHeight="1">
      <c r="A167" s="61" t="s">
        <v>262</v>
      </c>
      <c r="B167" s="2" t="s">
        <v>261</v>
      </c>
      <c r="C167" s="80" t="s">
        <v>56</v>
      </c>
      <c r="D167" s="80" t="s">
        <v>1399</v>
      </c>
      <c r="E167" s="3" t="s">
        <v>97</v>
      </c>
      <c r="F167" s="2">
        <v>6</v>
      </c>
      <c r="G167" s="1">
        <v>302.04000000000002</v>
      </c>
      <c r="H167" s="1">
        <f t="shared" si="15"/>
        <v>392.65</v>
      </c>
      <c r="I167" s="1">
        <f t="shared" si="16"/>
        <v>2355.9</v>
      </c>
      <c r="J167" s="87">
        <f t="shared" si="10"/>
        <v>2.0646755338604686E-3</v>
      </c>
    </row>
    <row r="168" spans="1:10" ht="25.9" customHeight="1">
      <c r="A168" s="61" t="s">
        <v>260</v>
      </c>
      <c r="B168" s="2" t="s">
        <v>259</v>
      </c>
      <c r="C168" s="80" t="s">
        <v>51</v>
      </c>
      <c r="D168" s="80" t="s">
        <v>258</v>
      </c>
      <c r="E168" s="3" t="s">
        <v>49</v>
      </c>
      <c r="F168" s="2">
        <v>6</v>
      </c>
      <c r="G168" s="1">
        <v>213.07</v>
      </c>
      <c r="H168" s="1">
        <f t="shared" si="15"/>
        <v>276.99</v>
      </c>
      <c r="I168" s="1">
        <f t="shared" si="16"/>
        <v>1661.94</v>
      </c>
      <c r="J168" s="87">
        <f t="shared" si="10"/>
        <v>1.4564993661632783E-3</v>
      </c>
    </row>
    <row r="169" spans="1:10" ht="64.900000000000006" customHeight="1">
      <c r="A169" s="61" t="s">
        <v>257</v>
      </c>
      <c r="B169" s="2" t="s">
        <v>256</v>
      </c>
      <c r="C169" s="80" t="s">
        <v>56</v>
      </c>
      <c r="D169" s="80" t="s">
        <v>1400</v>
      </c>
      <c r="E169" s="3" t="s">
        <v>97</v>
      </c>
      <c r="F169" s="2">
        <v>2</v>
      </c>
      <c r="G169" s="1">
        <v>258.05</v>
      </c>
      <c r="H169" s="1">
        <f t="shared" si="15"/>
        <v>335.46</v>
      </c>
      <c r="I169" s="1">
        <f t="shared" si="16"/>
        <v>670.92</v>
      </c>
      <c r="J169" s="87">
        <f t="shared" si="10"/>
        <v>5.8798425619833842E-4</v>
      </c>
    </row>
    <row r="170" spans="1:10" ht="25.9" customHeight="1">
      <c r="A170" s="61" t="s">
        <v>255</v>
      </c>
      <c r="B170" s="2" t="s">
        <v>254</v>
      </c>
      <c r="C170" s="80" t="s">
        <v>51</v>
      </c>
      <c r="D170" s="80" t="s">
        <v>253</v>
      </c>
      <c r="E170" s="3" t="s">
        <v>49</v>
      </c>
      <c r="F170" s="2">
        <v>2</v>
      </c>
      <c r="G170" s="1">
        <v>135.37</v>
      </c>
      <c r="H170" s="1">
        <f t="shared" si="15"/>
        <v>175.98</v>
      </c>
      <c r="I170" s="1">
        <f t="shared" si="16"/>
        <v>351.96</v>
      </c>
      <c r="J170" s="87">
        <f t="shared" si="10"/>
        <v>3.0845248138610743E-4</v>
      </c>
    </row>
    <row r="171" spans="1:10" ht="25.9" customHeight="1">
      <c r="A171" s="61" t="s">
        <v>252</v>
      </c>
      <c r="B171" s="2" t="s">
        <v>251</v>
      </c>
      <c r="C171" s="80" t="s">
        <v>56</v>
      </c>
      <c r="D171" s="80" t="s">
        <v>1401</v>
      </c>
      <c r="E171" s="3" t="s">
        <v>97</v>
      </c>
      <c r="F171" s="2">
        <v>2</v>
      </c>
      <c r="G171" s="1">
        <v>67.33</v>
      </c>
      <c r="H171" s="1">
        <f t="shared" si="15"/>
        <v>87.52</v>
      </c>
      <c r="I171" s="1">
        <f t="shared" si="16"/>
        <v>175.04</v>
      </c>
      <c r="J171" s="87">
        <f t="shared" si="10"/>
        <v>1.5340243874822207E-4</v>
      </c>
    </row>
    <row r="172" spans="1:10" ht="25.9" customHeight="1">
      <c r="A172" s="61" t="s">
        <v>250</v>
      </c>
      <c r="B172" s="2" t="s">
        <v>249</v>
      </c>
      <c r="C172" s="80" t="s">
        <v>56</v>
      </c>
      <c r="D172" s="80" t="s">
        <v>1402</v>
      </c>
      <c r="E172" s="3" t="s">
        <v>97</v>
      </c>
      <c r="F172" s="2">
        <v>6</v>
      </c>
      <c r="G172" s="1">
        <v>105.15</v>
      </c>
      <c r="H172" s="1">
        <f t="shared" si="15"/>
        <v>136.69</v>
      </c>
      <c r="I172" s="1">
        <f t="shared" si="16"/>
        <v>820.14</v>
      </c>
      <c r="J172" s="87">
        <f t="shared" si="10"/>
        <v>7.1875843301512149E-4</v>
      </c>
    </row>
    <row r="173" spans="1:10" ht="25.9" customHeight="1">
      <c r="A173" s="61" t="s">
        <v>248</v>
      </c>
      <c r="B173" s="2" t="s">
        <v>247</v>
      </c>
      <c r="C173" s="80" t="s">
        <v>56</v>
      </c>
      <c r="D173" s="80" t="s">
        <v>1403</v>
      </c>
      <c r="E173" s="3" t="s">
        <v>97</v>
      </c>
      <c r="F173" s="2">
        <v>6</v>
      </c>
      <c r="G173" s="1">
        <v>73.430000000000007</v>
      </c>
      <c r="H173" s="1">
        <f t="shared" si="15"/>
        <v>95.45</v>
      </c>
      <c r="I173" s="1">
        <f t="shared" si="16"/>
        <v>572.70000000000005</v>
      </c>
      <c r="J173" s="87">
        <f t="shared" si="10"/>
        <v>5.0190571681390996E-4</v>
      </c>
    </row>
    <row r="174" spans="1:10" ht="25.9" customHeight="1">
      <c r="A174" s="61" t="s">
        <v>246</v>
      </c>
      <c r="B174" s="2" t="s">
        <v>245</v>
      </c>
      <c r="C174" s="80" t="s">
        <v>56</v>
      </c>
      <c r="D174" s="80" t="s">
        <v>1404</v>
      </c>
      <c r="E174" s="3" t="s">
        <v>97</v>
      </c>
      <c r="F174" s="2">
        <v>4</v>
      </c>
      <c r="G174" s="1">
        <v>58.43</v>
      </c>
      <c r="H174" s="1">
        <f t="shared" si="15"/>
        <v>75.95</v>
      </c>
      <c r="I174" s="1">
        <f t="shared" si="16"/>
        <v>303.8</v>
      </c>
      <c r="J174" s="87">
        <f t="shared" si="10"/>
        <v>2.6624577748920173E-4</v>
      </c>
    </row>
    <row r="175" spans="1:10" ht="25.9" customHeight="1">
      <c r="A175" s="61" t="s">
        <v>244</v>
      </c>
      <c r="B175" s="2" t="s">
        <v>243</v>
      </c>
      <c r="C175" s="80" t="s">
        <v>56</v>
      </c>
      <c r="D175" s="80" t="s">
        <v>1405</v>
      </c>
      <c r="E175" s="3" t="s">
        <v>97</v>
      </c>
      <c r="F175" s="2">
        <v>4</v>
      </c>
      <c r="G175" s="1">
        <v>71.83</v>
      </c>
      <c r="H175" s="1">
        <f t="shared" si="15"/>
        <v>93.37</v>
      </c>
      <c r="I175" s="1">
        <f t="shared" si="16"/>
        <v>373.48</v>
      </c>
      <c r="J175" s="87">
        <f t="shared" si="10"/>
        <v>3.2731228761246565E-4</v>
      </c>
    </row>
    <row r="176" spans="1:10" ht="25.9" customHeight="1">
      <c r="A176" s="61" t="s">
        <v>242</v>
      </c>
      <c r="B176" s="2" t="s">
        <v>241</v>
      </c>
      <c r="C176" s="80" t="s">
        <v>51</v>
      </c>
      <c r="D176" s="80" t="s">
        <v>240</v>
      </c>
      <c r="E176" s="3" t="s">
        <v>49</v>
      </c>
      <c r="F176" s="2">
        <v>2</v>
      </c>
      <c r="G176" s="1">
        <v>987.29</v>
      </c>
      <c r="H176" s="1">
        <f t="shared" si="15"/>
        <v>1283.47</v>
      </c>
      <c r="I176" s="1">
        <f t="shared" si="16"/>
        <v>2566.94</v>
      </c>
      <c r="J176" s="87">
        <f t="shared" si="10"/>
        <v>2.2496278343256469E-3</v>
      </c>
    </row>
    <row r="177" spans="1:10" ht="24" customHeight="1">
      <c r="A177" s="60" t="s">
        <v>32</v>
      </c>
      <c r="B177" s="84"/>
      <c r="C177" s="84"/>
      <c r="D177" s="84" t="s">
        <v>33</v>
      </c>
      <c r="E177" s="84"/>
      <c r="F177" s="4"/>
      <c r="G177" s="84"/>
      <c r="H177" s="84"/>
      <c r="I177" s="85">
        <v>1088.28</v>
      </c>
      <c r="J177" s="86">
        <f t="shared" si="10"/>
        <v>9.5375231970358271E-4</v>
      </c>
    </row>
    <row r="178" spans="1:10" ht="25.9" customHeight="1">
      <c r="A178" s="61" t="s">
        <v>239</v>
      </c>
      <c r="B178" s="2" t="s">
        <v>238</v>
      </c>
      <c r="C178" s="80" t="s">
        <v>51</v>
      </c>
      <c r="D178" s="80" t="s">
        <v>237</v>
      </c>
      <c r="E178" s="3" t="s">
        <v>49</v>
      </c>
      <c r="F178" s="2">
        <v>2</v>
      </c>
      <c r="G178" s="1">
        <v>261.81</v>
      </c>
      <c r="H178" s="1">
        <f>TRUNC(G178 * (1 + 30 / 100), 2)</f>
        <v>340.35</v>
      </c>
      <c r="I178" s="1">
        <f>TRUNC(F178 * H178, 2)</f>
        <v>680.7</v>
      </c>
      <c r="J178" s="87">
        <f t="shared" si="10"/>
        <v>5.9655530196477818E-4</v>
      </c>
    </row>
    <row r="179" spans="1:10" ht="39" customHeight="1">
      <c r="A179" s="61" t="s">
        <v>236</v>
      </c>
      <c r="B179" s="2" t="s">
        <v>235</v>
      </c>
      <c r="C179" s="80" t="s">
        <v>56</v>
      </c>
      <c r="D179" s="80" t="s">
        <v>1406</v>
      </c>
      <c r="E179" s="3" t="s">
        <v>97</v>
      </c>
      <c r="F179" s="2">
        <v>2</v>
      </c>
      <c r="G179" s="1">
        <v>25.57</v>
      </c>
      <c r="H179" s="1">
        <f>TRUNC(G179 * (1 + 30 / 100), 2)</f>
        <v>33.24</v>
      </c>
      <c r="I179" s="1">
        <f>TRUNC(F179 * H179, 2)</f>
        <v>66.48</v>
      </c>
      <c r="J179" s="87">
        <f t="shared" si="10"/>
        <v>5.8262077970645591E-5</v>
      </c>
    </row>
    <row r="180" spans="1:10" ht="25.9" customHeight="1">
      <c r="A180" s="61" t="s">
        <v>234</v>
      </c>
      <c r="B180" s="2" t="s">
        <v>233</v>
      </c>
      <c r="C180" s="80" t="s">
        <v>51</v>
      </c>
      <c r="D180" s="80" t="s">
        <v>232</v>
      </c>
      <c r="E180" s="3" t="s">
        <v>49</v>
      </c>
      <c r="F180" s="2">
        <v>2</v>
      </c>
      <c r="G180" s="1">
        <v>69.709999999999994</v>
      </c>
      <c r="H180" s="1">
        <f>TRUNC(G180 * (1 + 30 / 100), 2)</f>
        <v>90.62</v>
      </c>
      <c r="I180" s="1">
        <f>TRUNC(F180 * H180, 2)</f>
        <v>181.24</v>
      </c>
      <c r="J180" s="87">
        <f t="shared" si="10"/>
        <v>1.5883602604392009E-4</v>
      </c>
    </row>
    <row r="181" spans="1:10" ht="25.9" customHeight="1">
      <c r="A181" s="61" t="s">
        <v>231</v>
      </c>
      <c r="B181" s="2" t="s">
        <v>230</v>
      </c>
      <c r="C181" s="80" t="s">
        <v>51</v>
      </c>
      <c r="D181" s="80" t="s">
        <v>229</v>
      </c>
      <c r="E181" s="3" t="s">
        <v>49</v>
      </c>
      <c r="F181" s="2">
        <v>2</v>
      </c>
      <c r="G181" s="1">
        <v>37.47</v>
      </c>
      <c r="H181" s="1">
        <f>TRUNC(G181 * (1 + 30 / 100), 2)</f>
        <v>48.71</v>
      </c>
      <c r="I181" s="1">
        <f>TRUNC(F181 * H181, 2)</f>
        <v>97.42</v>
      </c>
      <c r="J181" s="87">
        <f t="shared" si="10"/>
        <v>8.5377431346273972E-5</v>
      </c>
    </row>
    <row r="182" spans="1:10" ht="39" customHeight="1">
      <c r="A182" s="61" t="s">
        <v>228</v>
      </c>
      <c r="B182" s="2" t="s">
        <v>227</v>
      </c>
      <c r="C182" s="80" t="s">
        <v>51</v>
      </c>
      <c r="D182" s="80" t="s">
        <v>226</v>
      </c>
      <c r="E182" s="3" t="s">
        <v>49</v>
      </c>
      <c r="F182" s="2">
        <v>2</v>
      </c>
      <c r="G182" s="1">
        <v>24.02</v>
      </c>
      <c r="H182" s="1">
        <f>TRUNC(G182 * (1 + 30 / 100), 2)</f>
        <v>31.22</v>
      </c>
      <c r="I182" s="1">
        <f>TRUNC(F182 * H182, 2)</f>
        <v>62.44</v>
      </c>
      <c r="J182" s="87">
        <f t="shared" si="10"/>
        <v>5.4721482377964958E-5</v>
      </c>
    </row>
    <row r="183" spans="1:10" ht="24" customHeight="1">
      <c r="A183" s="60" t="s">
        <v>34</v>
      </c>
      <c r="B183" s="84"/>
      <c r="C183" s="84"/>
      <c r="D183" s="84" t="s">
        <v>35</v>
      </c>
      <c r="E183" s="84"/>
      <c r="F183" s="4"/>
      <c r="G183" s="84"/>
      <c r="H183" s="84"/>
      <c r="I183" s="85">
        <v>41230.53</v>
      </c>
      <c r="J183" s="86">
        <f t="shared" si="10"/>
        <v>3.6133820000466936E-2</v>
      </c>
    </row>
    <row r="184" spans="1:10" ht="24" customHeight="1">
      <c r="A184" s="60" t="s">
        <v>225</v>
      </c>
      <c r="B184" s="84"/>
      <c r="C184" s="84"/>
      <c r="D184" s="84" t="s">
        <v>224</v>
      </c>
      <c r="E184" s="84"/>
      <c r="F184" s="4"/>
      <c r="G184" s="84"/>
      <c r="H184" s="84"/>
      <c r="I184" s="85">
        <v>4891.49</v>
      </c>
      <c r="J184" s="86">
        <f t="shared" si="10"/>
        <v>4.2868286969409324E-3</v>
      </c>
    </row>
    <row r="185" spans="1:10" ht="52.15" customHeight="1">
      <c r="A185" s="61" t="s">
        <v>223</v>
      </c>
      <c r="B185" s="2" t="s">
        <v>222</v>
      </c>
      <c r="C185" s="80" t="s">
        <v>56</v>
      </c>
      <c r="D185" s="80" t="s">
        <v>221</v>
      </c>
      <c r="E185" s="3" t="s">
        <v>97</v>
      </c>
      <c r="F185" s="2">
        <v>1</v>
      </c>
      <c r="G185" s="1">
        <v>406.56</v>
      </c>
      <c r="H185" s="1">
        <f t="shared" ref="H185:H193" si="17">TRUNC(G185 * (1 + 30 / 100), 2)</f>
        <v>528.52</v>
      </c>
      <c r="I185" s="1">
        <f t="shared" ref="I185:I193" si="18">TRUNC(F185 * H185, 2)</f>
        <v>528.52</v>
      </c>
      <c r="J185" s="87">
        <f t="shared" si="10"/>
        <v>4.6318702540682318E-4</v>
      </c>
    </row>
    <row r="186" spans="1:10" ht="52.15" customHeight="1">
      <c r="A186" s="61" t="s">
        <v>220</v>
      </c>
      <c r="B186" s="2" t="s">
        <v>219</v>
      </c>
      <c r="C186" s="80" t="s">
        <v>56</v>
      </c>
      <c r="D186" s="80" t="s">
        <v>218</v>
      </c>
      <c r="E186" s="3" t="s">
        <v>97</v>
      </c>
      <c r="F186" s="2">
        <v>1</v>
      </c>
      <c r="G186" s="1">
        <v>601.33000000000004</v>
      </c>
      <c r="H186" s="1">
        <f t="shared" si="17"/>
        <v>781.72</v>
      </c>
      <c r="I186" s="1">
        <f t="shared" si="18"/>
        <v>781.72</v>
      </c>
      <c r="J186" s="87">
        <f t="shared" si="10"/>
        <v>6.8508771948274782E-4</v>
      </c>
    </row>
    <row r="187" spans="1:10" ht="24" customHeight="1">
      <c r="A187" s="61" t="s">
        <v>217</v>
      </c>
      <c r="B187" s="2" t="s">
        <v>216</v>
      </c>
      <c r="C187" s="80" t="s">
        <v>51</v>
      </c>
      <c r="D187" s="80" t="s">
        <v>215</v>
      </c>
      <c r="E187" s="3" t="s">
        <v>49</v>
      </c>
      <c r="F187" s="2">
        <v>1</v>
      </c>
      <c r="G187" s="1">
        <v>649.4</v>
      </c>
      <c r="H187" s="1">
        <f t="shared" si="17"/>
        <v>844.22</v>
      </c>
      <c r="I187" s="1">
        <f t="shared" si="18"/>
        <v>844.22</v>
      </c>
      <c r="J187" s="87">
        <f t="shared" si="10"/>
        <v>7.3986178496357436E-4</v>
      </c>
    </row>
    <row r="188" spans="1:10" ht="25.9" customHeight="1">
      <c r="A188" s="61" t="s">
        <v>214</v>
      </c>
      <c r="B188" s="2" t="s">
        <v>213</v>
      </c>
      <c r="C188" s="80" t="s">
        <v>56</v>
      </c>
      <c r="D188" s="80" t="s">
        <v>1407</v>
      </c>
      <c r="E188" s="3" t="s">
        <v>97</v>
      </c>
      <c r="F188" s="2">
        <v>7</v>
      </c>
      <c r="G188" s="1">
        <v>11.37</v>
      </c>
      <c r="H188" s="1">
        <f t="shared" si="17"/>
        <v>14.78</v>
      </c>
      <c r="I188" s="1">
        <f t="shared" si="18"/>
        <v>103.46</v>
      </c>
      <c r="J188" s="87">
        <f t="shared" si="10"/>
        <v>9.0670797034341044E-5</v>
      </c>
    </row>
    <row r="189" spans="1:10" ht="25.9" customHeight="1">
      <c r="A189" s="61" t="s">
        <v>212</v>
      </c>
      <c r="B189" s="2" t="s">
        <v>211</v>
      </c>
      <c r="C189" s="80" t="s">
        <v>56</v>
      </c>
      <c r="D189" s="80" t="s">
        <v>1408</v>
      </c>
      <c r="E189" s="3" t="s">
        <v>97</v>
      </c>
      <c r="F189" s="2">
        <v>5</v>
      </c>
      <c r="G189" s="1">
        <v>13.08</v>
      </c>
      <c r="H189" s="1">
        <f t="shared" si="17"/>
        <v>17</v>
      </c>
      <c r="I189" s="1">
        <f t="shared" si="18"/>
        <v>85</v>
      </c>
      <c r="J189" s="87">
        <f t="shared" si="10"/>
        <v>7.4492729053924115E-5</v>
      </c>
    </row>
    <row r="190" spans="1:10" ht="25.9" customHeight="1">
      <c r="A190" s="61" t="s">
        <v>210</v>
      </c>
      <c r="B190" s="2" t="s">
        <v>209</v>
      </c>
      <c r="C190" s="80" t="s">
        <v>56</v>
      </c>
      <c r="D190" s="80" t="s">
        <v>1409</v>
      </c>
      <c r="E190" s="3" t="s">
        <v>97</v>
      </c>
      <c r="F190" s="2">
        <v>8</v>
      </c>
      <c r="G190" s="1">
        <v>14.46</v>
      </c>
      <c r="H190" s="1">
        <f t="shared" si="17"/>
        <v>18.79</v>
      </c>
      <c r="I190" s="1">
        <f t="shared" si="18"/>
        <v>150.32</v>
      </c>
      <c r="J190" s="87">
        <f t="shared" si="10"/>
        <v>1.3173820036924556E-4</v>
      </c>
    </row>
    <row r="191" spans="1:10" ht="39" customHeight="1">
      <c r="A191" s="61" t="s">
        <v>208</v>
      </c>
      <c r="B191" s="2" t="s">
        <v>206</v>
      </c>
      <c r="C191" s="80" t="s">
        <v>56</v>
      </c>
      <c r="D191" s="80" t="s">
        <v>1410</v>
      </c>
      <c r="E191" s="3" t="s">
        <v>97</v>
      </c>
      <c r="F191" s="2">
        <v>2</v>
      </c>
      <c r="G191" s="1">
        <v>416.12</v>
      </c>
      <c r="H191" s="1">
        <f t="shared" si="17"/>
        <v>540.95000000000005</v>
      </c>
      <c r="I191" s="1">
        <f t="shared" si="18"/>
        <v>1081.9000000000001</v>
      </c>
      <c r="J191" s="87">
        <f t="shared" si="10"/>
        <v>9.4816098309930008E-4</v>
      </c>
    </row>
    <row r="192" spans="1:10" ht="39" customHeight="1">
      <c r="A192" s="61" t="s">
        <v>207</v>
      </c>
      <c r="B192" s="2" t="s">
        <v>206</v>
      </c>
      <c r="C192" s="80" t="s">
        <v>56</v>
      </c>
      <c r="D192" s="80" t="s">
        <v>205</v>
      </c>
      <c r="E192" s="3" t="s">
        <v>97</v>
      </c>
      <c r="F192" s="2">
        <v>1</v>
      </c>
      <c r="G192" s="1">
        <v>416.12</v>
      </c>
      <c r="H192" s="1">
        <f t="shared" si="17"/>
        <v>540.95000000000005</v>
      </c>
      <c r="I192" s="1">
        <f t="shared" si="18"/>
        <v>540.95000000000005</v>
      </c>
      <c r="J192" s="87">
        <f t="shared" si="10"/>
        <v>4.7408049154965004E-4</v>
      </c>
    </row>
    <row r="193" spans="1:10" ht="25.9" customHeight="1">
      <c r="A193" s="61" t="s">
        <v>204</v>
      </c>
      <c r="B193" s="2" t="s">
        <v>203</v>
      </c>
      <c r="C193" s="80" t="s">
        <v>51</v>
      </c>
      <c r="D193" s="80" t="s">
        <v>202</v>
      </c>
      <c r="E193" s="3" t="s">
        <v>49</v>
      </c>
      <c r="F193" s="2">
        <v>4</v>
      </c>
      <c r="G193" s="1">
        <v>149.12</v>
      </c>
      <c r="H193" s="1">
        <f t="shared" si="17"/>
        <v>193.85</v>
      </c>
      <c r="I193" s="1">
        <f t="shared" si="18"/>
        <v>775.4</v>
      </c>
      <c r="J193" s="87">
        <f t="shared" si="10"/>
        <v>6.7954896598132659E-4</v>
      </c>
    </row>
    <row r="194" spans="1:10" ht="24" customHeight="1">
      <c r="A194" s="60" t="s">
        <v>201</v>
      </c>
      <c r="B194" s="84"/>
      <c r="C194" s="84"/>
      <c r="D194" s="84" t="s">
        <v>200</v>
      </c>
      <c r="E194" s="84"/>
      <c r="F194" s="4"/>
      <c r="G194" s="84"/>
      <c r="H194" s="84"/>
      <c r="I194" s="85">
        <v>8619.2199999999993</v>
      </c>
      <c r="J194" s="86">
        <f t="shared" si="10"/>
        <v>7.5537555307783975E-3</v>
      </c>
    </row>
    <row r="195" spans="1:10" ht="39" customHeight="1">
      <c r="A195" s="61" t="s">
        <v>199</v>
      </c>
      <c r="B195" s="2" t="s">
        <v>198</v>
      </c>
      <c r="C195" s="80" t="s">
        <v>56</v>
      </c>
      <c r="D195" s="80" t="s">
        <v>1411</v>
      </c>
      <c r="E195" s="3" t="s">
        <v>73</v>
      </c>
      <c r="F195" s="2">
        <v>28</v>
      </c>
      <c r="G195" s="1">
        <v>9.56</v>
      </c>
      <c r="H195" s="1">
        <f t="shared" ref="H195:H215" si="19">TRUNC(G195 * (1 + 30 / 100), 2)</f>
        <v>12.42</v>
      </c>
      <c r="I195" s="1">
        <f t="shared" ref="I195:I215" si="20">TRUNC(F195 * H195, 2)</f>
        <v>347.76</v>
      </c>
      <c r="J195" s="87">
        <f t="shared" si="10"/>
        <v>3.0477166418579589E-4</v>
      </c>
    </row>
    <row r="196" spans="1:10" ht="39" customHeight="1">
      <c r="A196" s="61" t="s">
        <v>197</v>
      </c>
      <c r="B196" s="2" t="s">
        <v>196</v>
      </c>
      <c r="C196" s="80" t="s">
        <v>56</v>
      </c>
      <c r="D196" s="80" t="s">
        <v>1412</v>
      </c>
      <c r="E196" s="3" t="s">
        <v>73</v>
      </c>
      <c r="F196" s="2">
        <v>18</v>
      </c>
      <c r="G196" s="1">
        <v>12.59</v>
      </c>
      <c r="H196" s="1">
        <f t="shared" si="19"/>
        <v>16.36</v>
      </c>
      <c r="I196" s="1">
        <f t="shared" si="20"/>
        <v>294.48</v>
      </c>
      <c r="J196" s="87">
        <f t="shared" si="10"/>
        <v>2.5807786884470089E-4</v>
      </c>
    </row>
    <row r="197" spans="1:10" ht="39" customHeight="1">
      <c r="A197" s="61" t="s">
        <v>195</v>
      </c>
      <c r="B197" s="2" t="s">
        <v>194</v>
      </c>
      <c r="C197" s="80" t="s">
        <v>56</v>
      </c>
      <c r="D197" s="80" t="s">
        <v>1413</v>
      </c>
      <c r="E197" s="3" t="s">
        <v>73</v>
      </c>
      <c r="F197" s="2">
        <v>18</v>
      </c>
      <c r="G197" s="1">
        <v>23.19</v>
      </c>
      <c r="H197" s="1">
        <f t="shared" si="19"/>
        <v>30.14</v>
      </c>
      <c r="I197" s="1">
        <f t="shared" si="20"/>
        <v>542.52</v>
      </c>
      <c r="J197" s="87">
        <f t="shared" si="10"/>
        <v>4.7545641607452837E-4</v>
      </c>
    </row>
    <row r="198" spans="1:10" ht="39" customHeight="1">
      <c r="A198" s="61" t="s">
        <v>193</v>
      </c>
      <c r="B198" s="2" t="s">
        <v>192</v>
      </c>
      <c r="C198" s="80" t="s">
        <v>56</v>
      </c>
      <c r="D198" s="80" t="s">
        <v>191</v>
      </c>
      <c r="E198" s="3" t="s">
        <v>73</v>
      </c>
      <c r="F198" s="2">
        <v>82</v>
      </c>
      <c r="G198" s="1">
        <v>29.23</v>
      </c>
      <c r="H198" s="1">
        <f t="shared" si="19"/>
        <v>37.99</v>
      </c>
      <c r="I198" s="1">
        <f t="shared" si="20"/>
        <v>3115.18</v>
      </c>
      <c r="J198" s="87">
        <f t="shared" si="10"/>
        <v>2.7300971728729802E-3</v>
      </c>
    </row>
    <row r="199" spans="1:10" ht="39" customHeight="1">
      <c r="A199" s="61" t="s">
        <v>190</v>
      </c>
      <c r="B199" s="2" t="s">
        <v>189</v>
      </c>
      <c r="C199" s="80" t="s">
        <v>56</v>
      </c>
      <c r="D199" s="80" t="s">
        <v>188</v>
      </c>
      <c r="E199" s="3" t="s">
        <v>73</v>
      </c>
      <c r="F199" s="2">
        <v>13</v>
      </c>
      <c r="G199" s="1">
        <v>42.33</v>
      </c>
      <c r="H199" s="1">
        <f t="shared" si="19"/>
        <v>55.02</v>
      </c>
      <c r="I199" s="1">
        <f t="shared" si="20"/>
        <v>715.26</v>
      </c>
      <c r="J199" s="87">
        <f t="shared" si="10"/>
        <v>6.2684316921305598E-4</v>
      </c>
    </row>
    <row r="200" spans="1:10" ht="39" customHeight="1">
      <c r="A200" s="61" t="s">
        <v>187</v>
      </c>
      <c r="B200" s="2" t="s">
        <v>186</v>
      </c>
      <c r="C200" s="80" t="s">
        <v>56</v>
      </c>
      <c r="D200" s="80" t="s">
        <v>185</v>
      </c>
      <c r="E200" s="3" t="s">
        <v>73</v>
      </c>
      <c r="F200" s="2">
        <v>30</v>
      </c>
      <c r="G200" s="1">
        <v>45.63</v>
      </c>
      <c r="H200" s="1">
        <f t="shared" si="19"/>
        <v>59.31</v>
      </c>
      <c r="I200" s="1">
        <f t="shared" si="20"/>
        <v>1779.3</v>
      </c>
      <c r="J200" s="87">
        <f t="shared" si="10"/>
        <v>1.559351915360555E-3</v>
      </c>
    </row>
    <row r="201" spans="1:10" ht="25.9" customHeight="1">
      <c r="A201" s="61" t="s">
        <v>184</v>
      </c>
      <c r="B201" s="2" t="s">
        <v>183</v>
      </c>
      <c r="C201" s="80" t="s">
        <v>51</v>
      </c>
      <c r="D201" s="80" t="s">
        <v>182</v>
      </c>
      <c r="E201" s="3" t="s">
        <v>49</v>
      </c>
      <c r="F201" s="2">
        <v>5</v>
      </c>
      <c r="G201" s="1">
        <v>37.4</v>
      </c>
      <c r="H201" s="1">
        <f t="shared" si="19"/>
        <v>48.62</v>
      </c>
      <c r="I201" s="1">
        <f t="shared" si="20"/>
        <v>243.1</v>
      </c>
      <c r="J201" s="87">
        <f t="shared" si="10"/>
        <v>2.1304920509422298E-4</v>
      </c>
    </row>
    <row r="202" spans="1:10" ht="25.9" customHeight="1">
      <c r="A202" s="61" t="s">
        <v>181</v>
      </c>
      <c r="B202" s="2" t="s">
        <v>180</v>
      </c>
      <c r="C202" s="80" t="s">
        <v>51</v>
      </c>
      <c r="D202" s="80" t="s">
        <v>179</v>
      </c>
      <c r="E202" s="3" t="s">
        <v>49</v>
      </c>
      <c r="F202" s="2">
        <v>5</v>
      </c>
      <c r="G202" s="1">
        <v>32.44</v>
      </c>
      <c r="H202" s="1">
        <f t="shared" si="19"/>
        <v>42.17</v>
      </c>
      <c r="I202" s="1">
        <f t="shared" si="20"/>
        <v>210.85</v>
      </c>
      <c r="J202" s="87">
        <f t="shared" si="10"/>
        <v>1.8478578730611646E-4</v>
      </c>
    </row>
    <row r="203" spans="1:10" ht="25.9" customHeight="1">
      <c r="A203" s="61" t="s">
        <v>178</v>
      </c>
      <c r="B203" s="2" t="s">
        <v>177</v>
      </c>
      <c r="C203" s="80" t="s">
        <v>51</v>
      </c>
      <c r="D203" s="80" t="s">
        <v>176</v>
      </c>
      <c r="E203" s="3" t="s">
        <v>49</v>
      </c>
      <c r="F203" s="2">
        <v>4</v>
      </c>
      <c r="G203" s="1">
        <v>37.799999999999997</v>
      </c>
      <c r="H203" s="1">
        <f t="shared" si="19"/>
        <v>49.14</v>
      </c>
      <c r="I203" s="1">
        <f t="shared" si="20"/>
        <v>196.56</v>
      </c>
      <c r="J203" s="87">
        <f t="shared" si="10"/>
        <v>1.7226224497458029E-4</v>
      </c>
    </row>
    <row r="204" spans="1:10" ht="25.9" customHeight="1">
      <c r="A204" s="61" t="s">
        <v>175</v>
      </c>
      <c r="B204" s="2" t="s">
        <v>174</v>
      </c>
      <c r="C204" s="80" t="s">
        <v>51</v>
      </c>
      <c r="D204" s="80" t="s">
        <v>173</v>
      </c>
      <c r="E204" s="3" t="s">
        <v>49</v>
      </c>
      <c r="F204" s="2">
        <v>1</v>
      </c>
      <c r="G204" s="1">
        <v>45.5</v>
      </c>
      <c r="H204" s="1">
        <f t="shared" si="19"/>
        <v>59.15</v>
      </c>
      <c r="I204" s="1">
        <f t="shared" si="20"/>
        <v>59.15</v>
      </c>
      <c r="J204" s="87">
        <f t="shared" ref="J204:J251" si="21">I204 / 1141050.96</f>
        <v>5.1838175571054251E-5</v>
      </c>
    </row>
    <row r="205" spans="1:10" ht="25.9" customHeight="1">
      <c r="A205" s="61" t="s">
        <v>172</v>
      </c>
      <c r="B205" s="2" t="s">
        <v>171</v>
      </c>
      <c r="C205" s="80" t="s">
        <v>51</v>
      </c>
      <c r="D205" s="80" t="s">
        <v>170</v>
      </c>
      <c r="E205" s="3" t="s">
        <v>49</v>
      </c>
      <c r="F205" s="2">
        <v>50</v>
      </c>
      <c r="G205" s="1">
        <v>5.32</v>
      </c>
      <c r="H205" s="1">
        <f t="shared" si="19"/>
        <v>6.91</v>
      </c>
      <c r="I205" s="1">
        <f t="shared" si="20"/>
        <v>345.5</v>
      </c>
      <c r="J205" s="87">
        <f t="shared" si="21"/>
        <v>3.0279103397800922E-4</v>
      </c>
    </row>
    <row r="206" spans="1:10" ht="25.9" customHeight="1">
      <c r="A206" s="61" t="s">
        <v>169</v>
      </c>
      <c r="B206" s="2" t="s">
        <v>168</v>
      </c>
      <c r="C206" s="80" t="s">
        <v>51</v>
      </c>
      <c r="D206" s="80" t="s">
        <v>167</v>
      </c>
      <c r="E206" s="3" t="s">
        <v>49</v>
      </c>
      <c r="F206" s="2">
        <v>4</v>
      </c>
      <c r="G206" s="1">
        <v>5.89</v>
      </c>
      <c r="H206" s="1">
        <f t="shared" si="19"/>
        <v>7.65</v>
      </c>
      <c r="I206" s="1">
        <f t="shared" si="20"/>
        <v>30.6</v>
      </c>
      <c r="J206" s="87">
        <f t="shared" si="21"/>
        <v>2.6817382459412682E-5</v>
      </c>
    </row>
    <row r="207" spans="1:10" ht="25.9" customHeight="1">
      <c r="A207" s="61" t="s">
        <v>166</v>
      </c>
      <c r="B207" s="2" t="s">
        <v>165</v>
      </c>
      <c r="C207" s="80" t="s">
        <v>51</v>
      </c>
      <c r="D207" s="80" t="s">
        <v>164</v>
      </c>
      <c r="E207" s="3" t="s">
        <v>49</v>
      </c>
      <c r="F207" s="2">
        <v>4</v>
      </c>
      <c r="G207" s="1">
        <v>7.9</v>
      </c>
      <c r="H207" s="1">
        <f t="shared" si="19"/>
        <v>10.27</v>
      </c>
      <c r="I207" s="1">
        <f t="shared" si="20"/>
        <v>41.08</v>
      </c>
      <c r="J207" s="87">
        <f t="shared" si="21"/>
        <v>3.6001897759237674E-5</v>
      </c>
    </row>
    <row r="208" spans="1:10" ht="25.9" customHeight="1">
      <c r="A208" s="61" t="s">
        <v>163</v>
      </c>
      <c r="B208" s="2" t="s">
        <v>162</v>
      </c>
      <c r="C208" s="80" t="s">
        <v>51</v>
      </c>
      <c r="D208" s="80" t="s">
        <v>161</v>
      </c>
      <c r="E208" s="3" t="s">
        <v>49</v>
      </c>
      <c r="F208" s="2">
        <v>15</v>
      </c>
      <c r="G208" s="1">
        <v>2.83</v>
      </c>
      <c r="H208" s="1">
        <f t="shared" si="19"/>
        <v>3.67</v>
      </c>
      <c r="I208" s="1">
        <f t="shared" si="20"/>
        <v>55.05</v>
      </c>
      <c r="J208" s="87">
        <f t="shared" si="21"/>
        <v>4.824499687551203E-5</v>
      </c>
    </row>
    <row r="209" spans="1:10" ht="25.9" customHeight="1">
      <c r="A209" s="61" t="s">
        <v>160</v>
      </c>
      <c r="B209" s="2" t="s">
        <v>159</v>
      </c>
      <c r="C209" s="80" t="s">
        <v>51</v>
      </c>
      <c r="D209" s="80" t="s">
        <v>158</v>
      </c>
      <c r="E209" s="3" t="s">
        <v>49</v>
      </c>
      <c r="F209" s="2">
        <v>2</v>
      </c>
      <c r="G209" s="1">
        <v>3.37</v>
      </c>
      <c r="H209" s="1">
        <f t="shared" si="19"/>
        <v>4.38</v>
      </c>
      <c r="I209" s="1">
        <f t="shared" si="20"/>
        <v>8.76</v>
      </c>
      <c r="J209" s="87">
        <f t="shared" si="21"/>
        <v>7.6771330177926504E-6</v>
      </c>
    </row>
    <row r="210" spans="1:10" ht="25.9" customHeight="1">
      <c r="A210" s="61" t="s">
        <v>157</v>
      </c>
      <c r="B210" s="2" t="s">
        <v>156</v>
      </c>
      <c r="C210" s="80" t="s">
        <v>51</v>
      </c>
      <c r="D210" s="80" t="s">
        <v>155</v>
      </c>
      <c r="E210" s="3" t="s">
        <v>49</v>
      </c>
      <c r="F210" s="2">
        <v>1</v>
      </c>
      <c r="G210" s="1">
        <v>5.57</v>
      </c>
      <c r="H210" s="1">
        <f t="shared" si="19"/>
        <v>7.24</v>
      </c>
      <c r="I210" s="1">
        <f t="shared" si="20"/>
        <v>7.24</v>
      </c>
      <c r="J210" s="87">
        <f t="shared" si="21"/>
        <v>6.345027745298948E-6</v>
      </c>
    </row>
    <row r="211" spans="1:10" ht="39" customHeight="1">
      <c r="A211" s="61" t="s">
        <v>154</v>
      </c>
      <c r="B211" s="2" t="s">
        <v>153</v>
      </c>
      <c r="C211" s="80" t="s">
        <v>56</v>
      </c>
      <c r="D211" s="80" t="s">
        <v>152</v>
      </c>
      <c r="E211" s="3" t="s">
        <v>97</v>
      </c>
      <c r="F211" s="2">
        <v>15</v>
      </c>
      <c r="G211" s="1">
        <v>6.76</v>
      </c>
      <c r="H211" s="1">
        <f t="shared" si="19"/>
        <v>8.7799999999999994</v>
      </c>
      <c r="I211" s="1">
        <f t="shared" si="20"/>
        <v>131.69999999999999</v>
      </c>
      <c r="J211" s="87">
        <f t="shared" si="21"/>
        <v>1.1541991078119771E-4</v>
      </c>
    </row>
    <row r="212" spans="1:10" ht="39" customHeight="1">
      <c r="A212" s="61" t="s">
        <v>151</v>
      </c>
      <c r="B212" s="2" t="s">
        <v>150</v>
      </c>
      <c r="C212" s="80" t="s">
        <v>56</v>
      </c>
      <c r="D212" s="80" t="s">
        <v>149</v>
      </c>
      <c r="E212" s="3" t="s">
        <v>97</v>
      </c>
      <c r="F212" s="2">
        <v>2</v>
      </c>
      <c r="G212" s="1">
        <v>8.4499999999999993</v>
      </c>
      <c r="H212" s="1">
        <f t="shared" si="19"/>
        <v>10.98</v>
      </c>
      <c r="I212" s="1">
        <f t="shared" si="20"/>
        <v>21.96</v>
      </c>
      <c r="J212" s="87">
        <f t="shared" si="21"/>
        <v>1.924541564734322E-5</v>
      </c>
    </row>
    <row r="213" spans="1:10" ht="39" customHeight="1">
      <c r="A213" s="61" t="s">
        <v>148</v>
      </c>
      <c r="B213" s="2" t="s">
        <v>147</v>
      </c>
      <c r="C213" s="80" t="s">
        <v>56</v>
      </c>
      <c r="D213" s="80" t="s">
        <v>146</v>
      </c>
      <c r="E213" s="3" t="s">
        <v>97</v>
      </c>
      <c r="F213" s="2">
        <v>1</v>
      </c>
      <c r="G213" s="1">
        <v>15.89</v>
      </c>
      <c r="H213" s="1">
        <f t="shared" si="19"/>
        <v>20.65</v>
      </c>
      <c r="I213" s="1">
        <f t="shared" si="20"/>
        <v>20.65</v>
      </c>
      <c r="J213" s="87">
        <f t="shared" si="21"/>
        <v>1.8097351234865092E-5</v>
      </c>
    </row>
    <row r="214" spans="1:10" ht="39" customHeight="1">
      <c r="A214" s="61" t="s">
        <v>145</v>
      </c>
      <c r="B214" s="2" t="s">
        <v>144</v>
      </c>
      <c r="C214" s="80" t="s">
        <v>56</v>
      </c>
      <c r="D214" s="80" t="s">
        <v>1414</v>
      </c>
      <c r="E214" s="3" t="s">
        <v>97</v>
      </c>
      <c r="F214" s="2">
        <v>16</v>
      </c>
      <c r="G214" s="1">
        <v>15.9</v>
      </c>
      <c r="H214" s="1">
        <f t="shared" si="19"/>
        <v>20.67</v>
      </c>
      <c r="I214" s="1">
        <f t="shared" si="20"/>
        <v>330.72</v>
      </c>
      <c r="J214" s="87">
        <f t="shared" si="21"/>
        <v>2.8983806297310335E-4</v>
      </c>
    </row>
    <row r="215" spans="1:10" ht="25.9" customHeight="1">
      <c r="A215" s="61" t="s">
        <v>143</v>
      </c>
      <c r="B215" s="2" t="s">
        <v>142</v>
      </c>
      <c r="C215" s="80" t="s">
        <v>56</v>
      </c>
      <c r="D215" s="80" t="s">
        <v>1415</v>
      </c>
      <c r="E215" s="3" t="s">
        <v>97</v>
      </c>
      <c r="F215" s="2">
        <v>7</v>
      </c>
      <c r="G215" s="1">
        <v>13.39</v>
      </c>
      <c r="H215" s="1">
        <f t="shared" si="19"/>
        <v>17.399999999999999</v>
      </c>
      <c r="I215" s="1">
        <f t="shared" si="20"/>
        <v>121.8</v>
      </c>
      <c r="J215" s="87">
        <f t="shared" si="21"/>
        <v>1.0674369880903479E-4</v>
      </c>
    </row>
    <row r="216" spans="1:10" ht="24" customHeight="1">
      <c r="A216" s="60" t="s">
        <v>141</v>
      </c>
      <c r="B216" s="84"/>
      <c r="C216" s="84"/>
      <c r="D216" s="84" t="s">
        <v>140</v>
      </c>
      <c r="E216" s="84"/>
      <c r="F216" s="4"/>
      <c r="G216" s="84"/>
      <c r="H216" s="84"/>
      <c r="I216" s="85">
        <v>11513.41</v>
      </c>
      <c r="J216" s="86">
        <f t="shared" si="21"/>
        <v>1.0090180371961651E-2</v>
      </c>
    </row>
    <row r="217" spans="1:10" ht="39" customHeight="1">
      <c r="A217" s="61" t="s">
        <v>139</v>
      </c>
      <c r="B217" s="2" t="s">
        <v>138</v>
      </c>
      <c r="C217" s="80" t="s">
        <v>56</v>
      </c>
      <c r="D217" s="80" t="s">
        <v>1416</v>
      </c>
      <c r="E217" s="3" t="s">
        <v>73</v>
      </c>
      <c r="F217" s="2">
        <v>190</v>
      </c>
      <c r="G217" s="1">
        <v>4.62</v>
      </c>
      <c r="H217" s="1">
        <f>TRUNC(G217 * (1 + 30 / 100), 2)</f>
        <v>6</v>
      </c>
      <c r="I217" s="1">
        <f>TRUNC(F217 * H217, 2)</f>
        <v>1140</v>
      </c>
      <c r="J217" s="87">
        <f t="shared" si="21"/>
        <v>9.9907895437027642E-4</v>
      </c>
    </row>
    <row r="218" spans="1:10" ht="39" customHeight="1">
      <c r="A218" s="61" t="s">
        <v>137</v>
      </c>
      <c r="B218" s="2" t="s">
        <v>136</v>
      </c>
      <c r="C218" s="80" t="s">
        <v>56</v>
      </c>
      <c r="D218" s="80" t="s">
        <v>1417</v>
      </c>
      <c r="E218" s="3" t="s">
        <v>73</v>
      </c>
      <c r="F218" s="2">
        <v>820</v>
      </c>
      <c r="G218" s="1">
        <v>7.18</v>
      </c>
      <c r="H218" s="1">
        <f>TRUNC(G218 * (1 + 30 / 100), 2)</f>
        <v>9.33</v>
      </c>
      <c r="I218" s="1">
        <f>TRUNC(F218 * H218, 2)</f>
        <v>7650.6</v>
      </c>
      <c r="J218" s="87">
        <f t="shared" si="21"/>
        <v>6.7048714458817866E-3</v>
      </c>
    </row>
    <row r="219" spans="1:10" ht="39" customHeight="1">
      <c r="A219" s="61" t="s">
        <v>135</v>
      </c>
      <c r="B219" s="2" t="s">
        <v>134</v>
      </c>
      <c r="C219" s="80" t="s">
        <v>56</v>
      </c>
      <c r="D219" s="80" t="s">
        <v>1418</v>
      </c>
      <c r="E219" s="3" t="s">
        <v>73</v>
      </c>
      <c r="F219" s="2">
        <v>14</v>
      </c>
      <c r="G219" s="1">
        <v>26.18</v>
      </c>
      <c r="H219" s="1">
        <f>TRUNC(G219 * (1 + 30 / 100), 2)</f>
        <v>34.03</v>
      </c>
      <c r="I219" s="1">
        <f>TRUNC(F219 * H219, 2)</f>
        <v>476.42</v>
      </c>
      <c r="J219" s="87">
        <f t="shared" si="21"/>
        <v>4.1752736442200619E-4</v>
      </c>
    </row>
    <row r="220" spans="1:10" ht="39" customHeight="1">
      <c r="A220" s="61" t="s">
        <v>133</v>
      </c>
      <c r="B220" s="2" t="s">
        <v>132</v>
      </c>
      <c r="C220" s="80" t="s">
        <v>56</v>
      </c>
      <c r="D220" s="80" t="s">
        <v>131</v>
      </c>
      <c r="E220" s="3" t="s">
        <v>73</v>
      </c>
      <c r="F220" s="2">
        <v>41</v>
      </c>
      <c r="G220" s="1">
        <v>42.15</v>
      </c>
      <c r="H220" s="1">
        <f>TRUNC(G220 * (1 + 30 / 100), 2)</f>
        <v>54.79</v>
      </c>
      <c r="I220" s="1">
        <f>TRUNC(F220 * H220, 2)</f>
        <v>2246.39</v>
      </c>
      <c r="J220" s="87">
        <f t="shared" si="21"/>
        <v>1.9687026072875832E-3</v>
      </c>
    </row>
    <row r="221" spans="1:10" ht="24" customHeight="1">
      <c r="A221" s="60" t="s">
        <v>130</v>
      </c>
      <c r="B221" s="84"/>
      <c r="C221" s="84"/>
      <c r="D221" s="84" t="s">
        <v>129</v>
      </c>
      <c r="E221" s="84"/>
      <c r="F221" s="4"/>
      <c r="G221" s="84"/>
      <c r="H221" s="84"/>
      <c r="I221" s="85">
        <v>16206.41</v>
      </c>
      <c r="J221" s="86">
        <f t="shared" si="21"/>
        <v>1.4203055400785956E-2</v>
      </c>
    </row>
    <row r="222" spans="1:10" ht="39" customHeight="1">
      <c r="A222" s="61" t="s">
        <v>128</v>
      </c>
      <c r="B222" s="2" t="s">
        <v>127</v>
      </c>
      <c r="C222" s="80" t="s">
        <v>56</v>
      </c>
      <c r="D222" s="80" t="s">
        <v>1419</v>
      </c>
      <c r="E222" s="3" t="s">
        <v>97</v>
      </c>
      <c r="F222" s="2">
        <v>4</v>
      </c>
      <c r="G222" s="1">
        <v>29.46</v>
      </c>
      <c r="H222" s="1">
        <f t="shared" ref="H222:H227" si="22">TRUNC(G222 * (1 + 30 / 100), 2)</f>
        <v>38.29</v>
      </c>
      <c r="I222" s="1">
        <f t="shared" ref="I222:I227" si="23">TRUNC(F222 * H222, 2)</f>
        <v>153.16</v>
      </c>
      <c r="J222" s="87">
        <f t="shared" si="21"/>
        <v>1.3422713390469433E-4</v>
      </c>
    </row>
    <row r="223" spans="1:10" ht="39" customHeight="1">
      <c r="A223" s="61" t="s">
        <v>126</v>
      </c>
      <c r="B223" s="2" t="s">
        <v>125</v>
      </c>
      <c r="C223" s="80" t="s">
        <v>56</v>
      </c>
      <c r="D223" s="80" t="s">
        <v>1420</v>
      </c>
      <c r="E223" s="3" t="s">
        <v>97</v>
      </c>
      <c r="F223" s="2">
        <v>1</v>
      </c>
      <c r="G223" s="1">
        <v>31.6</v>
      </c>
      <c r="H223" s="1">
        <f t="shared" si="22"/>
        <v>41.08</v>
      </c>
      <c r="I223" s="1">
        <f t="shared" si="23"/>
        <v>41.08</v>
      </c>
      <c r="J223" s="87">
        <f t="shared" si="21"/>
        <v>3.6001897759237674E-5</v>
      </c>
    </row>
    <row r="224" spans="1:10" ht="39" customHeight="1">
      <c r="A224" s="61" t="s">
        <v>124</v>
      </c>
      <c r="B224" s="2" t="s">
        <v>123</v>
      </c>
      <c r="C224" s="80" t="s">
        <v>56</v>
      </c>
      <c r="D224" s="80" t="s">
        <v>1421</v>
      </c>
      <c r="E224" s="3" t="s">
        <v>97</v>
      </c>
      <c r="F224" s="2">
        <v>7</v>
      </c>
      <c r="G224" s="1">
        <v>28.06</v>
      </c>
      <c r="H224" s="1">
        <f t="shared" si="22"/>
        <v>36.47</v>
      </c>
      <c r="I224" s="1">
        <f t="shared" si="23"/>
        <v>255.29</v>
      </c>
      <c r="J224" s="87">
        <f t="shared" si="21"/>
        <v>2.2373233882560338E-4</v>
      </c>
    </row>
    <row r="225" spans="1:10" ht="39" customHeight="1">
      <c r="A225" s="61" t="s">
        <v>122</v>
      </c>
      <c r="B225" s="2" t="s">
        <v>121</v>
      </c>
      <c r="C225" s="80" t="s">
        <v>56</v>
      </c>
      <c r="D225" s="80" t="s">
        <v>120</v>
      </c>
      <c r="E225" s="3" t="s">
        <v>97</v>
      </c>
      <c r="F225" s="2">
        <v>1</v>
      </c>
      <c r="G225" s="1">
        <v>266.93</v>
      </c>
      <c r="H225" s="1">
        <f t="shared" si="22"/>
        <v>347</v>
      </c>
      <c r="I225" s="1">
        <f t="shared" si="23"/>
        <v>347</v>
      </c>
      <c r="J225" s="87">
        <f t="shared" si="21"/>
        <v>3.0410561154954905E-4</v>
      </c>
    </row>
    <row r="226" spans="1:10" ht="39" customHeight="1">
      <c r="A226" s="61" t="s">
        <v>119</v>
      </c>
      <c r="B226" s="2" t="s">
        <v>118</v>
      </c>
      <c r="C226" s="80" t="s">
        <v>56</v>
      </c>
      <c r="D226" s="80" t="s">
        <v>117</v>
      </c>
      <c r="E226" s="3" t="s">
        <v>97</v>
      </c>
      <c r="F226" s="2">
        <v>6</v>
      </c>
      <c r="G226" s="1">
        <v>361.37</v>
      </c>
      <c r="H226" s="1">
        <f t="shared" si="22"/>
        <v>469.78</v>
      </c>
      <c r="I226" s="1">
        <f t="shared" si="23"/>
        <v>2818.68</v>
      </c>
      <c r="J226" s="87">
        <f t="shared" si="21"/>
        <v>2.4702490062319389E-3</v>
      </c>
    </row>
    <row r="227" spans="1:10" ht="24" customHeight="1">
      <c r="A227" s="61" t="s">
        <v>116</v>
      </c>
      <c r="B227" s="2" t="s">
        <v>115</v>
      </c>
      <c r="C227" s="80" t="s">
        <v>51</v>
      </c>
      <c r="D227" s="80" t="s">
        <v>114</v>
      </c>
      <c r="E227" s="3" t="s">
        <v>49</v>
      </c>
      <c r="F227" s="2">
        <v>20</v>
      </c>
      <c r="G227" s="1">
        <v>484.28</v>
      </c>
      <c r="H227" s="1">
        <f t="shared" si="22"/>
        <v>629.55999999999995</v>
      </c>
      <c r="I227" s="1">
        <f t="shared" si="23"/>
        <v>12591.2</v>
      </c>
      <c r="J227" s="87">
        <f t="shared" si="21"/>
        <v>1.1034739412514934E-2</v>
      </c>
    </row>
    <row r="228" spans="1:10" ht="25.9" customHeight="1">
      <c r="A228" s="60" t="s">
        <v>36</v>
      </c>
      <c r="B228" s="84"/>
      <c r="C228" s="84"/>
      <c r="D228" s="84" t="s">
        <v>37</v>
      </c>
      <c r="E228" s="84"/>
      <c r="F228" s="4"/>
      <c r="G228" s="84"/>
      <c r="H228" s="84"/>
      <c r="I228" s="85">
        <v>21815.11</v>
      </c>
      <c r="J228" s="86">
        <f t="shared" si="21"/>
        <v>1.9118436217782947E-2</v>
      </c>
    </row>
    <row r="229" spans="1:10" ht="25.9" customHeight="1">
      <c r="A229" s="61" t="s">
        <v>113</v>
      </c>
      <c r="B229" s="2" t="s">
        <v>112</v>
      </c>
      <c r="C229" s="80" t="s">
        <v>51</v>
      </c>
      <c r="D229" s="80" t="s">
        <v>111</v>
      </c>
      <c r="E229" s="3" t="s">
        <v>49</v>
      </c>
      <c r="F229" s="2">
        <v>5</v>
      </c>
      <c r="G229" s="1">
        <v>82.33</v>
      </c>
      <c r="H229" s="1">
        <f t="shared" ref="H229:H236" si="24">TRUNC(G229 * (1 + 30 / 100), 2)</f>
        <v>107.02</v>
      </c>
      <c r="I229" s="1">
        <f t="shared" ref="I229:I236" si="25">TRUNC(F229 * H229, 2)</f>
        <v>535.1</v>
      </c>
      <c r="J229" s="87">
        <f t="shared" si="21"/>
        <v>4.6895363902064465E-4</v>
      </c>
    </row>
    <row r="230" spans="1:10" ht="24" customHeight="1">
      <c r="A230" s="61" t="s">
        <v>110</v>
      </c>
      <c r="B230" s="2" t="s">
        <v>109</v>
      </c>
      <c r="C230" s="80" t="s">
        <v>51</v>
      </c>
      <c r="D230" s="80" t="s">
        <v>108</v>
      </c>
      <c r="E230" s="3" t="s">
        <v>49</v>
      </c>
      <c r="F230" s="2">
        <v>5</v>
      </c>
      <c r="G230" s="1">
        <v>264.79000000000002</v>
      </c>
      <c r="H230" s="1">
        <f t="shared" si="24"/>
        <v>344.22</v>
      </c>
      <c r="I230" s="1">
        <f t="shared" si="25"/>
        <v>1721.1</v>
      </c>
      <c r="J230" s="87">
        <f t="shared" si="21"/>
        <v>1.5083463055848092E-3</v>
      </c>
    </row>
    <row r="231" spans="1:10" ht="25.9" customHeight="1">
      <c r="A231" s="61" t="s">
        <v>107</v>
      </c>
      <c r="B231" s="2" t="s">
        <v>106</v>
      </c>
      <c r="C231" s="80" t="s">
        <v>56</v>
      </c>
      <c r="D231" s="80" t="s">
        <v>1422</v>
      </c>
      <c r="E231" s="3" t="s">
        <v>73</v>
      </c>
      <c r="F231" s="2">
        <v>28</v>
      </c>
      <c r="G231" s="1">
        <v>73.81</v>
      </c>
      <c r="H231" s="1">
        <f t="shared" si="24"/>
        <v>95.95</v>
      </c>
      <c r="I231" s="1">
        <f t="shared" si="25"/>
        <v>2686.6</v>
      </c>
      <c r="J231" s="87">
        <f t="shared" si="21"/>
        <v>2.3544960691326178E-3</v>
      </c>
    </row>
    <row r="232" spans="1:10" ht="25.9" customHeight="1">
      <c r="A232" s="61" t="s">
        <v>105</v>
      </c>
      <c r="B232" s="2" t="s">
        <v>104</v>
      </c>
      <c r="C232" s="80" t="s">
        <v>56</v>
      </c>
      <c r="D232" s="80" t="s">
        <v>1423</v>
      </c>
      <c r="E232" s="3" t="s">
        <v>73</v>
      </c>
      <c r="F232" s="2">
        <v>126.32</v>
      </c>
      <c r="G232" s="1">
        <v>96.05</v>
      </c>
      <c r="H232" s="1">
        <f t="shared" si="24"/>
        <v>124.86</v>
      </c>
      <c r="I232" s="1">
        <f t="shared" si="25"/>
        <v>15772.31</v>
      </c>
      <c r="J232" s="87">
        <f t="shared" si="21"/>
        <v>1.3822616651582327E-2</v>
      </c>
    </row>
    <row r="233" spans="1:10" ht="39" customHeight="1">
      <c r="A233" s="61" t="s">
        <v>103</v>
      </c>
      <c r="B233" s="2" t="s">
        <v>102</v>
      </c>
      <c r="C233" s="80" t="s">
        <v>56</v>
      </c>
      <c r="D233" s="80" t="s">
        <v>101</v>
      </c>
      <c r="E233" s="3" t="s">
        <v>73</v>
      </c>
      <c r="F233" s="2">
        <v>15</v>
      </c>
      <c r="G233" s="1">
        <v>20.56</v>
      </c>
      <c r="H233" s="1">
        <f t="shared" si="24"/>
        <v>26.72</v>
      </c>
      <c r="I233" s="1">
        <f t="shared" si="25"/>
        <v>400.8</v>
      </c>
      <c r="J233" s="87">
        <f t="shared" si="21"/>
        <v>3.5125512711544455E-4</v>
      </c>
    </row>
    <row r="234" spans="1:10" ht="39" customHeight="1">
      <c r="A234" s="61" t="s">
        <v>100</v>
      </c>
      <c r="B234" s="2" t="s">
        <v>99</v>
      </c>
      <c r="C234" s="80" t="s">
        <v>56</v>
      </c>
      <c r="D234" s="80" t="s">
        <v>98</v>
      </c>
      <c r="E234" s="3" t="s">
        <v>97</v>
      </c>
      <c r="F234" s="2">
        <v>5</v>
      </c>
      <c r="G234" s="1">
        <v>15.48</v>
      </c>
      <c r="H234" s="1">
        <f t="shared" si="24"/>
        <v>20.12</v>
      </c>
      <c r="I234" s="1">
        <f t="shared" si="25"/>
        <v>100.6</v>
      </c>
      <c r="J234" s="87">
        <f t="shared" si="21"/>
        <v>8.8164335797938424E-5</v>
      </c>
    </row>
    <row r="235" spans="1:10" ht="25.9" customHeight="1">
      <c r="A235" s="61" t="s">
        <v>96</v>
      </c>
      <c r="B235" s="2" t="s">
        <v>95</v>
      </c>
      <c r="C235" s="80" t="s">
        <v>51</v>
      </c>
      <c r="D235" s="80" t="s">
        <v>94</v>
      </c>
      <c r="E235" s="3" t="s">
        <v>49</v>
      </c>
      <c r="F235" s="2">
        <v>5</v>
      </c>
      <c r="G235" s="1">
        <v>46.16</v>
      </c>
      <c r="H235" s="1">
        <f t="shared" si="24"/>
        <v>60</v>
      </c>
      <c r="I235" s="1">
        <f t="shared" si="25"/>
        <v>300</v>
      </c>
      <c r="J235" s="87">
        <f t="shared" si="21"/>
        <v>2.6291551430796748E-4</v>
      </c>
    </row>
    <row r="236" spans="1:10" ht="25.9" customHeight="1">
      <c r="A236" s="61" t="s">
        <v>93</v>
      </c>
      <c r="B236" s="2" t="s">
        <v>92</v>
      </c>
      <c r="C236" s="80" t="s">
        <v>51</v>
      </c>
      <c r="D236" s="80" t="s">
        <v>91</v>
      </c>
      <c r="E236" s="3" t="s">
        <v>49</v>
      </c>
      <c r="F236" s="2">
        <v>5</v>
      </c>
      <c r="G236" s="1">
        <v>45.94</v>
      </c>
      <c r="H236" s="1">
        <f t="shared" si="24"/>
        <v>59.72</v>
      </c>
      <c r="I236" s="1">
        <f t="shared" si="25"/>
        <v>298.60000000000002</v>
      </c>
      <c r="J236" s="87">
        <f t="shared" si="21"/>
        <v>2.6168857524119695E-4</v>
      </c>
    </row>
    <row r="237" spans="1:10" ht="24" customHeight="1">
      <c r="A237" s="60" t="s">
        <v>38</v>
      </c>
      <c r="B237" s="84"/>
      <c r="C237" s="84"/>
      <c r="D237" s="84" t="s">
        <v>39</v>
      </c>
      <c r="E237" s="84"/>
      <c r="F237" s="4"/>
      <c r="G237" s="84"/>
      <c r="H237" s="84"/>
      <c r="I237" s="85">
        <v>78375.67</v>
      </c>
      <c r="J237" s="86">
        <f t="shared" si="21"/>
        <v>6.8687265290938451E-2</v>
      </c>
    </row>
    <row r="238" spans="1:10" ht="24" customHeight="1">
      <c r="A238" s="60" t="s">
        <v>90</v>
      </c>
      <c r="B238" s="84"/>
      <c r="C238" s="84"/>
      <c r="D238" s="84" t="s">
        <v>89</v>
      </c>
      <c r="E238" s="84"/>
      <c r="F238" s="4"/>
      <c r="G238" s="84"/>
      <c r="H238" s="84"/>
      <c r="I238" s="85">
        <v>22268.560000000001</v>
      </c>
      <c r="J238" s="86">
        <f t="shared" si="21"/>
        <v>1.951583301765944E-2</v>
      </c>
    </row>
    <row r="239" spans="1:10" ht="24" customHeight="1">
      <c r="A239" s="61" t="s">
        <v>88</v>
      </c>
      <c r="B239" s="2" t="s">
        <v>87</v>
      </c>
      <c r="C239" s="80" t="s">
        <v>51</v>
      </c>
      <c r="D239" s="80" t="s">
        <v>86</v>
      </c>
      <c r="E239" s="3" t="s">
        <v>54</v>
      </c>
      <c r="F239" s="2">
        <v>2.5</v>
      </c>
      <c r="G239" s="1">
        <v>872.82</v>
      </c>
      <c r="H239" s="1">
        <f>TRUNC(G239 * (1 + 30 / 100), 2)</f>
        <v>1134.6600000000001</v>
      </c>
      <c r="I239" s="1">
        <f>TRUNC(F239 * H239, 2)</f>
        <v>2836.65</v>
      </c>
      <c r="J239" s="87">
        <f t="shared" si="21"/>
        <v>2.4859976455389866E-3</v>
      </c>
    </row>
    <row r="240" spans="1:10" ht="25.9" customHeight="1">
      <c r="A240" s="61" t="s">
        <v>85</v>
      </c>
      <c r="B240" s="2" t="s">
        <v>84</v>
      </c>
      <c r="C240" s="80" t="s">
        <v>51</v>
      </c>
      <c r="D240" s="80" t="s">
        <v>83</v>
      </c>
      <c r="E240" s="3" t="s">
        <v>49</v>
      </c>
      <c r="F240" s="2">
        <v>1</v>
      </c>
      <c r="G240" s="1">
        <v>5006.3999999999996</v>
      </c>
      <c r="H240" s="1">
        <f>TRUNC(G240 * (1 + 30 / 100), 2)</f>
        <v>6508.32</v>
      </c>
      <c r="I240" s="1">
        <f>TRUNC(F240 * H240, 2)</f>
        <v>6508.32</v>
      </c>
      <c r="J240" s="87">
        <f t="shared" si="21"/>
        <v>5.7037943336027694E-3</v>
      </c>
    </row>
    <row r="241" spans="1:10" ht="25.9" customHeight="1">
      <c r="A241" s="61" t="s">
        <v>82</v>
      </c>
      <c r="B241" s="2" t="s">
        <v>81</v>
      </c>
      <c r="C241" s="80" t="s">
        <v>51</v>
      </c>
      <c r="D241" s="80" t="s">
        <v>80</v>
      </c>
      <c r="E241" s="3" t="s">
        <v>49</v>
      </c>
      <c r="F241" s="2">
        <v>1</v>
      </c>
      <c r="G241" s="1">
        <v>4078.56</v>
      </c>
      <c r="H241" s="1">
        <f>TRUNC(G241 * (1 + 30 / 100), 2)</f>
        <v>5302.12</v>
      </c>
      <c r="I241" s="1">
        <f>TRUNC(F241 * H241, 2)</f>
        <v>5302.12</v>
      </c>
      <c r="J241" s="87">
        <f t="shared" si="21"/>
        <v>4.6466986890752017E-3</v>
      </c>
    </row>
    <row r="242" spans="1:10" ht="25.9" customHeight="1">
      <c r="A242" s="61" t="s">
        <v>79</v>
      </c>
      <c r="B242" s="2" t="s">
        <v>78</v>
      </c>
      <c r="C242" s="80" t="s">
        <v>51</v>
      </c>
      <c r="D242" s="80" t="s">
        <v>77</v>
      </c>
      <c r="E242" s="3" t="s">
        <v>49</v>
      </c>
      <c r="F242" s="2">
        <v>1</v>
      </c>
      <c r="G242" s="1">
        <v>2480.08</v>
      </c>
      <c r="H242" s="1">
        <f>TRUNC(G242 * (1 + 30 / 100), 2)</f>
        <v>3224.1</v>
      </c>
      <c r="I242" s="1">
        <f>TRUNC(F242 * H242, 2)</f>
        <v>3224.1</v>
      </c>
      <c r="J242" s="87">
        <f t="shared" si="21"/>
        <v>2.8255530322677264E-3</v>
      </c>
    </row>
    <row r="243" spans="1:10" ht="25.9" customHeight="1">
      <c r="A243" s="61" t="s">
        <v>76</v>
      </c>
      <c r="B243" s="2" t="s">
        <v>75</v>
      </c>
      <c r="C243" s="80" t="s">
        <v>56</v>
      </c>
      <c r="D243" s="80" t="s">
        <v>74</v>
      </c>
      <c r="E243" s="3" t="s">
        <v>73</v>
      </c>
      <c r="F243" s="2">
        <v>9.6</v>
      </c>
      <c r="G243" s="1">
        <v>352.36</v>
      </c>
      <c r="H243" s="1">
        <f>TRUNC(G243 * (1 + 30 / 100), 2)</f>
        <v>458.06</v>
      </c>
      <c r="I243" s="1">
        <f>TRUNC(F243 * H243, 2)</f>
        <v>4397.37</v>
      </c>
      <c r="J243" s="87">
        <f t="shared" si="21"/>
        <v>3.8537893171747563E-3</v>
      </c>
    </row>
    <row r="244" spans="1:10" ht="24" customHeight="1">
      <c r="A244" s="60" t="s">
        <v>72</v>
      </c>
      <c r="B244" s="84"/>
      <c r="C244" s="84"/>
      <c r="D244" s="84" t="s">
        <v>71</v>
      </c>
      <c r="E244" s="84"/>
      <c r="F244" s="4"/>
      <c r="G244" s="84"/>
      <c r="H244" s="84"/>
      <c r="I244" s="85">
        <v>56107.11</v>
      </c>
      <c r="J244" s="86">
        <f t="shared" si="21"/>
        <v>4.9171432273279012E-2</v>
      </c>
    </row>
    <row r="245" spans="1:10" ht="52.15" customHeight="1">
      <c r="A245" s="61" t="s">
        <v>70</v>
      </c>
      <c r="B245" s="2" t="s">
        <v>69</v>
      </c>
      <c r="C245" s="80" t="s">
        <v>56</v>
      </c>
      <c r="D245" s="80" t="s">
        <v>68</v>
      </c>
      <c r="E245" s="3" t="s">
        <v>54</v>
      </c>
      <c r="F245" s="2">
        <v>201</v>
      </c>
      <c r="G245" s="1">
        <v>196.43</v>
      </c>
      <c r="H245" s="1">
        <f>TRUNC(G245 * (1 + 30 / 100), 2)</f>
        <v>255.35</v>
      </c>
      <c r="I245" s="1">
        <f>TRUNC(F245 * H245, 2)</f>
        <v>51325.35</v>
      </c>
      <c r="J245" s="87">
        <f t="shared" si="21"/>
        <v>4.498076930762146E-2</v>
      </c>
    </row>
    <row r="246" spans="1:10" ht="25.9" customHeight="1">
      <c r="A246" s="61" t="s">
        <v>67</v>
      </c>
      <c r="B246" s="2" t="s">
        <v>66</v>
      </c>
      <c r="C246" s="80" t="s">
        <v>51</v>
      </c>
      <c r="D246" s="80" t="s">
        <v>65</v>
      </c>
      <c r="E246" s="3" t="s">
        <v>54</v>
      </c>
      <c r="F246" s="2">
        <v>4</v>
      </c>
      <c r="G246" s="1">
        <v>919.57</v>
      </c>
      <c r="H246" s="1">
        <f>TRUNC(G246 * (1 + 30 / 100), 2)</f>
        <v>1195.44</v>
      </c>
      <c r="I246" s="1">
        <f>TRUNC(F246 * H246, 2)</f>
        <v>4781.76</v>
      </c>
      <c r="J246" s="87">
        <f t="shared" si="21"/>
        <v>4.1906629656575552E-3</v>
      </c>
    </row>
    <row r="247" spans="1:10" ht="24" customHeight="1">
      <c r="A247" s="60" t="s">
        <v>40</v>
      </c>
      <c r="B247" s="84"/>
      <c r="C247" s="84"/>
      <c r="D247" s="84" t="s">
        <v>41</v>
      </c>
      <c r="E247" s="84"/>
      <c r="F247" s="4"/>
      <c r="G247" s="84"/>
      <c r="H247" s="84"/>
      <c r="I247" s="85">
        <v>7461.81</v>
      </c>
      <c r="J247" s="86">
        <f t="shared" si="21"/>
        <v>6.539418712727783E-3</v>
      </c>
    </row>
    <row r="248" spans="1:10" ht="24" customHeight="1">
      <c r="A248" s="61" t="s">
        <v>64</v>
      </c>
      <c r="B248" s="2" t="s">
        <v>63</v>
      </c>
      <c r="C248" s="80" t="s">
        <v>56</v>
      </c>
      <c r="D248" s="80" t="s">
        <v>62</v>
      </c>
      <c r="E248" s="3" t="s">
        <v>54</v>
      </c>
      <c r="F248" s="2">
        <v>296.01</v>
      </c>
      <c r="G248" s="1">
        <v>7.94</v>
      </c>
      <c r="H248" s="1">
        <f>TRUNC(G248 * (1 + 30 / 100), 2)</f>
        <v>10.32</v>
      </c>
      <c r="I248" s="1">
        <f>TRUNC(F248 * H248, 2)</f>
        <v>3054.82</v>
      </c>
      <c r="J248" s="87">
        <f t="shared" si="21"/>
        <v>2.6771985713942175E-3</v>
      </c>
    </row>
    <row r="249" spans="1:10" ht="24" customHeight="1">
      <c r="A249" s="61" t="s">
        <v>61</v>
      </c>
      <c r="B249" s="2" t="s">
        <v>60</v>
      </c>
      <c r="C249" s="80" t="s">
        <v>56</v>
      </c>
      <c r="D249" s="80" t="s">
        <v>59</v>
      </c>
      <c r="E249" s="3" t="s">
        <v>54</v>
      </c>
      <c r="F249" s="2">
        <v>21.9</v>
      </c>
      <c r="G249" s="1">
        <v>15.55</v>
      </c>
      <c r="H249" s="1">
        <f>TRUNC(G249 * (1 + 30 / 100), 2)</f>
        <v>20.21</v>
      </c>
      <c r="I249" s="1">
        <f>TRUNC(F249 * H249, 2)</f>
        <v>442.59</v>
      </c>
      <c r="J249" s="87">
        <f t="shared" si="21"/>
        <v>3.8787925825854437E-4</v>
      </c>
    </row>
    <row r="250" spans="1:10" ht="24" customHeight="1">
      <c r="A250" s="61" t="s">
        <v>58</v>
      </c>
      <c r="B250" s="2" t="s">
        <v>57</v>
      </c>
      <c r="C250" s="80" t="s">
        <v>56</v>
      </c>
      <c r="D250" s="80" t="s">
        <v>55</v>
      </c>
      <c r="E250" s="3" t="s">
        <v>54</v>
      </c>
      <c r="F250" s="2">
        <v>64.91</v>
      </c>
      <c r="G250" s="1">
        <v>28.05</v>
      </c>
      <c r="H250" s="1">
        <f>TRUNC(G250 * (1 + 30 / 100), 2)</f>
        <v>36.46</v>
      </c>
      <c r="I250" s="1">
        <f>TRUNC(F250 * H250, 2)</f>
        <v>2366.61</v>
      </c>
      <c r="J250" s="87">
        <f t="shared" si="21"/>
        <v>2.0740616177212629E-3</v>
      </c>
    </row>
    <row r="251" spans="1:10" ht="25.9" customHeight="1">
      <c r="A251" s="61" t="s">
        <v>53</v>
      </c>
      <c r="B251" s="2" t="s">
        <v>52</v>
      </c>
      <c r="C251" s="80" t="s">
        <v>51</v>
      </c>
      <c r="D251" s="80" t="s">
        <v>50</v>
      </c>
      <c r="E251" s="3" t="s">
        <v>49</v>
      </c>
      <c r="F251" s="2">
        <v>1</v>
      </c>
      <c r="G251" s="1">
        <v>1229.07</v>
      </c>
      <c r="H251" s="1">
        <f>TRUNC(G251 * (1 + 30 / 100), 2)</f>
        <v>1597.79</v>
      </c>
      <c r="I251" s="1">
        <f>TRUNC(F251 * H251, 2)</f>
        <v>1597.79</v>
      </c>
      <c r="J251" s="87">
        <f t="shared" si="21"/>
        <v>1.4002792653537578E-3</v>
      </c>
    </row>
    <row r="252" spans="1:10">
      <c r="A252" s="77"/>
      <c r="B252" s="88"/>
      <c r="C252" s="88"/>
      <c r="D252" s="88"/>
      <c r="E252" s="88"/>
      <c r="F252" s="88"/>
      <c r="G252" s="88"/>
      <c r="H252" s="88"/>
      <c r="I252" s="88"/>
      <c r="J252" s="78"/>
    </row>
    <row r="253" spans="1:10">
      <c r="A253" s="165"/>
      <c r="B253" s="166"/>
      <c r="C253" s="166"/>
      <c r="D253" s="90"/>
      <c r="E253" s="89"/>
      <c r="F253" s="193" t="s">
        <v>42</v>
      </c>
      <c r="G253" s="166"/>
      <c r="H253" s="194">
        <v>877793.47</v>
      </c>
      <c r="I253" s="166"/>
      <c r="J253" s="195"/>
    </row>
    <row r="254" spans="1:10">
      <c r="A254" s="165"/>
      <c r="B254" s="166"/>
      <c r="C254" s="166"/>
      <c r="D254" s="90"/>
      <c r="E254" s="89"/>
      <c r="F254" s="193" t="s">
        <v>43</v>
      </c>
      <c r="G254" s="166"/>
      <c r="H254" s="194">
        <v>263257.49</v>
      </c>
      <c r="I254" s="166"/>
      <c r="J254" s="195"/>
    </row>
    <row r="255" spans="1:10">
      <c r="A255" s="165"/>
      <c r="B255" s="166"/>
      <c r="C255" s="166"/>
      <c r="D255" s="90"/>
      <c r="E255" s="89"/>
      <c r="F255" s="193" t="s">
        <v>44</v>
      </c>
      <c r="G255" s="166"/>
      <c r="H255" s="194">
        <v>1141050.96</v>
      </c>
      <c r="I255" s="166"/>
      <c r="J255" s="195"/>
    </row>
    <row r="256" spans="1:10" ht="60" customHeight="1">
      <c r="A256" s="182"/>
      <c r="B256" s="183"/>
      <c r="C256" s="183"/>
      <c r="D256" s="183"/>
      <c r="E256" s="183"/>
      <c r="F256" s="183"/>
      <c r="G256" s="183"/>
      <c r="H256" s="183"/>
      <c r="I256" s="183"/>
      <c r="J256" s="184"/>
    </row>
    <row r="257" spans="1:10" ht="70.150000000000006" customHeight="1" thickBot="1">
      <c r="A257" s="185"/>
      <c r="B257" s="186"/>
      <c r="C257" s="186"/>
      <c r="D257" s="186"/>
      <c r="E257" s="186"/>
      <c r="F257" s="186"/>
      <c r="G257" s="186"/>
      <c r="H257" s="186"/>
      <c r="I257" s="186"/>
      <c r="J257" s="187"/>
    </row>
    <row r="258" spans="1:10" ht="15" thickTop="1"/>
  </sheetData>
  <mergeCells count="23">
    <mergeCell ref="A256:J257"/>
    <mergeCell ref="H7:J7"/>
    <mergeCell ref="A8:D8"/>
    <mergeCell ref="E8:G9"/>
    <mergeCell ref="H8:H9"/>
    <mergeCell ref="I8:J9"/>
    <mergeCell ref="A9:D9"/>
    <mergeCell ref="A255:C255"/>
    <mergeCell ref="F255:G255"/>
    <mergeCell ref="H255:J255"/>
    <mergeCell ref="A253:C253"/>
    <mergeCell ref="F253:G253"/>
    <mergeCell ref="H253:J253"/>
    <mergeCell ref="A254:C254"/>
    <mergeCell ref="F254:G254"/>
    <mergeCell ref="H254:J254"/>
    <mergeCell ref="A10:J10"/>
    <mergeCell ref="A1:J5"/>
    <mergeCell ref="E6:F6"/>
    <mergeCell ref="G6:H6"/>
    <mergeCell ref="I6:J6"/>
    <mergeCell ref="A7:D7"/>
    <mergeCell ref="E7:G7"/>
  </mergeCells>
  <printOptions horizontalCentered="1"/>
  <pageMargins left="0.39370078740157483" right="0.39370078740157483" top="0.39370078740157483" bottom="0.98425196850393704" header="0.51181102362204722" footer="0.51181102362204722"/>
  <pageSetup paperSize="9" scale="52" fitToHeight="0" orientation="portrait" r:id="rId1"/>
  <headerFooter>
    <oddFooter>Página 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  <pageSetUpPr fitToPage="1"/>
  </sheetPr>
  <dimension ref="A1:J2113"/>
  <sheetViews>
    <sheetView showOutlineSymbols="0" showWhiteSpace="0" view="pageBreakPreview" zoomScaleNormal="100" zoomScaleSheetLayoutView="100" workbookViewId="0">
      <selection sqref="A1:J5"/>
    </sheetView>
  </sheetViews>
  <sheetFormatPr defaultRowHeight="14.25"/>
  <cols>
    <col min="1" max="1" width="10" bestFit="1" customWidth="1"/>
    <col min="2" max="2" width="12" bestFit="1" customWidth="1"/>
    <col min="3" max="3" width="10" bestFit="1" customWidth="1"/>
    <col min="4" max="4" width="60" bestFit="1" customWidth="1"/>
    <col min="5" max="5" width="15" bestFit="1" customWidth="1"/>
    <col min="6" max="8" width="12" bestFit="1" customWidth="1"/>
    <col min="9" max="9" width="13" bestFit="1" customWidth="1"/>
    <col min="10" max="10" width="14" bestFit="1" customWidth="1"/>
  </cols>
  <sheetData>
    <row r="1" spans="1:10" ht="15" thickTop="1">
      <c r="A1" s="174"/>
      <c r="B1" s="175"/>
      <c r="C1" s="175"/>
      <c r="D1" s="175"/>
      <c r="E1" s="175"/>
      <c r="F1" s="175"/>
      <c r="G1" s="175"/>
      <c r="H1" s="175"/>
      <c r="I1" s="175"/>
      <c r="J1" s="176"/>
    </row>
    <row r="2" spans="1:10">
      <c r="A2" s="177"/>
      <c r="B2" s="178"/>
      <c r="C2" s="178"/>
      <c r="D2" s="178"/>
      <c r="E2" s="178"/>
      <c r="F2" s="178"/>
      <c r="G2" s="178"/>
      <c r="H2" s="178"/>
      <c r="I2" s="178"/>
      <c r="J2" s="179"/>
    </row>
    <row r="3" spans="1:10">
      <c r="A3" s="177"/>
      <c r="B3" s="178"/>
      <c r="C3" s="178"/>
      <c r="D3" s="178"/>
      <c r="E3" s="178"/>
      <c r="F3" s="178"/>
      <c r="G3" s="178"/>
      <c r="H3" s="178"/>
      <c r="I3" s="178"/>
      <c r="J3" s="179"/>
    </row>
    <row r="4" spans="1:10" ht="17.100000000000001" customHeight="1">
      <c r="A4" s="177"/>
      <c r="B4" s="178"/>
      <c r="C4" s="178"/>
      <c r="D4" s="178"/>
      <c r="E4" s="178"/>
      <c r="F4" s="178"/>
      <c r="G4" s="178"/>
      <c r="H4" s="178"/>
      <c r="I4" s="178"/>
      <c r="J4" s="179"/>
    </row>
    <row r="5" spans="1:10" ht="26.45" customHeight="1">
      <c r="A5" s="177"/>
      <c r="B5" s="178"/>
      <c r="C5" s="178"/>
      <c r="D5" s="178"/>
      <c r="E5" s="178"/>
      <c r="F5" s="178"/>
      <c r="G5" s="178"/>
      <c r="H5" s="178"/>
      <c r="I5" s="178"/>
      <c r="J5" s="179"/>
    </row>
    <row r="6" spans="1:10" ht="15.75" thickBot="1">
      <c r="A6" s="7"/>
      <c r="B6" s="100"/>
      <c r="C6" s="100"/>
      <c r="D6" s="100"/>
      <c r="E6" s="180"/>
      <c r="F6" s="180"/>
      <c r="G6" s="180"/>
      <c r="H6" s="180"/>
      <c r="I6" s="180"/>
      <c r="J6" s="181"/>
    </row>
    <row r="7" spans="1:10" ht="16.5" thickTop="1" thickBot="1">
      <c r="A7" s="152" t="s">
        <v>603</v>
      </c>
      <c r="B7" s="152"/>
      <c r="C7" s="152"/>
      <c r="D7" s="152"/>
      <c r="E7" s="153" t="s">
        <v>46</v>
      </c>
      <c r="F7" s="153"/>
      <c r="G7" s="153"/>
      <c r="H7" s="154" t="s">
        <v>1425</v>
      </c>
      <c r="I7" s="188"/>
      <c r="J7" s="188"/>
    </row>
    <row r="8" spans="1:10" ht="34.9" customHeight="1" thickTop="1" thickBot="1">
      <c r="A8" s="152" t="s">
        <v>2901</v>
      </c>
      <c r="B8" s="152"/>
      <c r="C8" s="152"/>
      <c r="D8" s="152"/>
      <c r="E8" s="154" t="s">
        <v>1428</v>
      </c>
      <c r="F8" s="154"/>
      <c r="G8" s="154"/>
      <c r="H8" s="189" t="s">
        <v>47</v>
      </c>
      <c r="I8" s="191">
        <f>H2110</f>
        <v>1141050.96</v>
      </c>
      <c r="J8" s="191"/>
    </row>
    <row r="9" spans="1:10" ht="49.9" customHeight="1" thickTop="1" thickBot="1">
      <c r="A9" s="152" t="s">
        <v>604</v>
      </c>
      <c r="B9" s="152"/>
      <c r="C9" s="152"/>
      <c r="D9" s="152"/>
      <c r="E9" s="154"/>
      <c r="F9" s="154"/>
      <c r="G9" s="154"/>
      <c r="H9" s="190"/>
      <c r="I9" s="192"/>
      <c r="J9" s="192"/>
    </row>
    <row r="10" spans="1:10" ht="16.5" thickTop="1" thickBot="1">
      <c r="A10" s="202" t="s">
        <v>1342</v>
      </c>
      <c r="B10" s="203"/>
      <c r="C10" s="203"/>
      <c r="D10" s="203"/>
      <c r="E10" s="203"/>
      <c r="F10" s="203"/>
      <c r="G10" s="203"/>
      <c r="H10" s="203"/>
      <c r="I10" s="203"/>
      <c r="J10" s="204"/>
    </row>
    <row r="11" spans="1:10" ht="24" customHeight="1" thickTop="1">
      <c r="A11" s="60" t="s">
        <v>4</v>
      </c>
      <c r="B11" s="84"/>
      <c r="C11" s="84"/>
      <c r="D11" s="84" t="s">
        <v>5</v>
      </c>
      <c r="E11" s="84"/>
      <c r="F11" s="199"/>
      <c r="G11" s="199"/>
      <c r="H11" s="4"/>
      <c r="I11" s="84"/>
      <c r="J11" s="64">
        <v>34930.74</v>
      </c>
    </row>
    <row r="12" spans="1:10" ht="18" customHeight="1">
      <c r="A12" s="58" t="s">
        <v>596</v>
      </c>
      <c r="B12" s="5" t="s">
        <v>602</v>
      </c>
      <c r="C12" s="79" t="s">
        <v>601</v>
      </c>
      <c r="D12" s="79" t="s">
        <v>1</v>
      </c>
      <c r="E12" s="200" t="s">
        <v>624</v>
      </c>
      <c r="F12" s="200"/>
      <c r="G12" s="6" t="s">
        <v>600</v>
      </c>
      <c r="H12" s="5" t="s">
        <v>599</v>
      </c>
      <c r="I12" s="5" t="s">
        <v>598</v>
      </c>
      <c r="J12" s="59" t="s">
        <v>2</v>
      </c>
    </row>
    <row r="13" spans="1:10" ht="24" customHeight="1">
      <c r="A13" s="61" t="s">
        <v>623</v>
      </c>
      <c r="B13" s="2" t="s">
        <v>595</v>
      </c>
      <c r="C13" s="80" t="s">
        <v>51</v>
      </c>
      <c r="D13" s="80" t="s">
        <v>5</v>
      </c>
      <c r="E13" s="201" t="s">
        <v>1284</v>
      </c>
      <c r="F13" s="201"/>
      <c r="G13" s="3" t="s">
        <v>594</v>
      </c>
      <c r="H13" s="17">
        <v>1</v>
      </c>
      <c r="I13" s="1">
        <v>26869.8</v>
      </c>
      <c r="J13" s="65">
        <v>26869.8</v>
      </c>
    </row>
    <row r="14" spans="1:10" ht="24" customHeight="1">
      <c r="A14" s="66" t="s">
        <v>620</v>
      </c>
      <c r="B14" s="16" t="s">
        <v>1283</v>
      </c>
      <c r="C14" s="81" t="s">
        <v>56</v>
      </c>
      <c r="D14" s="81" t="s">
        <v>1282</v>
      </c>
      <c r="E14" s="196" t="s">
        <v>617</v>
      </c>
      <c r="F14" s="196"/>
      <c r="G14" s="15" t="s">
        <v>616</v>
      </c>
      <c r="H14" s="14">
        <v>60</v>
      </c>
      <c r="I14" s="13">
        <v>25.17</v>
      </c>
      <c r="J14" s="67">
        <v>1510.2</v>
      </c>
    </row>
    <row r="15" spans="1:10" ht="25.9" customHeight="1">
      <c r="A15" s="66" t="s">
        <v>620</v>
      </c>
      <c r="B15" s="16" t="s">
        <v>1281</v>
      </c>
      <c r="C15" s="81" t="s">
        <v>56</v>
      </c>
      <c r="D15" s="81" t="s">
        <v>1280</v>
      </c>
      <c r="E15" s="196" t="s">
        <v>617</v>
      </c>
      <c r="F15" s="196"/>
      <c r="G15" s="15" t="s">
        <v>616</v>
      </c>
      <c r="H15" s="14">
        <v>120</v>
      </c>
      <c r="I15" s="13">
        <v>21.32</v>
      </c>
      <c r="J15" s="67">
        <v>2558.4</v>
      </c>
    </row>
    <row r="16" spans="1:10" ht="52.15" customHeight="1">
      <c r="A16" s="66" t="s">
        <v>620</v>
      </c>
      <c r="B16" s="16" t="s">
        <v>1279</v>
      </c>
      <c r="C16" s="81" t="s">
        <v>56</v>
      </c>
      <c r="D16" s="81" t="s">
        <v>1278</v>
      </c>
      <c r="E16" s="196" t="s">
        <v>921</v>
      </c>
      <c r="F16" s="196"/>
      <c r="G16" s="15" t="s">
        <v>920</v>
      </c>
      <c r="H16" s="14">
        <v>60</v>
      </c>
      <c r="I16" s="13">
        <v>380.02</v>
      </c>
      <c r="J16" s="67">
        <v>22801.200000000001</v>
      </c>
    </row>
    <row r="17" spans="1:10">
      <c r="A17" s="68"/>
      <c r="B17" s="104"/>
      <c r="C17" s="104"/>
      <c r="D17" s="104"/>
      <c r="E17" s="104" t="s">
        <v>611</v>
      </c>
      <c r="F17" s="105">
        <v>2060.2006689</v>
      </c>
      <c r="G17" s="104" t="s">
        <v>610</v>
      </c>
      <c r="H17" s="105">
        <v>1820.6</v>
      </c>
      <c r="I17" s="104" t="s">
        <v>609</v>
      </c>
      <c r="J17" s="69">
        <v>3880.8</v>
      </c>
    </row>
    <row r="18" spans="1:10">
      <c r="A18" s="68"/>
      <c r="B18" s="104"/>
      <c r="C18" s="104"/>
      <c r="D18" s="104"/>
      <c r="E18" s="104" t="s">
        <v>608</v>
      </c>
      <c r="F18" s="105">
        <v>8060.94</v>
      </c>
      <c r="G18" s="104"/>
      <c r="H18" s="198" t="s">
        <v>607</v>
      </c>
      <c r="I18" s="198"/>
      <c r="J18" s="69">
        <v>34930.74</v>
      </c>
    </row>
    <row r="19" spans="1:10" ht="49.9" customHeight="1" thickBot="1">
      <c r="A19" s="83"/>
      <c r="B19" s="89"/>
      <c r="C19" s="89"/>
      <c r="D19" s="89"/>
      <c r="E19" s="89"/>
      <c r="F19" s="89"/>
      <c r="G19" s="89" t="s">
        <v>606</v>
      </c>
      <c r="H19" s="106">
        <v>1</v>
      </c>
      <c r="I19" s="89" t="s">
        <v>605</v>
      </c>
      <c r="J19" s="70">
        <v>34930.74</v>
      </c>
    </row>
    <row r="20" spans="1:10" ht="1.1499999999999999" customHeight="1" thickTop="1">
      <c r="A20" s="71"/>
      <c r="B20" s="8"/>
      <c r="C20" s="8"/>
      <c r="D20" s="8"/>
      <c r="E20" s="8"/>
      <c r="F20" s="8"/>
      <c r="G20" s="8"/>
      <c r="H20" s="8"/>
      <c r="I20" s="8"/>
      <c r="J20" s="72"/>
    </row>
    <row r="21" spans="1:10" ht="24" customHeight="1">
      <c r="A21" s="60" t="s">
        <v>6</v>
      </c>
      <c r="B21" s="84"/>
      <c r="C21" s="84"/>
      <c r="D21" s="84" t="s">
        <v>7</v>
      </c>
      <c r="E21" s="84"/>
      <c r="F21" s="199"/>
      <c r="G21" s="199"/>
      <c r="H21" s="4"/>
      <c r="I21" s="84"/>
      <c r="J21" s="64">
        <v>113579.52</v>
      </c>
    </row>
    <row r="22" spans="1:10" ht="18" customHeight="1">
      <c r="A22" s="58" t="s">
        <v>593</v>
      </c>
      <c r="B22" s="5" t="s">
        <v>602</v>
      </c>
      <c r="C22" s="79" t="s">
        <v>601</v>
      </c>
      <c r="D22" s="79" t="s">
        <v>1</v>
      </c>
      <c r="E22" s="200" t="s">
        <v>624</v>
      </c>
      <c r="F22" s="200"/>
      <c r="G22" s="6" t="s">
        <v>600</v>
      </c>
      <c r="H22" s="5" t="s">
        <v>599</v>
      </c>
      <c r="I22" s="5" t="s">
        <v>598</v>
      </c>
      <c r="J22" s="59" t="s">
        <v>2</v>
      </c>
    </row>
    <row r="23" spans="1:10" ht="24" customHeight="1">
      <c r="A23" s="61" t="s">
        <v>623</v>
      </c>
      <c r="B23" s="2" t="s">
        <v>592</v>
      </c>
      <c r="C23" s="80" t="s">
        <v>51</v>
      </c>
      <c r="D23" s="80" t="s">
        <v>7</v>
      </c>
      <c r="E23" s="201" t="s">
        <v>1277</v>
      </c>
      <c r="F23" s="201"/>
      <c r="G23" s="3" t="s">
        <v>49</v>
      </c>
      <c r="H23" s="17">
        <v>1</v>
      </c>
      <c r="I23" s="1">
        <v>14561.48</v>
      </c>
      <c r="J23" s="65">
        <v>14561.48</v>
      </c>
    </row>
    <row r="24" spans="1:10" ht="25.9" customHeight="1">
      <c r="A24" s="66" t="s">
        <v>620</v>
      </c>
      <c r="B24" s="16" t="s">
        <v>1276</v>
      </c>
      <c r="C24" s="81" t="s">
        <v>56</v>
      </c>
      <c r="D24" s="81" t="s">
        <v>1275</v>
      </c>
      <c r="E24" s="196" t="s">
        <v>617</v>
      </c>
      <c r="F24" s="196"/>
      <c r="G24" s="15" t="s">
        <v>1236</v>
      </c>
      <c r="H24" s="14">
        <v>0.5</v>
      </c>
      <c r="I24" s="13">
        <v>18822.97</v>
      </c>
      <c r="J24" s="67">
        <v>9411.48</v>
      </c>
    </row>
    <row r="25" spans="1:10" ht="25.9" customHeight="1">
      <c r="A25" s="66" t="s">
        <v>620</v>
      </c>
      <c r="B25" s="16" t="s">
        <v>1274</v>
      </c>
      <c r="C25" s="81" t="s">
        <v>56</v>
      </c>
      <c r="D25" s="81" t="s">
        <v>1273</v>
      </c>
      <c r="E25" s="196" t="s">
        <v>617</v>
      </c>
      <c r="F25" s="196"/>
      <c r="G25" s="15" t="s">
        <v>1236</v>
      </c>
      <c r="H25" s="14">
        <v>1</v>
      </c>
      <c r="I25" s="13">
        <v>3875</v>
      </c>
      <c r="J25" s="67">
        <v>3875</v>
      </c>
    </row>
    <row r="26" spans="1:10" ht="24" customHeight="1">
      <c r="A26" s="73" t="s">
        <v>615</v>
      </c>
      <c r="B26" s="12" t="s">
        <v>1272</v>
      </c>
      <c r="C26" s="82" t="s">
        <v>51</v>
      </c>
      <c r="D26" s="82" t="s">
        <v>1271</v>
      </c>
      <c r="E26" s="197" t="s">
        <v>1270</v>
      </c>
      <c r="F26" s="197"/>
      <c r="G26" s="11" t="s">
        <v>49</v>
      </c>
      <c r="H26" s="10">
        <v>0.5</v>
      </c>
      <c r="I26" s="9">
        <v>2550</v>
      </c>
      <c r="J26" s="74">
        <v>1275</v>
      </c>
    </row>
    <row r="27" spans="1:10">
      <c r="A27" s="68"/>
      <c r="B27" s="104"/>
      <c r="C27" s="104"/>
      <c r="D27" s="104"/>
      <c r="E27" s="104" t="s">
        <v>611</v>
      </c>
      <c r="F27" s="105">
        <v>6673.7006953999999</v>
      </c>
      <c r="G27" s="104" t="s">
        <v>610</v>
      </c>
      <c r="H27" s="105">
        <v>5897.55</v>
      </c>
      <c r="I27" s="104" t="s">
        <v>609</v>
      </c>
      <c r="J27" s="69">
        <v>12571.25</v>
      </c>
    </row>
    <row r="28" spans="1:10">
      <c r="A28" s="68"/>
      <c r="B28" s="104"/>
      <c r="C28" s="104"/>
      <c r="D28" s="104"/>
      <c r="E28" s="104" t="s">
        <v>608</v>
      </c>
      <c r="F28" s="105">
        <v>4368.4399999999996</v>
      </c>
      <c r="G28" s="104"/>
      <c r="H28" s="198" t="s">
        <v>607</v>
      </c>
      <c r="I28" s="198"/>
      <c r="J28" s="69">
        <v>18929.919999999998</v>
      </c>
    </row>
    <row r="29" spans="1:10" ht="49.9" customHeight="1" thickBot="1">
      <c r="A29" s="83"/>
      <c r="B29" s="89"/>
      <c r="C29" s="89"/>
      <c r="D29" s="89"/>
      <c r="E29" s="89"/>
      <c r="F29" s="89"/>
      <c r="G29" s="89" t="s">
        <v>606</v>
      </c>
      <c r="H29" s="106">
        <v>6</v>
      </c>
      <c r="I29" s="89" t="s">
        <v>605</v>
      </c>
      <c r="J29" s="70">
        <v>113579.52</v>
      </c>
    </row>
    <row r="30" spans="1:10" ht="1.1499999999999999" customHeight="1" thickTop="1">
      <c r="A30" s="71"/>
      <c r="B30" s="8"/>
      <c r="C30" s="8"/>
      <c r="D30" s="8"/>
      <c r="E30" s="8"/>
      <c r="F30" s="8"/>
      <c r="G30" s="8"/>
      <c r="H30" s="8"/>
      <c r="I30" s="8"/>
      <c r="J30" s="72"/>
    </row>
    <row r="31" spans="1:10" ht="24" customHeight="1">
      <c r="A31" s="60" t="s">
        <v>8</v>
      </c>
      <c r="B31" s="84"/>
      <c r="C31" s="84"/>
      <c r="D31" s="84" t="s">
        <v>9</v>
      </c>
      <c r="E31" s="84"/>
      <c r="F31" s="199"/>
      <c r="G31" s="199"/>
      <c r="H31" s="4"/>
      <c r="I31" s="84"/>
      <c r="J31" s="64">
        <v>156445.01999999999</v>
      </c>
    </row>
    <row r="32" spans="1:10" ht="24" customHeight="1">
      <c r="A32" s="60" t="s">
        <v>591</v>
      </c>
      <c r="B32" s="84"/>
      <c r="C32" s="84"/>
      <c r="D32" s="84" t="s">
        <v>590</v>
      </c>
      <c r="E32" s="84"/>
      <c r="F32" s="199"/>
      <c r="G32" s="199"/>
      <c r="H32" s="4"/>
      <c r="I32" s="84"/>
      <c r="J32" s="64">
        <v>36238.6</v>
      </c>
    </row>
    <row r="33" spans="1:10" ht="18" customHeight="1">
      <c r="A33" s="58" t="s">
        <v>589</v>
      </c>
      <c r="B33" s="5" t="s">
        <v>602</v>
      </c>
      <c r="C33" s="79" t="s">
        <v>601</v>
      </c>
      <c r="D33" s="79" t="s">
        <v>1</v>
      </c>
      <c r="E33" s="200" t="s">
        <v>624</v>
      </c>
      <c r="F33" s="200"/>
      <c r="G33" s="6" t="s">
        <v>600</v>
      </c>
      <c r="H33" s="5" t="s">
        <v>599</v>
      </c>
      <c r="I33" s="5" t="s">
        <v>598</v>
      </c>
      <c r="J33" s="59" t="s">
        <v>2</v>
      </c>
    </row>
    <row r="34" spans="1:10" ht="39" customHeight="1">
      <c r="A34" s="61" t="s">
        <v>623</v>
      </c>
      <c r="B34" s="2" t="s">
        <v>588</v>
      </c>
      <c r="C34" s="80" t="s">
        <v>56</v>
      </c>
      <c r="D34" s="80" t="s">
        <v>1344</v>
      </c>
      <c r="E34" s="201" t="s">
        <v>878</v>
      </c>
      <c r="F34" s="201"/>
      <c r="G34" s="3" t="s">
        <v>54</v>
      </c>
      <c r="H34" s="17">
        <v>1</v>
      </c>
      <c r="I34" s="1">
        <v>152.86000000000001</v>
      </c>
      <c r="J34" s="65">
        <v>152.86000000000001</v>
      </c>
    </row>
    <row r="35" spans="1:10" ht="25.9" customHeight="1">
      <c r="A35" s="66" t="s">
        <v>620</v>
      </c>
      <c r="B35" s="16" t="s">
        <v>1153</v>
      </c>
      <c r="C35" s="81" t="s">
        <v>56</v>
      </c>
      <c r="D35" s="81" t="s">
        <v>1152</v>
      </c>
      <c r="E35" s="196" t="s">
        <v>617</v>
      </c>
      <c r="F35" s="196"/>
      <c r="G35" s="15" t="s">
        <v>616</v>
      </c>
      <c r="H35" s="14">
        <v>0.309</v>
      </c>
      <c r="I35" s="13">
        <v>20.92</v>
      </c>
      <c r="J35" s="67">
        <v>6.46</v>
      </c>
    </row>
    <row r="36" spans="1:10" ht="24" customHeight="1">
      <c r="A36" s="66" t="s">
        <v>620</v>
      </c>
      <c r="B36" s="16" t="s">
        <v>1094</v>
      </c>
      <c r="C36" s="81" t="s">
        <v>56</v>
      </c>
      <c r="D36" s="81" t="s">
        <v>1093</v>
      </c>
      <c r="E36" s="196" t="s">
        <v>617</v>
      </c>
      <c r="F36" s="196"/>
      <c r="G36" s="15" t="s">
        <v>616</v>
      </c>
      <c r="H36" s="14">
        <v>1.6859999999999999</v>
      </c>
      <c r="I36" s="13">
        <v>25.23</v>
      </c>
      <c r="J36" s="67">
        <v>42.53</v>
      </c>
    </row>
    <row r="37" spans="1:10" ht="25.9" customHeight="1">
      <c r="A37" s="66" t="s">
        <v>620</v>
      </c>
      <c r="B37" s="16" t="s">
        <v>1219</v>
      </c>
      <c r="C37" s="81" t="s">
        <v>56</v>
      </c>
      <c r="D37" s="81" t="s">
        <v>1218</v>
      </c>
      <c r="E37" s="196" t="s">
        <v>878</v>
      </c>
      <c r="F37" s="196"/>
      <c r="G37" s="15" t="s">
        <v>54</v>
      </c>
      <c r="H37" s="14">
        <v>0.41899999999999998</v>
      </c>
      <c r="I37" s="13">
        <v>157.07</v>
      </c>
      <c r="J37" s="67">
        <v>65.81</v>
      </c>
    </row>
    <row r="38" spans="1:10" ht="25.9" customHeight="1">
      <c r="A38" s="66" t="s">
        <v>620</v>
      </c>
      <c r="B38" s="16" t="s">
        <v>1269</v>
      </c>
      <c r="C38" s="81" t="s">
        <v>56</v>
      </c>
      <c r="D38" s="81" t="s">
        <v>1268</v>
      </c>
      <c r="E38" s="196" t="s">
        <v>878</v>
      </c>
      <c r="F38" s="196"/>
      <c r="G38" s="15" t="s">
        <v>73</v>
      </c>
      <c r="H38" s="14">
        <v>1.879</v>
      </c>
      <c r="I38" s="13">
        <v>16.47</v>
      </c>
      <c r="J38" s="67">
        <v>30.94</v>
      </c>
    </row>
    <row r="39" spans="1:10" ht="25.9" customHeight="1">
      <c r="A39" s="73" t="s">
        <v>615</v>
      </c>
      <c r="B39" s="12" t="s">
        <v>1092</v>
      </c>
      <c r="C39" s="82" t="s">
        <v>56</v>
      </c>
      <c r="D39" s="82" t="s">
        <v>1091</v>
      </c>
      <c r="E39" s="197" t="s">
        <v>612</v>
      </c>
      <c r="F39" s="197"/>
      <c r="G39" s="11" t="s">
        <v>627</v>
      </c>
      <c r="H39" s="10">
        <v>1.7000000000000001E-2</v>
      </c>
      <c r="I39" s="9">
        <v>8.5</v>
      </c>
      <c r="J39" s="74">
        <v>0.14000000000000001</v>
      </c>
    </row>
    <row r="40" spans="1:10" ht="25.9" customHeight="1">
      <c r="A40" s="73" t="s">
        <v>615</v>
      </c>
      <c r="B40" s="12" t="s">
        <v>1267</v>
      </c>
      <c r="C40" s="82" t="s">
        <v>56</v>
      </c>
      <c r="D40" s="82" t="s">
        <v>1266</v>
      </c>
      <c r="E40" s="197" t="s">
        <v>612</v>
      </c>
      <c r="F40" s="197"/>
      <c r="G40" s="11" t="s">
        <v>73</v>
      </c>
      <c r="H40" s="10">
        <v>0.32800000000000001</v>
      </c>
      <c r="I40" s="9">
        <v>16.95</v>
      </c>
      <c r="J40" s="74">
        <v>5.55</v>
      </c>
    </row>
    <row r="41" spans="1:10" ht="25.9" customHeight="1">
      <c r="A41" s="73" t="s">
        <v>615</v>
      </c>
      <c r="B41" s="12" t="s">
        <v>1235</v>
      </c>
      <c r="C41" s="82" t="s">
        <v>56</v>
      </c>
      <c r="D41" s="82" t="s">
        <v>1234</v>
      </c>
      <c r="E41" s="197" t="s">
        <v>612</v>
      </c>
      <c r="F41" s="197"/>
      <c r="G41" s="11" t="s">
        <v>561</v>
      </c>
      <c r="H41" s="10">
        <v>6.6000000000000003E-2</v>
      </c>
      <c r="I41" s="9">
        <v>21.72</v>
      </c>
      <c r="J41" s="74">
        <v>1.43</v>
      </c>
    </row>
    <row r="42" spans="1:10">
      <c r="A42" s="68"/>
      <c r="B42" s="104"/>
      <c r="C42" s="104"/>
      <c r="D42" s="104"/>
      <c r="E42" s="104" t="s">
        <v>611</v>
      </c>
      <c r="F42" s="105">
        <v>24.972129319955407</v>
      </c>
      <c r="G42" s="104" t="s">
        <v>610</v>
      </c>
      <c r="H42" s="105">
        <v>22.07</v>
      </c>
      <c r="I42" s="104" t="s">
        <v>609</v>
      </c>
      <c r="J42" s="69">
        <v>47.04</v>
      </c>
    </row>
    <row r="43" spans="1:10">
      <c r="A43" s="68"/>
      <c r="B43" s="104"/>
      <c r="C43" s="104"/>
      <c r="D43" s="104"/>
      <c r="E43" s="104" t="s">
        <v>608</v>
      </c>
      <c r="F43" s="105">
        <v>45.85</v>
      </c>
      <c r="G43" s="104"/>
      <c r="H43" s="198" t="s">
        <v>607</v>
      </c>
      <c r="I43" s="198"/>
      <c r="J43" s="69">
        <v>198.71</v>
      </c>
    </row>
    <row r="44" spans="1:10" ht="49.9" customHeight="1" thickBot="1">
      <c r="A44" s="83"/>
      <c r="B44" s="89"/>
      <c r="C44" s="89"/>
      <c r="D44" s="89"/>
      <c r="E44" s="89"/>
      <c r="F44" s="89"/>
      <c r="G44" s="89" t="s">
        <v>606</v>
      </c>
      <c r="H44" s="106">
        <v>107.71</v>
      </c>
      <c r="I44" s="89" t="s">
        <v>605</v>
      </c>
      <c r="J44" s="70">
        <v>21403.05</v>
      </c>
    </row>
    <row r="45" spans="1:10" ht="1.1499999999999999" customHeight="1" thickTop="1">
      <c r="A45" s="71"/>
      <c r="B45" s="8"/>
      <c r="C45" s="8"/>
      <c r="D45" s="8"/>
      <c r="E45" s="8"/>
      <c r="F45" s="8"/>
      <c r="G45" s="8"/>
      <c r="H45" s="8"/>
      <c r="I45" s="8"/>
      <c r="J45" s="72"/>
    </row>
    <row r="46" spans="1:10" ht="18" customHeight="1">
      <c r="A46" s="58" t="s">
        <v>587</v>
      </c>
      <c r="B46" s="5" t="s">
        <v>602</v>
      </c>
      <c r="C46" s="79" t="s">
        <v>601</v>
      </c>
      <c r="D46" s="79" t="s">
        <v>1</v>
      </c>
      <c r="E46" s="200" t="s">
        <v>624</v>
      </c>
      <c r="F46" s="200"/>
      <c r="G46" s="6" t="s">
        <v>600</v>
      </c>
      <c r="H46" s="5" t="s">
        <v>599</v>
      </c>
      <c r="I46" s="5" t="s">
        <v>598</v>
      </c>
      <c r="J46" s="59" t="s">
        <v>2</v>
      </c>
    </row>
    <row r="47" spans="1:10" ht="39" customHeight="1">
      <c r="A47" s="61" t="s">
        <v>623</v>
      </c>
      <c r="B47" s="2" t="s">
        <v>566</v>
      </c>
      <c r="C47" s="80" t="s">
        <v>56</v>
      </c>
      <c r="D47" s="80" t="s">
        <v>586</v>
      </c>
      <c r="E47" s="201" t="s">
        <v>878</v>
      </c>
      <c r="F47" s="201"/>
      <c r="G47" s="3" t="s">
        <v>561</v>
      </c>
      <c r="H47" s="17">
        <v>1</v>
      </c>
      <c r="I47" s="1">
        <v>11.33</v>
      </c>
      <c r="J47" s="65">
        <v>11.33</v>
      </c>
    </row>
    <row r="48" spans="1:10" ht="24" customHeight="1">
      <c r="A48" s="66" t="s">
        <v>620</v>
      </c>
      <c r="B48" s="16" t="s">
        <v>1249</v>
      </c>
      <c r="C48" s="81" t="s">
        <v>56</v>
      </c>
      <c r="D48" s="81" t="s">
        <v>1248</v>
      </c>
      <c r="E48" s="196" t="s">
        <v>617</v>
      </c>
      <c r="F48" s="196"/>
      <c r="G48" s="15" t="s">
        <v>616</v>
      </c>
      <c r="H48" s="14">
        <v>3.2000000000000002E-3</v>
      </c>
      <c r="I48" s="13">
        <v>21.02</v>
      </c>
      <c r="J48" s="67">
        <v>0.06</v>
      </c>
    </row>
    <row r="49" spans="1:10" ht="24" customHeight="1">
      <c r="A49" s="66" t="s">
        <v>620</v>
      </c>
      <c r="B49" s="16" t="s">
        <v>925</v>
      </c>
      <c r="C49" s="81" t="s">
        <v>56</v>
      </c>
      <c r="D49" s="81" t="s">
        <v>924</v>
      </c>
      <c r="E49" s="196" t="s">
        <v>617</v>
      </c>
      <c r="F49" s="196"/>
      <c r="G49" s="15" t="s">
        <v>616</v>
      </c>
      <c r="H49" s="14">
        <v>2.24E-2</v>
      </c>
      <c r="I49" s="13">
        <v>25.37</v>
      </c>
      <c r="J49" s="67">
        <v>0.56000000000000005</v>
      </c>
    </row>
    <row r="50" spans="1:10" ht="24" customHeight="1">
      <c r="A50" s="73" t="s">
        <v>615</v>
      </c>
      <c r="B50" s="12" t="s">
        <v>919</v>
      </c>
      <c r="C50" s="82" t="s">
        <v>56</v>
      </c>
      <c r="D50" s="82" t="s">
        <v>918</v>
      </c>
      <c r="E50" s="197" t="s">
        <v>612</v>
      </c>
      <c r="F50" s="197"/>
      <c r="G50" s="11" t="s">
        <v>561</v>
      </c>
      <c r="H50" s="10">
        <v>1.1100000000000001</v>
      </c>
      <c r="I50" s="9">
        <v>9.65</v>
      </c>
      <c r="J50" s="74">
        <v>10.71</v>
      </c>
    </row>
    <row r="51" spans="1:10">
      <c r="A51" s="68"/>
      <c r="B51" s="104"/>
      <c r="C51" s="104"/>
      <c r="D51" s="104"/>
      <c r="E51" s="104" t="s">
        <v>611</v>
      </c>
      <c r="F51" s="105">
        <v>0.22827414131761958</v>
      </c>
      <c r="G51" s="104" t="s">
        <v>610</v>
      </c>
      <c r="H51" s="105">
        <v>0.2</v>
      </c>
      <c r="I51" s="104" t="s">
        <v>609</v>
      </c>
      <c r="J51" s="69">
        <v>0.43</v>
      </c>
    </row>
    <row r="52" spans="1:10">
      <c r="A52" s="68"/>
      <c r="B52" s="104"/>
      <c r="C52" s="104"/>
      <c r="D52" s="104"/>
      <c r="E52" s="104" t="s">
        <v>608</v>
      </c>
      <c r="F52" s="105">
        <v>3.39</v>
      </c>
      <c r="G52" s="104"/>
      <c r="H52" s="198" t="s">
        <v>607</v>
      </c>
      <c r="I52" s="198"/>
      <c r="J52" s="69">
        <v>14.72</v>
      </c>
    </row>
    <row r="53" spans="1:10" ht="49.9" customHeight="1" thickBot="1">
      <c r="A53" s="83"/>
      <c r="B53" s="89"/>
      <c r="C53" s="89"/>
      <c r="D53" s="89"/>
      <c r="E53" s="89"/>
      <c r="F53" s="89"/>
      <c r="G53" s="89" t="s">
        <v>606</v>
      </c>
      <c r="H53" s="106">
        <v>364.27</v>
      </c>
      <c r="I53" s="89" t="s">
        <v>605</v>
      </c>
      <c r="J53" s="70">
        <v>5362.05</v>
      </c>
    </row>
    <row r="54" spans="1:10" ht="1.1499999999999999" customHeight="1" thickTop="1">
      <c r="A54" s="71"/>
      <c r="B54" s="8"/>
      <c r="C54" s="8"/>
      <c r="D54" s="8"/>
      <c r="E54" s="8"/>
      <c r="F54" s="8"/>
      <c r="G54" s="8"/>
      <c r="H54" s="8"/>
      <c r="I54" s="8"/>
      <c r="J54" s="72"/>
    </row>
    <row r="55" spans="1:10" ht="18" customHeight="1">
      <c r="A55" s="58" t="s">
        <v>585</v>
      </c>
      <c r="B55" s="5" t="s">
        <v>602</v>
      </c>
      <c r="C55" s="79" t="s">
        <v>601</v>
      </c>
      <c r="D55" s="79" t="s">
        <v>1</v>
      </c>
      <c r="E55" s="200" t="s">
        <v>624</v>
      </c>
      <c r="F55" s="200"/>
      <c r="G55" s="6" t="s">
        <v>600</v>
      </c>
      <c r="H55" s="5" t="s">
        <v>599</v>
      </c>
      <c r="I55" s="5" t="s">
        <v>598</v>
      </c>
      <c r="J55" s="59" t="s">
        <v>2</v>
      </c>
    </row>
    <row r="56" spans="1:10" ht="39" customHeight="1">
      <c r="A56" s="61" t="s">
        <v>623</v>
      </c>
      <c r="B56" s="2" t="s">
        <v>563</v>
      </c>
      <c r="C56" s="80" t="s">
        <v>56</v>
      </c>
      <c r="D56" s="80" t="s">
        <v>584</v>
      </c>
      <c r="E56" s="201" t="s">
        <v>878</v>
      </c>
      <c r="F56" s="201"/>
      <c r="G56" s="3" t="s">
        <v>561</v>
      </c>
      <c r="H56" s="17">
        <v>1</v>
      </c>
      <c r="I56" s="1">
        <v>11.38</v>
      </c>
      <c r="J56" s="65">
        <v>11.38</v>
      </c>
    </row>
    <row r="57" spans="1:10" ht="24" customHeight="1">
      <c r="A57" s="66" t="s">
        <v>620</v>
      </c>
      <c r="B57" s="16" t="s">
        <v>1249</v>
      </c>
      <c r="C57" s="81" t="s">
        <v>56</v>
      </c>
      <c r="D57" s="81" t="s">
        <v>1248</v>
      </c>
      <c r="E57" s="196" t="s">
        <v>617</v>
      </c>
      <c r="F57" s="196"/>
      <c r="G57" s="15" t="s">
        <v>616</v>
      </c>
      <c r="H57" s="14">
        <v>1.0800000000000001E-2</v>
      </c>
      <c r="I57" s="13">
        <v>21.02</v>
      </c>
      <c r="J57" s="67">
        <v>0.22</v>
      </c>
    </row>
    <row r="58" spans="1:10" ht="24" customHeight="1">
      <c r="A58" s="66" t="s">
        <v>620</v>
      </c>
      <c r="B58" s="16" t="s">
        <v>925</v>
      </c>
      <c r="C58" s="81" t="s">
        <v>56</v>
      </c>
      <c r="D58" s="81" t="s">
        <v>924</v>
      </c>
      <c r="E58" s="196" t="s">
        <v>617</v>
      </c>
      <c r="F58" s="196"/>
      <c r="G58" s="15" t="s">
        <v>616</v>
      </c>
      <c r="H58" s="14">
        <v>7.6899999999999996E-2</v>
      </c>
      <c r="I58" s="13">
        <v>25.37</v>
      </c>
      <c r="J58" s="67">
        <v>1.95</v>
      </c>
    </row>
    <row r="59" spans="1:10" ht="25.9" customHeight="1">
      <c r="A59" s="73" t="s">
        <v>615</v>
      </c>
      <c r="B59" s="12" t="s">
        <v>1247</v>
      </c>
      <c r="C59" s="82" t="s">
        <v>56</v>
      </c>
      <c r="D59" s="82" t="s">
        <v>1246</v>
      </c>
      <c r="E59" s="197" t="s">
        <v>612</v>
      </c>
      <c r="F59" s="197"/>
      <c r="G59" s="11" t="s">
        <v>561</v>
      </c>
      <c r="H59" s="10">
        <v>1.07</v>
      </c>
      <c r="I59" s="9">
        <v>8.61</v>
      </c>
      <c r="J59" s="74">
        <v>9.2100000000000009</v>
      </c>
    </row>
    <row r="60" spans="1:10">
      <c r="A60" s="68"/>
      <c r="B60" s="104"/>
      <c r="C60" s="104"/>
      <c r="D60" s="104"/>
      <c r="E60" s="104" t="s">
        <v>611</v>
      </c>
      <c r="F60" s="105">
        <v>0.78568774220948134</v>
      </c>
      <c r="G60" s="104" t="s">
        <v>610</v>
      </c>
      <c r="H60" s="105">
        <v>0.69</v>
      </c>
      <c r="I60" s="104" t="s">
        <v>609</v>
      </c>
      <c r="J60" s="69">
        <v>1.48</v>
      </c>
    </row>
    <row r="61" spans="1:10">
      <c r="A61" s="68"/>
      <c r="B61" s="104"/>
      <c r="C61" s="104"/>
      <c r="D61" s="104"/>
      <c r="E61" s="104" t="s">
        <v>608</v>
      </c>
      <c r="F61" s="105">
        <v>3.41</v>
      </c>
      <c r="G61" s="104"/>
      <c r="H61" s="198" t="s">
        <v>607</v>
      </c>
      <c r="I61" s="198"/>
      <c r="J61" s="69">
        <v>14.79</v>
      </c>
    </row>
    <row r="62" spans="1:10" ht="49.9" customHeight="1" thickBot="1">
      <c r="A62" s="83"/>
      <c r="B62" s="89"/>
      <c r="C62" s="89"/>
      <c r="D62" s="89"/>
      <c r="E62" s="89"/>
      <c r="F62" s="89"/>
      <c r="G62" s="89" t="s">
        <v>606</v>
      </c>
      <c r="H62" s="106">
        <v>108.26</v>
      </c>
      <c r="I62" s="89" t="s">
        <v>605</v>
      </c>
      <c r="J62" s="70">
        <v>1601.16</v>
      </c>
    </row>
    <row r="63" spans="1:10" ht="1.1499999999999999" customHeight="1" thickTop="1">
      <c r="A63" s="71"/>
      <c r="B63" s="8"/>
      <c r="C63" s="8"/>
      <c r="D63" s="8"/>
      <c r="E63" s="8"/>
      <c r="F63" s="8"/>
      <c r="G63" s="8"/>
      <c r="H63" s="8"/>
      <c r="I63" s="8"/>
      <c r="J63" s="72"/>
    </row>
    <row r="64" spans="1:10" ht="18" customHeight="1">
      <c r="A64" s="58" t="s">
        <v>583</v>
      </c>
      <c r="B64" s="5" t="s">
        <v>602</v>
      </c>
      <c r="C64" s="79" t="s">
        <v>601</v>
      </c>
      <c r="D64" s="79" t="s">
        <v>1</v>
      </c>
      <c r="E64" s="200" t="s">
        <v>624</v>
      </c>
      <c r="F64" s="200"/>
      <c r="G64" s="6" t="s">
        <v>600</v>
      </c>
      <c r="H64" s="5" t="s">
        <v>599</v>
      </c>
      <c r="I64" s="5" t="s">
        <v>598</v>
      </c>
      <c r="J64" s="59" t="s">
        <v>2</v>
      </c>
    </row>
    <row r="65" spans="1:10" ht="52.15" customHeight="1">
      <c r="A65" s="61" t="s">
        <v>623</v>
      </c>
      <c r="B65" s="2" t="s">
        <v>546</v>
      </c>
      <c r="C65" s="80" t="s">
        <v>56</v>
      </c>
      <c r="D65" s="80" t="s">
        <v>582</v>
      </c>
      <c r="E65" s="201" t="s">
        <v>878</v>
      </c>
      <c r="F65" s="201"/>
      <c r="G65" s="3" t="s">
        <v>266</v>
      </c>
      <c r="H65" s="17">
        <v>1</v>
      </c>
      <c r="I65" s="1">
        <v>836.42</v>
      </c>
      <c r="J65" s="65">
        <v>836.42</v>
      </c>
    </row>
    <row r="66" spans="1:10" ht="24" customHeight="1">
      <c r="A66" s="66" t="s">
        <v>620</v>
      </c>
      <c r="B66" s="16" t="s">
        <v>1094</v>
      </c>
      <c r="C66" s="81" t="s">
        <v>56</v>
      </c>
      <c r="D66" s="81" t="s">
        <v>1093</v>
      </c>
      <c r="E66" s="196" t="s">
        <v>617</v>
      </c>
      <c r="F66" s="196"/>
      <c r="G66" s="15" t="s">
        <v>616</v>
      </c>
      <c r="H66" s="14">
        <v>0.19900000000000001</v>
      </c>
      <c r="I66" s="13">
        <v>25.23</v>
      </c>
      <c r="J66" s="67">
        <v>5.0199999999999996</v>
      </c>
    </row>
    <row r="67" spans="1:10" ht="24" customHeight="1">
      <c r="A67" s="66" t="s">
        <v>620</v>
      </c>
      <c r="B67" s="16" t="s">
        <v>622</v>
      </c>
      <c r="C67" s="81" t="s">
        <v>56</v>
      </c>
      <c r="D67" s="81" t="s">
        <v>621</v>
      </c>
      <c r="E67" s="196" t="s">
        <v>617</v>
      </c>
      <c r="F67" s="196"/>
      <c r="G67" s="15" t="s">
        <v>616</v>
      </c>
      <c r="H67" s="14">
        <v>0.19900000000000001</v>
      </c>
      <c r="I67" s="13">
        <v>25.57</v>
      </c>
      <c r="J67" s="67">
        <v>5.08</v>
      </c>
    </row>
    <row r="68" spans="1:10" ht="24" customHeight="1">
      <c r="A68" s="66" t="s">
        <v>620</v>
      </c>
      <c r="B68" s="16" t="s">
        <v>619</v>
      </c>
      <c r="C68" s="81" t="s">
        <v>56</v>
      </c>
      <c r="D68" s="81" t="s">
        <v>618</v>
      </c>
      <c r="E68" s="196" t="s">
        <v>617</v>
      </c>
      <c r="F68" s="196"/>
      <c r="G68" s="15" t="s">
        <v>616</v>
      </c>
      <c r="H68" s="14">
        <v>1.1919999999999999</v>
      </c>
      <c r="I68" s="13">
        <v>20.57</v>
      </c>
      <c r="J68" s="67">
        <v>24.51</v>
      </c>
    </row>
    <row r="69" spans="1:10" ht="39" customHeight="1">
      <c r="A69" s="66" t="s">
        <v>620</v>
      </c>
      <c r="B69" s="16" t="s">
        <v>1225</v>
      </c>
      <c r="C69" s="81" t="s">
        <v>56</v>
      </c>
      <c r="D69" s="81" t="s">
        <v>1224</v>
      </c>
      <c r="E69" s="196" t="s">
        <v>921</v>
      </c>
      <c r="F69" s="196"/>
      <c r="G69" s="15" t="s">
        <v>920</v>
      </c>
      <c r="H69" s="14">
        <v>6.8000000000000005E-2</v>
      </c>
      <c r="I69" s="13">
        <v>1.45</v>
      </c>
      <c r="J69" s="67">
        <v>0.09</v>
      </c>
    </row>
    <row r="70" spans="1:10" ht="39" customHeight="1">
      <c r="A70" s="66" t="s">
        <v>620</v>
      </c>
      <c r="B70" s="16" t="s">
        <v>1223</v>
      </c>
      <c r="C70" s="81" t="s">
        <v>56</v>
      </c>
      <c r="D70" s="81" t="s">
        <v>1222</v>
      </c>
      <c r="E70" s="196" t="s">
        <v>921</v>
      </c>
      <c r="F70" s="196"/>
      <c r="G70" s="15" t="s">
        <v>950</v>
      </c>
      <c r="H70" s="14">
        <v>0.13100000000000001</v>
      </c>
      <c r="I70" s="13">
        <v>0.53</v>
      </c>
      <c r="J70" s="67">
        <v>0.06</v>
      </c>
    </row>
    <row r="71" spans="1:10" ht="39" customHeight="1">
      <c r="A71" s="73" t="s">
        <v>615</v>
      </c>
      <c r="B71" s="12" t="s">
        <v>1221</v>
      </c>
      <c r="C71" s="82" t="s">
        <v>56</v>
      </c>
      <c r="D71" s="82" t="s">
        <v>1220</v>
      </c>
      <c r="E71" s="197" t="s">
        <v>612</v>
      </c>
      <c r="F71" s="197"/>
      <c r="G71" s="11" t="s">
        <v>266</v>
      </c>
      <c r="H71" s="10">
        <v>1.103</v>
      </c>
      <c r="I71" s="9">
        <v>726.8</v>
      </c>
      <c r="J71" s="74">
        <v>801.66</v>
      </c>
    </row>
    <row r="72" spans="1:10">
      <c r="A72" s="68"/>
      <c r="B72" s="104"/>
      <c r="C72" s="104"/>
      <c r="D72" s="104"/>
      <c r="E72" s="104" t="s">
        <v>611</v>
      </c>
      <c r="F72" s="105">
        <v>11.790624834103095</v>
      </c>
      <c r="G72" s="104" t="s">
        <v>610</v>
      </c>
      <c r="H72" s="105">
        <v>10.42</v>
      </c>
      <c r="I72" s="104" t="s">
        <v>609</v>
      </c>
      <c r="J72" s="69">
        <v>22.21</v>
      </c>
    </row>
    <row r="73" spans="1:10">
      <c r="A73" s="68"/>
      <c r="B73" s="104"/>
      <c r="C73" s="104"/>
      <c r="D73" s="104"/>
      <c r="E73" s="104" t="s">
        <v>608</v>
      </c>
      <c r="F73" s="105">
        <v>250.92</v>
      </c>
      <c r="G73" s="104"/>
      <c r="H73" s="198" t="s">
        <v>607</v>
      </c>
      <c r="I73" s="198"/>
      <c r="J73" s="69">
        <v>1087.3399999999999</v>
      </c>
    </row>
    <row r="74" spans="1:10" ht="49.9" customHeight="1" thickBot="1">
      <c r="A74" s="83"/>
      <c r="B74" s="89"/>
      <c r="C74" s="89"/>
      <c r="D74" s="89"/>
      <c r="E74" s="89"/>
      <c r="F74" s="89"/>
      <c r="G74" s="89" t="s">
        <v>606</v>
      </c>
      <c r="H74" s="106">
        <v>7.24</v>
      </c>
      <c r="I74" s="89" t="s">
        <v>605</v>
      </c>
      <c r="J74" s="70">
        <v>7872.34</v>
      </c>
    </row>
    <row r="75" spans="1:10" ht="1.1499999999999999" customHeight="1" thickTop="1">
      <c r="A75" s="71"/>
      <c r="B75" s="8"/>
      <c r="C75" s="8"/>
      <c r="D75" s="8"/>
      <c r="E75" s="8"/>
      <c r="F75" s="8"/>
      <c r="G75" s="8"/>
      <c r="H75" s="8"/>
      <c r="I75" s="8"/>
      <c r="J75" s="72"/>
    </row>
    <row r="76" spans="1:10" ht="24" customHeight="1">
      <c r="A76" s="60" t="s">
        <v>581</v>
      </c>
      <c r="B76" s="84"/>
      <c r="C76" s="84"/>
      <c r="D76" s="84" t="s">
        <v>580</v>
      </c>
      <c r="E76" s="84"/>
      <c r="F76" s="199"/>
      <c r="G76" s="199"/>
      <c r="H76" s="4"/>
      <c r="I76" s="84"/>
      <c r="J76" s="64">
        <v>42122.36</v>
      </c>
    </row>
    <row r="77" spans="1:10" ht="18" customHeight="1">
      <c r="A77" s="58" t="s">
        <v>579</v>
      </c>
      <c r="B77" s="5" t="s">
        <v>602</v>
      </c>
      <c r="C77" s="79" t="s">
        <v>601</v>
      </c>
      <c r="D77" s="79" t="s">
        <v>1</v>
      </c>
      <c r="E77" s="200" t="s">
        <v>624</v>
      </c>
      <c r="F77" s="200"/>
      <c r="G77" s="6" t="s">
        <v>600</v>
      </c>
      <c r="H77" s="5" t="s">
        <v>599</v>
      </c>
      <c r="I77" s="5" t="s">
        <v>598</v>
      </c>
      <c r="J77" s="59" t="s">
        <v>2</v>
      </c>
    </row>
    <row r="78" spans="1:10" ht="39" customHeight="1">
      <c r="A78" s="61" t="s">
        <v>623</v>
      </c>
      <c r="B78" s="2" t="s">
        <v>569</v>
      </c>
      <c r="C78" s="80" t="s">
        <v>56</v>
      </c>
      <c r="D78" s="80" t="s">
        <v>568</v>
      </c>
      <c r="E78" s="201" t="s">
        <v>878</v>
      </c>
      <c r="F78" s="201"/>
      <c r="G78" s="3" t="s">
        <v>54</v>
      </c>
      <c r="H78" s="17">
        <v>1</v>
      </c>
      <c r="I78" s="1">
        <v>63.36</v>
      </c>
      <c r="J78" s="65">
        <v>63.36</v>
      </c>
    </row>
    <row r="79" spans="1:10" ht="25.9" customHeight="1">
      <c r="A79" s="66" t="s">
        <v>620</v>
      </c>
      <c r="B79" s="16" t="s">
        <v>1153</v>
      </c>
      <c r="C79" s="81" t="s">
        <v>56</v>
      </c>
      <c r="D79" s="81" t="s">
        <v>1152</v>
      </c>
      <c r="E79" s="196" t="s">
        <v>617</v>
      </c>
      <c r="F79" s="196"/>
      <c r="G79" s="15" t="s">
        <v>616</v>
      </c>
      <c r="H79" s="14">
        <v>0.126</v>
      </c>
      <c r="I79" s="13">
        <v>20.92</v>
      </c>
      <c r="J79" s="67">
        <v>2.63</v>
      </c>
    </row>
    <row r="80" spans="1:10" ht="24" customHeight="1">
      <c r="A80" s="66" t="s">
        <v>620</v>
      </c>
      <c r="B80" s="16" t="s">
        <v>1094</v>
      </c>
      <c r="C80" s="81" t="s">
        <v>56</v>
      </c>
      <c r="D80" s="81" t="s">
        <v>1093</v>
      </c>
      <c r="E80" s="196" t="s">
        <v>617</v>
      </c>
      <c r="F80" s="196"/>
      <c r="G80" s="15" t="s">
        <v>616</v>
      </c>
      <c r="H80" s="14">
        <v>0.68700000000000006</v>
      </c>
      <c r="I80" s="13">
        <v>25.23</v>
      </c>
      <c r="J80" s="67">
        <v>17.329999999999998</v>
      </c>
    </row>
    <row r="81" spans="1:10" ht="25.9" customHeight="1">
      <c r="A81" s="66" t="s">
        <v>620</v>
      </c>
      <c r="B81" s="16" t="s">
        <v>1255</v>
      </c>
      <c r="C81" s="81" t="s">
        <v>56</v>
      </c>
      <c r="D81" s="81" t="s">
        <v>1254</v>
      </c>
      <c r="E81" s="196" t="s">
        <v>878</v>
      </c>
      <c r="F81" s="196"/>
      <c r="G81" s="15" t="s">
        <v>54</v>
      </c>
      <c r="H81" s="14">
        <v>0.57699999999999996</v>
      </c>
      <c r="I81" s="13">
        <v>53.91</v>
      </c>
      <c r="J81" s="67">
        <v>31.1</v>
      </c>
    </row>
    <row r="82" spans="1:10" ht="25.9" customHeight="1">
      <c r="A82" s="73" t="s">
        <v>615</v>
      </c>
      <c r="B82" s="12" t="s">
        <v>1092</v>
      </c>
      <c r="C82" s="82" t="s">
        <v>56</v>
      </c>
      <c r="D82" s="82" t="s">
        <v>1091</v>
      </c>
      <c r="E82" s="197" t="s">
        <v>612</v>
      </c>
      <c r="F82" s="197"/>
      <c r="G82" s="11" t="s">
        <v>627</v>
      </c>
      <c r="H82" s="10">
        <v>0.01</v>
      </c>
      <c r="I82" s="9">
        <v>8.5</v>
      </c>
      <c r="J82" s="74">
        <v>0.08</v>
      </c>
    </row>
    <row r="83" spans="1:10" ht="52.15" customHeight="1">
      <c r="A83" s="73" t="s">
        <v>615</v>
      </c>
      <c r="B83" s="12" t="s">
        <v>1253</v>
      </c>
      <c r="C83" s="82" t="s">
        <v>56</v>
      </c>
      <c r="D83" s="82" t="s">
        <v>1252</v>
      </c>
      <c r="E83" s="197" t="s">
        <v>1237</v>
      </c>
      <c r="F83" s="197"/>
      <c r="G83" s="11" t="s">
        <v>1236</v>
      </c>
      <c r="H83" s="10">
        <v>0.39700000000000002</v>
      </c>
      <c r="I83" s="9">
        <v>19.52</v>
      </c>
      <c r="J83" s="74">
        <v>7.74</v>
      </c>
    </row>
    <row r="84" spans="1:10" ht="25.9" customHeight="1">
      <c r="A84" s="73" t="s">
        <v>615</v>
      </c>
      <c r="B84" s="12" t="s">
        <v>1251</v>
      </c>
      <c r="C84" s="82" t="s">
        <v>56</v>
      </c>
      <c r="D84" s="82" t="s">
        <v>1250</v>
      </c>
      <c r="E84" s="197" t="s">
        <v>612</v>
      </c>
      <c r="F84" s="197"/>
      <c r="G84" s="11" t="s">
        <v>73</v>
      </c>
      <c r="H84" s="10">
        <v>3.7999999999999999E-2</v>
      </c>
      <c r="I84" s="9">
        <v>118.03</v>
      </c>
      <c r="J84" s="74">
        <v>4.4800000000000004</v>
      </c>
    </row>
    <row r="85" spans="1:10">
      <c r="A85" s="68"/>
      <c r="B85" s="104"/>
      <c r="C85" s="104"/>
      <c r="D85" s="104"/>
      <c r="E85" s="104" t="s">
        <v>611</v>
      </c>
      <c r="F85" s="105">
        <v>7.4268726442639483</v>
      </c>
      <c r="G85" s="104" t="s">
        <v>610</v>
      </c>
      <c r="H85" s="105">
        <v>6.56</v>
      </c>
      <c r="I85" s="104" t="s">
        <v>609</v>
      </c>
      <c r="J85" s="69">
        <v>13.99</v>
      </c>
    </row>
    <row r="86" spans="1:10">
      <c r="A86" s="68"/>
      <c r="B86" s="104"/>
      <c r="C86" s="104"/>
      <c r="D86" s="104"/>
      <c r="E86" s="104" t="s">
        <v>608</v>
      </c>
      <c r="F86" s="105">
        <v>19</v>
      </c>
      <c r="G86" s="104"/>
      <c r="H86" s="198" t="s">
        <v>607</v>
      </c>
      <c r="I86" s="198"/>
      <c r="J86" s="69">
        <v>82.36</v>
      </c>
    </row>
    <row r="87" spans="1:10" ht="49.9" customHeight="1" thickBot="1">
      <c r="A87" s="83"/>
      <c r="B87" s="89"/>
      <c r="C87" s="89"/>
      <c r="D87" s="89"/>
      <c r="E87" s="89"/>
      <c r="F87" s="89"/>
      <c r="G87" s="89" t="s">
        <v>606</v>
      </c>
      <c r="H87" s="106">
        <v>86.04</v>
      </c>
      <c r="I87" s="89" t="s">
        <v>605</v>
      </c>
      <c r="J87" s="70">
        <v>7086.25</v>
      </c>
    </row>
    <row r="88" spans="1:10" ht="1.1499999999999999" customHeight="1" thickTop="1">
      <c r="A88" s="71"/>
      <c r="B88" s="8"/>
      <c r="C88" s="8"/>
      <c r="D88" s="8"/>
      <c r="E88" s="8"/>
      <c r="F88" s="8"/>
      <c r="G88" s="8"/>
      <c r="H88" s="8"/>
      <c r="I88" s="8"/>
      <c r="J88" s="72"/>
    </row>
    <row r="89" spans="1:10" ht="18" customHeight="1">
      <c r="A89" s="58" t="s">
        <v>578</v>
      </c>
      <c r="B89" s="5" t="s">
        <v>602</v>
      </c>
      <c r="C89" s="79" t="s">
        <v>601</v>
      </c>
      <c r="D89" s="79" t="s">
        <v>1</v>
      </c>
      <c r="E89" s="200" t="s">
        <v>624</v>
      </c>
      <c r="F89" s="200"/>
      <c r="G89" s="6" t="s">
        <v>600</v>
      </c>
      <c r="H89" s="5" t="s">
        <v>599</v>
      </c>
      <c r="I89" s="5" t="s">
        <v>598</v>
      </c>
      <c r="J89" s="59" t="s">
        <v>2</v>
      </c>
    </row>
    <row r="90" spans="1:10" ht="39" customHeight="1">
      <c r="A90" s="61" t="s">
        <v>623</v>
      </c>
      <c r="B90" s="2" t="s">
        <v>566</v>
      </c>
      <c r="C90" s="80" t="s">
        <v>56</v>
      </c>
      <c r="D90" s="80" t="s">
        <v>565</v>
      </c>
      <c r="E90" s="201" t="s">
        <v>878</v>
      </c>
      <c r="F90" s="201"/>
      <c r="G90" s="3" t="s">
        <v>561</v>
      </c>
      <c r="H90" s="17">
        <v>1</v>
      </c>
      <c r="I90" s="1">
        <v>11.33</v>
      </c>
      <c r="J90" s="65">
        <v>11.33</v>
      </c>
    </row>
    <row r="91" spans="1:10" ht="24" customHeight="1">
      <c r="A91" s="66" t="s">
        <v>620</v>
      </c>
      <c r="B91" s="16" t="s">
        <v>1249</v>
      </c>
      <c r="C91" s="81" t="s">
        <v>56</v>
      </c>
      <c r="D91" s="81" t="s">
        <v>1248</v>
      </c>
      <c r="E91" s="196" t="s">
        <v>617</v>
      </c>
      <c r="F91" s="196"/>
      <c r="G91" s="15" t="s">
        <v>616</v>
      </c>
      <c r="H91" s="14">
        <v>3.2000000000000002E-3</v>
      </c>
      <c r="I91" s="13">
        <v>21.02</v>
      </c>
      <c r="J91" s="67">
        <v>0.06</v>
      </c>
    </row>
    <row r="92" spans="1:10" ht="24" customHeight="1">
      <c r="A92" s="66" t="s">
        <v>620</v>
      </c>
      <c r="B92" s="16" t="s">
        <v>925</v>
      </c>
      <c r="C92" s="81" t="s">
        <v>56</v>
      </c>
      <c r="D92" s="81" t="s">
        <v>924</v>
      </c>
      <c r="E92" s="196" t="s">
        <v>617</v>
      </c>
      <c r="F92" s="196"/>
      <c r="G92" s="15" t="s">
        <v>616</v>
      </c>
      <c r="H92" s="14">
        <v>2.24E-2</v>
      </c>
      <c r="I92" s="13">
        <v>25.37</v>
      </c>
      <c r="J92" s="67">
        <v>0.56000000000000005</v>
      </c>
    </row>
    <row r="93" spans="1:10" ht="24" customHeight="1">
      <c r="A93" s="73" t="s">
        <v>615</v>
      </c>
      <c r="B93" s="12" t="s">
        <v>919</v>
      </c>
      <c r="C93" s="82" t="s">
        <v>56</v>
      </c>
      <c r="D93" s="82" t="s">
        <v>918</v>
      </c>
      <c r="E93" s="197" t="s">
        <v>612</v>
      </c>
      <c r="F93" s="197"/>
      <c r="G93" s="11" t="s">
        <v>561</v>
      </c>
      <c r="H93" s="10">
        <v>1.1100000000000001</v>
      </c>
      <c r="I93" s="9">
        <v>9.65</v>
      </c>
      <c r="J93" s="74">
        <v>10.71</v>
      </c>
    </row>
    <row r="94" spans="1:10">
      <c r="A94" s="68"/>
      <c r="B94" s="104"/>
      <c r="C94" s="104"/>
      <c r="D94" s="104"/>
      <c r="E94" s="104" t="s">
        <v>611</v>
      </c>
      <c r="F94" s="105">
        <v>0.22827414131761958</v>
      </c>
      <c r="G94" s="104" t="s">
        <v>610</v>
      </c>
      <c r="H94" s="105">
        <v>0.2</v>
      </c>
      <c r="I94" s="104" t="s">
        <v>609</v>
      </c>
      <c r="J94" s="69">
        <v>0.43</v>
      </c>
    </row>
    <row r="95" spans="1:10">
      <c r="A95" s="68"/>
      <c r="B95" s="104"/>
      <c r="C95" s="104"/>
      <c r="D95" s="104"/>
      <c r="E95" s="104" t="s">
        <v>608</v>
      </c>
      <c r="F95" s="105">
        <v>3.39</v>
      </c>
      <c r="G95" s="104"/>
      <c r="H95" s="198" t="s">
        <v>607</v>
      </c>
      <c r="I95" s="198"/>
      <c r="J95" s="69">
        <v>14.72</v>
      </c>
    </row>
    <row r="96" spans="1:10" ht="49.9" customHeight="1" thickBot="1">
      <c r="A96" s="83"/>
      <c r="B96" s="89"/>
      <c r="C96" s="89"/>
      <c r="D96" s="89"/>
      <c r="E96" s="89"/>
      <c r="F96" s="89"/>
      <c r="G96" s="89" t="s">
        <v>606</v>
      </c>
      <c r="H96" s="106">
        <v>1075.4100000000001</v>
      </c>
      <c r="I96" s="89" t="s">
        <v>605</v>
      </c>
      <c r="J96" s="70">
        <v>15830.03</v>
      </c>
    </row>
    <row r="97" spans="1:10" ht="1.1499999999999999" customHeight="1" thickTop="1">
      <c r="A97" s="71"/>
      <c r="B97" s="8"/>
      <c r="C97" s="8"/>
      <c r="D97" s="8"/>
      <c r="E97" s="8"/>
      <c r="F97" s="8"/>
      <c r="G97" s="8"/>
      <c r="H97" s="8"/>
      <c r="I97" s="8"/>
      <c r="J97" s="72"/>
    </row>
    <row r="98" spans="1:10" ht="18" customHeight="1">
      <c r="A98" s="58" t="s">
        <v>577</v>
      </c>
      <c r="B98" s="5" t="s">
        <v>602</v>
      </c>
      <c r="C98" s="79" t="s">
        <v>601</v>
      </c>
      <c r="D98" s="79" t="s">
        <v>1</v>
      </c>
      <c r="E98" s="200" t="s">
        <v>624</v>
      </c>
      <c r="F98" s="200"/>
      <c r="G98" s="6" t="s">
        <v>600</v>
      </c>
      <c r="H98" s="5" t="s">
        <v>599</v>
      </c>
      <c r="I98" s="5" t="s">
        <v>598</v>
      </c>
      <c r="J98" s="59" t="s">
        <v>2</v>
      </c>
    </row>
    <row r="99" spans="1:10" ht="39" customHeight="1">
      <c r="A99" s="61" t="s">
        <v>623</v>
      </c>
      <c r="B99" s="2" t="s">
        <v>563</v>
      </c>
      <c r="C99" s="80" t="s">
        <v>56</v>
      </c>
      <c r="D99" s="80" t="s">
        <v>562</v>
      </c>
      <c r="E99" s="201" t="s">
        <v>878</v>
      </c>
      <c r="F99" s="201"/>
      <c r="G99" s="3" t="s">
        <v>561</v>
      </c>
      <c r="H99" s="17">
        <v>1</v>
      </c>
      <c r="I99" s="1">
        <v>11.38</v>
      </c>
      <c r="J99" s="65">
        <v>11.38</v>
      </c>
    </row>
    <row r="100" spans="1:10" ht="24" customHeight="1">
      <c r="A100" s="66" t="s">
        <v>620</v>
      </c>
      <c r="B100" s="16" t="s">
        <v>1249</v>
      </c>
      <c r="C100" s="81" t="s">
        <v>56</v>
      </c>
      <c r="D100" s="81" t="s">
        <v>1248</v>
      </c>
      <c r="E100" s="196" t="s">
        <v>617</v>
      </c>
      <c r="F100" s="196"/>
      <c r="G100" s="15" t="s">
        <v>616</v>
      </c>
      <c r="H100" s="14">
        <v>1.0800000000000001E-2</v>
      </c>
      <c r="I100" s="13">
        <v>21.02</v>
      </c>
      <c r="J100" s="67">
        <v>0.22</v>
      </c>
    </row>
    <row r="101" spans="1:10" ht="24" customHeight="1">
      <c r="A101" s="66" t="s">
        <v>620</v>
      </c>
      <c r="B101" s="16" t="s">
        <v>925</v>
      </c>
      <c r="C101" s="81" t="s">
        <v>56</v>
      </c>
      <c r="D101" s="81" t="s">
        <v>924</v>
      </c>
      <c r="E101" s="196" t="s">
        <v>617</v>
      </c>
      <c r="F101" s="196"/>
      <c r="G101" s="15" t="s">
        <v>616</v>
      </c>
      <c r="H101" s="14">
        <v>7.6899999999999996E-2</v>
      </c>
      <c r="I101" s="13">
        <v>25.37</v>
      </c>
      <c r="J101" s="67">
        <v>1.95</v>
      </c>
    </row>
    <row r="102" spans="1:10" ht="25.9" customHeight="1">
      <c r="A102" s="73" t="s">
        <v>615</v>
      </c>
      <c r="B102" s="12" t="s">
        <v>1247</v>
      </c>
      <c r="C102" s="82" t="s">
        <v>56</v>
      </c>
      <c r="D102" s="82" t="s">
        <v>1246</v>
      </c>
      <c r="E102" s="197" t="s">
        <v>612</v>
      </c>
      <c r="F102" s="197"/>
      <c r="G102" s="11" t="s">
        <v>561</v>
      </c>
      <c r="H102" s="10">
        <v>1.07</v>
      </c>
      <c r="I102" s="9">
        <v>8.61</v>
      </c>
      <c r="J102" s="74">
        <v>9.2100000000000009</v>
      </c>
    </row>
    <row r="103" spans="1:10">
      <c r="A103" s="68"/>
      <c r="B103" s="104"/>
      <c r="C103" s="104"/>
      <c r="D103" s="104"/>
      <c r="E103" s="104" t="s">
        <v>611</v>
      </c>
      <c r="F103" s="105">
        <v>0.78568774220948134</v>
      </c>
      <c r="G103" s="104" t="s">
        <v>610</v>
      </c>
      <c r="H103" s="105">
        <v>0.69</v>
      </c>
      <c r="I103" s="104" t="s">
        <v>609</v>
      </c>
      <c r="J103" s="69">
        <v>1.48</v>
      </c>
    </row>
    <row r="104" spans="1:10">
      <c r="A104" s="68"/>
      <c r="B104" s="104"/>
      <c r="C104" s="104"/>
      <c r="D104" s="104"/>
      <c r="E104" s="104" t="s">
        <v>608</v>
      </c>
      <c r="F104" s="105">
        <v>3.41</v>
      </c>
      <c r="G104" s="104"/>
      <c r="H104" s="198" t="s">
        <v>607</v>
      </c>
      <c r="I104" s="198"/>
      <c r="J104" s="69">
        <v>14.79</v>
      </c>
    </row>
    <row r="105" spans="1:10" ht="49.9" customHeight="1" thickBot="1">
      <c r="A105" s="83"/>
      <c r="B105" s="89"/>
      <c r="C105" s="89"/>
      <c r="D105" s="89"/>
      <c r="E105" s="89"/>
      <c r="F105" s="89"/>
      <c r="G105" s="89" t="s">
        <v>606</v>
      </c>
      <c r="H105" s="106">
        <v>132.69999999999999</v>
      </c>
      <c r="I105" s="89" t="s">
        <v>605</v>
      </c>
      <c r="J105" s="70">
        <v>1962.63</v>
      </c>
    </row>
    <row r="106" spans="1:10" ht="1.1499999999999999" customHeight="1" thickTop="1">
      <c r="A106" s="71"/>
      <c r="B106" s="8"/>
      <c r="C106" s="8"/>
      <c r="D106" s="8"/>
      <c r="E106" s="8"/>
      <c r="F106" s="8"/>
      <c r="G106" s="8"/>
      <c r="H106" s="8"/>
      <c r="I106" s="8"/>
      <c r="J106" s="72"/>
    </row>
    <row r="107" spans="1:10" ht="18" customHeight="1">
      <c r="A107" s="58" t="s">
        <v>576</v>
      </c>
      <c r="B107" s="5" t="s">
        <v>602</v>
      </c>
      <c r="C107" s="79" t="s">
        <v>601</v>
      </c>
      <c r="D107" s="79" t="s">
        <v>1</v>
      </c>
      <c r="E107" s="200" t="s">
        <v>624</v>
      </c>
      <c r="F107" s="200"/>
      <c r="G107" s="6" t="s">
        <v>600</v>
      </c>
      <c r="H107" s="5" t="s">
        <v>599</v>
      </c>
      <c r="I107" s="5" t="s">
        <v>598</v>
      </c>
      <c r="J107" s="59" t="s">
        <v>2</v>
      </c>
    </row>
    <row r="108" spans="1:10" ht="52.15" customHeight="1">
      <c r="A108" s="61" t="s">
        <v>623</v>
      </c>
      <c r="B108" s="2" t="s">
        <v>546</v>
      </c>
      <c r="C108" s="80" t="s">
        <v>56</v>
      </c>
      <c r="D108" s="80" t="s">
        <v>559</v>
      </c>
      <c r="E108" s="201" t="s">
        <v>878</v>
      </c>
      <c r="F108" s="201"/>
      <c r="G108" s="3" t="s">
        <v>266</v>
      </c>
      <c r="H108" s="17">
        <v>1</v>
      </c>
      <c r="I108" s="1">
        <v>836.42</v>
      </c>
      <c r="J108" s="65">
        <v>836.42</v>
      </c>
    </row>
    <row r="109" spans="1:10" ht="24" customHeight="1">
      <c r="A109" s="66" t="s">
        <v>620</v>
      </c>
      <c r="B109" s="16" t="s">
        <v>1094</v>
      </c>
      <c r="C109" s="81" t="s">
        <v>56</v>
      </c>
      <c r="D109" s="81" t="s">
        <v>1093</v>
      </c>
      <c r="E109" s="196" t="s">
        <v>617</v>
      </c>
      <c r="F109" s="196"/>
      <c r="G109" s="15" t="s">
        <v>616</v>
      </c>
      <c r="H109" s="14">
        <v>0.19900000000000001</v>
      </c>
      <c r="I109" s="13">
        <v>25.23</v>
      </c>
      <c r="J109" s="67">
        <v>5.0199999999999996</v>
      </c>
    </row>
    <row r="110" spans="1:10" ht="24" customHeight="1">
      <c r="A110" s="66" t="s">
        <v>620</v>
      </c>
      <c r="B110" s="16" t="s">
        <v>622</v>
      </c>
      <c r="C110" s="81" t="s">
        <v>56</v>
      </c>
      <c r="D110" s="81" t="s">
        <v>621</v>
      </c>
      <c r="E110" s="196" t="s">
        <v>617</v>
      </c>
      <c r="F110" s="196"/>
      <c r="G110" s="15" t="s">
        <v>616</v>
      </c>
      <c r="H110" s="14">
        <v>0.19900000000000001</v>
      </c>
      <c r="I110" s="13">
        <v>25.57</v>
      </c>
      <c r="J110" s="67">
        <v>5.08</v>
      </c>
    </row>
    <row r="111" spans="1:10" ht="24" customHeight="1">
      <c r="A111" s="66" t="s">
        <v>620</v>
      </c>
      <c r="B111" s="16" t="s">
        <v>619</v>
      </c>
      <c r="C111" s="81" t="s">
        <v>56</v>
      </c>
      <c r="D111" s="81" t="s">
        <v>618</v>
      </c>
      <c r="E111" s="196" t="s">
        <v>617</v>
      </c>
      <c r="F111" s="196"/>
      <c r="G111" s="15" t="s">
        <v>616</v>
      </c>
      <c r="H111" s="14">
        <v>1.1919999999999999</v>
      </c>
      <c r="I111" s="13">
        <v>20.57</v>
      </c>
      <c r="J111" s="67">
        <v>24.51</v>
      </c>
    </row>
    <row r="112" spans="1:10" ht="39" customHeight="1">
      <c r="A112" s="66" t="s">
        <v>620</v>
      </c>
      <c r="B112" s="16" t="s">
        <v>1225</v>
      </c>
      <c r="C112" s="81" t="s">
        <v>56</v>
      </c>
      <c r="D112" s="81" t="s">
        <v>1224</v>
      </c>
      <c r="E112" s="196" t="s">
        <v>921</v>
      </c>
      <c r="F112" s="196"/>
      <c r="G112" s="15" t="s">
        <v>920</v>
      </c>
      <c r="H112" s="14">
        <v>6.8000000000000005E-2</v>
      </c>
      <c r="I112" s="13">
        <v>1.45</v>
      </c>
      <c r="J112" s="67">
        <v>0.09</v>
      </c>
    </row>
    <row r="113" spans="1:10" ht="39" customHeight="1">
      <c r="A113" s="66" t="s">
        <v>620</v>
      </c>
      <c r="B113" s="16" t="s">
        <v>1223</v>
      </c>
      <c r="C113" s="81" t="s">
        <v>56</v>
      </c>
      <c r="D113" s="81" t="s">
        <v>1222</v>
      </c>
      <c r="E113" s="196" t="s">
        <v>921</v>
      </c>
      <c r="F113" s="196"/>
      <c r="G113" s="15" t="s">
        <v>950</v>
      </c>
      <c r="H113" s="14">
        <v>0.13100000000000001</v>
      </c>
      <c r="I113" s="13">
        <v>0.53</v>
      </c>
      <c r="J113" s="67">
        <v>0.06</v>
      </c>
    </row>
    <row r="114" spans="1:10" ht="39" customHeight="1">
      <c r="A114" s="73" t="s">
        <v>615</v>
      </c>
      <c r="B114" s="12" t="s">
        <v>1221</v>
      </c>
      <c r="C114" s="82" t="s">
        <v>56</v>
      </c>
      <c r="D114" s="82" t="s">
        <v>1220</v>
      </c>
      <c r="E114" s="197" t="s">
        <v>612</v>
      </c>
      <c r="F114" s="197"/>
      <c r="G114" s="11" t="s">
        <v>266</v>
      </c>
      <c r="H114" s="10">
        <v>1.103</v>
      </c>
      <c r="I114" s="9">
        <v>726.8</v>
      </c>
      <c r="J114" s="74">
        <v>801.66</v>
      </c>
    </row>
    <row r="115" spans="1:10">
      <c r="A115" s="68"/>
      <c r="B115" s="104"/>
      <c r="C115" s="104"/>
      <c r="D115" s="104"/>
      <c r="E115" s="104" t="s">
        <v>611</v>
      </c>
      <c r="F115" s="105">
        <v>11.790624834103095</v>
      </c>
      <c r="G115" s="104" t="s">
        <v>610</v>
      </c>
      <c r="H115" s="105">
        <v>10.42</v>
      </c>
      <c r="I115" s="104" t="s">
        <v>609</v>
      </c>
      <c r="J115" s="69">
        <v>22.21</v>
      </c>
    </row>
    <row r="116" spans="1:10">
      <c r="A116" s="68"/>
      <c r="B116" s="104"/>
      <c r="C116" s="104"/>
      <c r="D116" s="104"/>
      <c r="E116" s="104" t="s">
        <v>608</v>
      </c>
      <c r="F116" s="105">
        <v>250.92</v>
      </c>
      <c r="G116" s="104"/>
      <c r="H116" s="198" t="s">
        <v>607</v>
      </c>
      <c r="I116" s="198"/>
      <c r="J116" s="69">
        <v>1087.3399999999999</v>
      </c>
    </row>
    <row r="117" spans="1:10" ht="49.9" customHeight="1" thickBot="1">
      <c r="A117" s="83"/>
      <c r="B117" s="89"/>
      <c r="C117" s="89"/>
      <c r="D117" s="89"/>
      <c r="E117" s="89"/>
      <c r="F117" s="89"/>
      <c r="G117" s="89" t="s">
        <v>606</v>
      </c>
      <c r="H117" s="106">
        <v>6.8</v>
      </c>
      <c r="I117" s="89" t="s">
        <v>605</v>
      </c>
      <c r="J117" s="70">
        <v>7393.91</v>
      </c>
    </row>
    <row r="118" spans="1:10" ht="1.1499999999999999" customHeight="1" thickTop="1">
      <c r="A118" s="71"/>
      <c r="B118" s="8"/>
      <c r="C118" s="8"/>
      <c r="D118" s="8"/>
      <c r="E118" s="8"/>
      <c r="F118" s="8"/>
      <c r="G118" s="8"/>
      <c r="H118" s="8"/>
      <c r="I118" s="8"/>
      <c r="J118" s="72"/>
    </row>
    <row r="119" spans="1:10" ht="18" customHeight="1">
      <c r="A119" s="58" t="s">
        <v>575</v>
      </c>
      <c r="B119" s="5" t="s">
        <v>602</v>
      </c>
      <c r="C119" s="79" t="s">
        <v>601</v>
      </c>
      <c r="D119" s="79" t="s">
        <v>1</v>
      </c>
      <c r="E119" s="200" t="s">
        <v>624</v>
      </c>
      <c r="F119" s="200"/>
      <c r="G119" s="6" t="s">
        <v>600</v>
      </c>
      <c r="H119" s="5" t="s">
        <v>599</v>
      </c>
      <c r="I119" s="5" t="s">
        <v>598</v>
      </c>
      <c r="J119" s="59" t="s">
        <v>2</v>
      </c>
    </row>
    <row r="120" spans="1:10" ht="52.15" customHeight="1">
      <c r="A120" s="61" t="s">
        <v>623</v>
      </c>
      <c r="B120" s="2" t="s">
        <v>574</v>
      </c>
      <c r="C120" s="80" t="s">
        <v>56</v>
      </c>
      <c r="D120" s="80" t="s">
        <v>573</v>
      </c>
      <c r="E120" s="201" t="s">
        <v>878</v>
      </c>
      <c r="F120" s="201"/>
      <c r="G120" s="3" t="s">
        <v>54</v>
      </c>
      <c r="H120" s="17">
        <v>1</v>
      </c>
      <c r="I120" s="1">
        <v>105.7</v>
      </c>
      <c r="J120" s="65">
        <v>105.7</v>
      </c>
    </row>
    <row r="121" spans="1:10" ht="25.9" customHeight="1">
      <c r="A121" s="66" t="s">
        <v>620</v>
      </c>
      <c r="B121" s="16" t="s">
        <v>1153</v>
      </c>
      <c r="C121" s="81" t="s">
        <v>56</v>
      </c>
      <c r="D121" s="81" t="s">
        <v>1152</v>
      </c>
      <c r="E121" s="196" t="s">
        <v>617</v>
      </c>
      <c r="F121" s="196"/>
      <c r="G121" s="15" t="s">
        <v>616</v>
      </c>
      <c r="H121" s="14">
        <v>0.16</v>
      </c>
      <c r="I121" s="13">
        <v>20.92</v>
      </c>
      <c r="J121" s="67">
        <v>3.34</v>
      </c>
    </row>
    <row r="122" spans="1:10" ht="24" customHeight="1">
      <c r="A122" s="66" t="s">
        <v>620</v>
      </c>
      <c r="B122" s="16" t="s">
        <v>1094</v>
      </c>
      <c r="C122" s="81" t="s">
        <v>56</v>
      </c>
      <c r="D122" s="81" t="s">
        <v>1093</v>
      </c>
      <c r="E122" s="196" t="s">
        <v>617</v>
      </c>
      <c r="F122" s="196"/>
      <c r="G122" s="15" t="s">
        <v>616</v>
      </c>
      <c r="H122" s="14">
        <v>0.16</v>
      </c>
      <c r="I122" s="13">
        <v>25.23</v>
      </c>
      <c r="J122" s="67">
        <v>4.03</v>
      </c>
    </row>
    <row r="123" spans="1:10" ht="24" customHeight="1">
      <c r="A123" s="66" t="s">
        <v>620</v>
      </c>
      <c r="B123" s="16" t="s">
        <v>622</v>
      </c>
      <c r="C123" s="81" t="s">
        <v>56</v>
      </c>
      <c r="D123" s="81" t="s">
        <v>621</v>
      </c>
      <c r="E123" s="196" t="s">
        <v>617</v>
      </c>
      <c r="F123" s="196"/>
      <c r="G123" s="15" t="s">
        <v>616</v>
      </c>
      <c r="H123" s="14">
        <v>0.35</v>
      </c>
      <c r="I123" s="13">
        <v>25.57</v>
      </c>
      <c r="J123" s="67">
        <v>8.94</v>
      </c>
    </row>
    <row r="124" spans="1:10" ht="24" customHeight="1">
      <c r="A124" s="66" t="s">
        <v>620</v>
      </c>
      <c r="B124" s="16" t="s">
        <v>619</v>
      </c>
      <c r="C124" s="81" t="s">
        <v>56</v>
      </c>
      <c r="D124" s="81" t="s">
        <v>618</v>
      </c>
      <c r="E124" s="196" t="s">
        <v>617</v>
      </c>
      <c r="F124" s="196"/>
      <c r="G124" s="15" t="s">
        <v>616</v>
      </c>
      <c r="H124" s="14">
        <v>0.36</v>
      </c>
      <c r="I124" s="13">
        <v>20.57</v>
      </c>
      <c r="J124" s="67">
        <v>7.4</v>
      </c>
    </row>
    <row r="125" spans="1:10" ht="39" customHeight="1">
      <c r="A125" s="66" t="s">
        <v>620</v>
      </c>
      <c r="B125" s="16" t="s">
        <v>1215</v>
      </c>
      <c r="C125" s="81" t="s">
        <v>56</v>
      </c>
      <c r="D125" s="81" t="s">
        <v>1214</v>
      </c>
      <c r="E125" s="196" t="s">
        <v>878</v>
      </c>
      <c r="F125" s="196"/>
      <c r="G125" s="15" t="s">
        <v>266</v>
      </c>
      <c r="H125" s="14">
        <v>3.3000000000000002E-2</v>
      </c>
      <c r="I125" s="13">
        <v>677.11</v>
      </c>
      <c r="J125" s="67">
        <v>22.34</v>
      </c>
    </row>
    <row r="126" spans="1:10" ht="25.9" customHeight="1">
      <c r="A126" s="66" t="s">
        <v>620</v>
      </c>
      <c r="B126" s="16" t="s">
        <v>1265</v>
      </c>
      <c r="C126" s="81" t="s">
        <v>56</v>
      </c>
      <c r="D126" s="81" t="s">
        <v>1264</v>
      </c>
      <c r="E126" s="196" t="s">
        <v>878</v>
      </c>
      <c r="F126" s="196"/>
      <c r="G126" s="15" t="s">
        <v>266</v>
      </c>
      <c r="H126" s="14">
        <v>3.3000000000000002E-2</v>
      </c>
      <c r="I126" s="13">
        <v>34.76</v>
      </c>
      <c r="J126" s="67">
        <v>1.1399999999999999</v>
      </c>
    </row>
    <row r="127" spans="1:10" ht="39" customHeight="1">
      <c r="A127" s="73" t="s">
        <v>615</v>
      </c>
      <c r="B127" s="12" t="s">
        <v>1263</v>
      </c>
      <c r="C127" s="82" t="s">
        <v>56</v>
      </c>
      <c r="D127" s="82" t="s">
        <v>1262</v>
      </c>
      <c r="E127" s="197" t="s">
        <v>612</v>
      </c>
      <c r="F127" s="197"/>
      <c r="G127" s="11" t="s">
        <v>54</v>
      </c>
      <c r="H127" s="10">
        <v>1</v>
      </c>
      <c r="I127" s="9">
        <v>47</v>
      </c>
      <c r="J127" s="74">
        <v>47</v>
      </c>
    </row>
    <row r="128" spans="1:10" ht="25.9" customHeight="1">
      <c r="A128" s="73" t="s">
        <v>615</v>
      </c>
      <c r="B128" s="12" t="s">
        <v>1261</v>
      </c>
      <c r="C128" s="82" t="s">
        <v>56</v>
      </c>
      <c r="D128" s="82" t="s">
        <v>1260</v>
      </c>
      <c r="E128" s="197" t="s">
        <v>612</v>
      </c>
      <c r="F128" s="197"/>
      <c r="G128" s="11" t="s">
        <v>73</v>
      </c>
      <c r="H128" s="10">
        <v>0.28999999999999998</v>
      </c>
      <c r="I128" s="9">
        <v>9.49</v>
      </c>
      <c r="J128" s="74">
        <v>2.75</v>
      </c>
    </row>
    <row r="129" spans="1:10" ht="25.9" customHeight="1">
      <c r="A129" s="73" t="s">
        <v>615</v>
      </c>
      <c r="B129" s="12" t="s">
        <v>1259</v>
      </c>
      <c r="C129" s="82" t="s">
        <v>56</v>
      </c>
      <c r="D129" s="82" t="s">
        <v>1258</v>
      </c>
      <c r="E129" s="197" t="s">
        <v>612</v>
      </c>
      <c r="F129" s="197"/>
      <c r="G129" s="11" t="s">
        <v>561</v>
      </c>
      <c r="H129" s="10">
        <v>0.03</v>
      </c>
      <c r="I129" s="9">
        <v>17.3</v>
      </c>
      <c r="J129" s="74">
        <v>0.51</v>
      </c>
    </row>
    <row r="130" spans="1:10" ht="25.9" customHeight="1">
      <c r="A130" s="73" t="s">
        <v>615</v>
      </c>
      <c r="B130" s="12" t="s">
        <v>1257</v>
      </c>
      <c r="C130" s="82" t="s">
        <v>56</v>
      </c>
      <c r="D130" s="82" t="s">
        <v>1256</v>
      </c>
      <c r="E130" s="197" t="s">
        <v>612</v>
      </c>
      <c r="F130" s="197"/>
      <c r="G130" s="11" t="s">
        <v>73</v>
      </c>
      <c r="H130" s="10">
        <v>0.17</v>
      </c>
      <c r="I130" s="9">
        <v>24.75</v>
      </c>
      <c r="J130" s="74">
        <v>4.2</v>
      </c>
    </row>
    <row r="131" spans="1:10" ht="25.9" customHeight="1">
      <c r="A131" s="73" t="s">
        <v>615</v>
      </c>
      <c r="B131" s="12" t="s">
        <v>1247</v>
      </c>
      <c r="C131" s="82" t="s">
        <v>56</v>
      </c>
      <c r="D131" s="82" t="s">
        <v>1246</v>
      </c>
      <c r="E131" s="197" t="s">
        <v>612</v>
      </c>
      <c r="F131" s="197"/>
      <c r="G131" s="11" t="s">
        <v>561</v>
      </c>
      <c r="H131" s="10">
        <v>0.47099999999999997</v>
      </c>
      <c r="I131" s="9">
        <v>8.61</v>
      </c>
      <c r="J131" s="74">
        <v>4.05</v>
      </c>
    </row>
    <row r="132" spans="1:10">
      <c r="A132" s="68"/>
      <c r="B132" s="104"/>
      <c r="C132" s="104"/>
      <c r="D132" s="104"/>
      <c r="E132" s="104" t="s">
        <v>611</v>
      </c>
      <c r="F132" s="105">
        <v>9.4866486170834001</v>
      </c>
      <c r="G132" s="104" t="s">
        <v>610</v>
      </c>
      <c r="H132" s="105">
        <v>8.3800000000000008</v>
      </c>
      <c r="I132" s="104" t="s">
        <v>609</v>
      </c>
      <c r="J132" s="69">
        <v>17.87</v>
      </c>
    </row>
    <row r="133" spans="1:10">
      <c r="A133" s="68"/>
      <c r="B133" s="104"/>
      <c r="C133" s="104"/>
      <c r="D133" s="104"/>
      <c r="E133" s="104" t="s">
        <v>608</v>
      </c>
      <c r="F133" s="105">
        <v>31.71</v>
      </c>
      <c r="G133" s="104"/>
      <c r="H133" s="198" t="s">
        <v>607</v>
      </c>
      <c r="I133" s="198"/>
      <c r="J133" s="69">
        <v>137.41</v>
      </c>
    </row>
    <row r="134" spans="1:10" ht="49.9" customHeight="1" thickBot="1">
      <c r="A134" s="83"/>
      <c r="B134" s="89"/>
      <c r="C134" s="89"/>
      <c r="D134" s="89"/>
      <c r="E134" s="89"/>
      <c r="F134" s="89"/>
      <c r="G134" s="89" t="s">
        <v>606</v>
      </c>
      <c r="H134" s="106">
        <v>71.680000000000007</v>
      </c>
      <c r="I134" s="89" t="s">
        <v>605</v>
      </c>
      <c r="J134" s="70">
        <v>9849.5400000000009</v>
      </c>
    </row>
    <row r="135" spans="1:10" ht="1.1499999999999999" customHeight="1" thickTop="1">
      <c r="A135" s="71"/>
      <c r="B135" s="8"/>
      <c r="C135" s="8"/>
      <c r="D135" s="8"/>
      <c r="E135" s="8"/>
      <c r="F135" s="8"/>
      <c r="G135" s="8"/>
      <c r="H135" s="8"/>
      <c r="I135" s="8"/>
      <c r="J135" s="72"/>
    </row>
    <row r="136" spans="1:10" ht="24" customHeight="1">
      <c r="A136" s="60" t="s">
        <v>572</v>
      </c>
      <c r="B136" s="84"/>
      <c r="C136" s="84"/>
      <c r="D136" s="84" t="s">
        <v>571</v>
      </c>
      <c r="E136" s="84"/>
      <c r="F136" s="199"/>
      <c r="G136" s="199"/>
      <c r="H136" s="4"/>
      <c r="I136" s="84"/>
      <c r="J136" s="64">
        <v>16815.71</v>
      </c>
    </row>
    <row r="137" spans="1:10" ht="18" customHeight="1">
      <c r="A137" s="58" t="s">
        <v>570</v>
      </c>
      <c r="B137" s="5" t="s">
        <v>602</v>
      </c>
      <c r="C137" s="79" t="s">
        <v>601</v>
      </c>
      <c r="D137" s="79" t="s">
        <v>1</v>
      </c>
      <c r="E137" s="200" t="s">
        <v>624</v>
      </c>
      <c r="F137" s="200"/>
      <c r="G137" s="6" t="s">
        <v>600</v>
      </c>
      <c r="H137" s="5" t="s">
        <v>599</v>
      </c>
      <c r="I137" s="5" t="s">
        <v>598</v>
      </c>
      <c r="J137" s="59" t="s">
        <v>2</v>
      </c>
    </row>
    <row r="138" spans="1:10" ht="39" customHeight="1">
      <c r="A138" s="61" t="s">
        <v>623</v>
      </c>
      <c r="B138" s="2" t="s">
        <v>569</v>
      </c>
      <c r="C138" s="80" t="s">
        <v>56</v>
      </c>
      <c r="D138" s="80" t="s">
        <v>568</v>
      </c>
      <c r="E138" s="201" t="s">
        <v>878</v>
      </c>
      <c r="F138" s="201"/>
      <c r="G138" s="3" t="s">
        <v>54</v>
      </c>
      <c r="H138" s="17">
        <v>1</v>
      </c>
      <c r="I138" s="1">
        <v>63.36</v>
      </c>
      <c r="J138" s="65">
        <v>63.36</v>
      </c>
    </row>
    <row r="139" spans="1:10" ht="25.9" customHeight="1">
      <c r="A139" s="66" t="s">
        <v>620</v>
      </c>
      <c r="B139" s="16" t="s">
        <v>1153</v>
      </c>
      <c r="C139" s="81" t="s">
        <v>56</v>
      </c>
      <c r="D139" s="81" t="s">
        <v>1152</v>
      </c>
      <c r="E139" s="196" t="s">
        <v>617</v>
      </c>
      <c r="F139" s="196"/>
      <c r="G139" s="15" t="s">
        <v>616</v>
      </c>
      <c r="H139" s="14">
        <v>0.126</v>
      </c>
      <c r="I139" s="13">
        <v>20.92</v>
      </c>
      <c r="J139" s="67">
        <v>2.63</v>
      </c>
    </row>
    <row r="140" spans="1:10" ht="24" customHeight="1">
      <c r="A140" s="66" t="s">
        <v>620</v>
      </c>
      <c r="B140" s="16" t="s">
        <v>1094</v>
      </c>
      <c r="C140" s="81" t="s">
        <v>56</v>
      </c>
      <c r="D140" s="81" t="s">
        <v>1093</v>
      </c>
      <c r="E140" s="196" t="s">
        <v>617</v>
      </c>
      <c r="F140" s="196"/>
      <c r="G140" s="15" t="s">
        <v>616</v>
      </c>
      <c r="H140" s="14">
        <v>0.68700000000000006</v>
      </c>
      <c r="I140" s="13">
        <v>25.23</v>
      </c>
      <c r="J140" s="67">
        <v>17.329999999999998</v>
      </c>
    </row>
    <row r="141" spans="1:10" ht="25.9" customHeight="1">
      <c r="A141" s="66" t="s">
        <v>620</v>
      </c>
      <c r="B141" s="16" t="s">
        <v>1255</v>
      </c>
      <c r="C141" s="81" t="s">
        <v>56</v>
      </c>
      <c r="D141" s="81" t="s">
        <v>1254</v>
      </c>
      <c r="E141" s="196" t="s">
        <v>878</v>
      </c>
      <c r="F141" s="196"/>
      <c r="G141" s="15" t="s">
        <v>54</v>
      </c>
      <c r="H141" s="14">
        <v>0.57699999999999996</v>
      </c>
      <c r="I141" s="13">
        <v>53.91</v>
      </c>
      <c r="J141" s="67">
        <v>31.1</v>
      </c>
    </row>
    <row r="142" spans="1:10" ht="25.9" customHeight="1">
      <c r="A142" s="73" t="s">
        <v>615</v>
      </c>
      <c r="B142" s="12" t="s">
        <v>1092</v>
      </c>
      <c r="C142" s="82" t="s">
        <v>56</v>
      </c>
      <c r="D142" s="82" t="s">
        <v>1091</v>
      </c>
      <c r="E142" s="197" t="s">
        <v>612</v>
      </c>
      <c r="F142" s="197"/>
      <c r="G142" s="11" t="s">
        <v>627</v>
      </c>
      <c r="H142" s="10">
        <v>0.01</v>
      </c>
      <c r="I142" s="9">
        <v>8.5</v>
      </c>
      <c r="J142" s="74">
        <v>0.08</v>
      </c>
    </row>
    <row r="143" spans="1:10" ht="52.15" customHeight="1">
      <c r="A143" s="73" t="s">
        <v>615</v>
      </c>
      <c r="B143" s="12" t="s">
        <v>1253</v>
      </c>
      <c r="C143" s="82" t="s">
        <v>56</v>
      </c>
      <c r="D143" s="82" t="s">
        <v>1252</v>
      </c>
      <c r="E143" s="197" t="s">
        <v>1237</v>
      </c>
      <c r="F143" s="197"/>
      <c r="G143" s="11" t="s">
        <v>1236</v>
      </c>
      <c r="H143" s="10">
        <v>0.39700000000000002</v>
      </c>
      <c r="I143" s="9">
        <v>19.52</v>
      </c>
      <c r="J143" s="74">
        <v>7.74</v>
      </c>
    </row>
    <row r="144" spans="1:10" ht="25.9" customHeight="1">
      <c r="A144" s="73" t="s">
        <v>615</v>
      </c>
      <c r="B144" s="12" t="s">
        <v>1251</v>
      </c>
      <c r="C144" s="82" t="s">
        <v>56</v>
      </c>
      <c r="D144" s="82" t="s">
        <v>1250</v>
      </c>
      <c r="E144" s="197" t="s">
        <v>612</v>
      </c>
      <c r="F144" s="197"/>
      <c r="G144" s="11" t="s">
        <v>73</v>
      </c>
      <c r="H144" s="10">
        <v>3.7999999999999999E-2</v>
      </c>
      <c r="I144" s="9">
        <v>118.03</v>
      </c>
      <c r="J144" s="74">
        <v>4.4800000000000004</v>
      </c>
    </row>
    <row r="145" spans="1:10">
      <c r="A145" s="68"/>
      <c r="B145" s="104"/>
      <c r="C145" s="104"/>
      <c r="D145" s="104"/>
      <c r="E145" s="104" t="s">
        <v>611</v>
      </c>
      <c r="F145" s="105">
        <v>7.4268726442639483</v>
      </c>
      <c r="G145" s="104" t="s">
        <v>610</v>
      </c>
      <c r="H145" s="105">
        <v>6.56</v>
      </c>
      <c r="I145" s="104" t="s">
        <v>609</v>
      </c>
      <c r="J145" s="69">
        <v>13.99</v>
      </c>
    </row>
    <row r="146" spans="1:10">
      <c r="A146" s="68"/>
      <c r="B146" s="104"/>
      <c r="C146" s="104"/>
      <c r="D146" s="104"/>
      <c r="E146" s="104" t="s">
        <v>608</v>
      </c>
      <c r="F146" s="105">
        <v>19</v>
      </c>
      <c r="G146" s="104"/>
      <c r="H146" s="198" t="s">
        <v>607</v>
      </c>
      <c r="I146" s="198"/>
      <c r="J146" s="69">
        <v>82.36</v>
      </c>
    </row>
    <row r="147" spans="1:10" ht="49.9" customHeight="1" thickBot="1">
      <c r="A147" s="83"/>
      <c r="B147" s="89"/>
      <c r="C147" s="89"/>
      <c r="D147" s="89"/>
      <c r="E147" s="89"/>
      <c r="F147" s="89"/>
      <c r="G147" s="89" t="s">
        <v>606</v>
      </c>
      <c r="H147" s="106">
        <v>95.03</v>
      </c>
      <c r="I147" s="89" t="s">
        <v>605</v>
      </c>
      <c r="J147" s="70">
        <v>7826.67</v>
      </c>
    </row>
    <row r="148" spans="1:10" ht="1.1499999999999999" customHeight="1" thickTop="1">
      <c r="A148" s="71"/>
      <c r="B148" s="8"/>
      <c r="C148" s="8"/>
      <c r="D148" s="8"/>
      <c r="E148" s="8"/>
      <c r="F148" s="8"/>
      <c r="G148" s="8"/>
      <c r="H148" s="8"/>
      <c r="I148" s="8"/>
      <c r="J148" s="72"/>
    </row>
    <row r="149" spans="1:10" ht="18" customHeight="1">
      <c r="A149" s="58" t="s">
        <v>567</v>
      </c>
      <c r="B149" s="5" t="s">
        <v>602</v>
      </c>
      <c r="C149" s="79" t="s">
        <v>601</v>
      </c>
      <c r="D149" s="79" t="s">
        <v>1</v>
      </c>
      <c r="E149" s="200" t="s">
        <v>624</v>
      </c>
      <c r="F149" s="200"/>
      <c r="G149" s="6" t="s">
        <v>600</v>
      </c>
      <c r="H149" s="5" t="s">
        <v>599</v>
      </c>
      <c r="I149" s="5" t="s">
        <v>598</v>
      </c>
      <c r="J149" s="59" t="s">
        <v>2</v>
      </c>
    </row>
    <row r="150" spans="1:10" ht="39" customHeight="1">
      <c r="A150" s="61" t="s">
        <v>623</v>
      </c>
      <c r="B150" s="2" t="s">
        <v>566</v>
      </c>
      <c r="C150" s="80" t="s">
        <v>56</v>
      </c>
      <c r="D150" s="80" t="s">
        <v>565</v>
      </c>
      <c r="E150" s="201" t="s">
        <v>878</v>
      </c>
      <c r="F150" s="201"/>
      <c r="G150" s="3" t="s">
        <v>561</v>
      </c>
      <c r="H150" s="17">
        <v>1</v>
      </c>
      <c r="I150" s="1">
        <v>11.33</v>
      </c>
      <c r="J150" s="65">
        <v>11.33</v>
      </c>
    </row>
    <row r="151" spans="1:10" ht="24" customHeight="1">
      <c r="A151" s="66" t="s">
        <v>620</v>
      </c>
      <c r="B151" s="16" t="s">
        <v>1249</v>
      </c>
      <c r="C151" s="81" t="s">
        <v>56</v>
      </c>
      <c r="D151" s="81" t="s">
        <v>1248</v>
      </c>
      <c r="E151" s="196" t="s">
        <v>617</v>
      </c>
      <c r="F151" s="196"/>
      <c r="G151" s="15" t="s">
        <v>616</v>
      </c>
      <c r="H151" s="14">
        <v>3.2000000000000002E-3</v>
      </c>
      <c r="I151" s="13">
        <v>21.02</v>
      </c>
      <c r="J151" s="67">
        <v>0.06</v>
      </c>
    </row>
    <row r="152" spans="1:10" ht="24" customHeight="1">
      <c r="A152" s="66" t="s">
        <v>620</v>
      </c>
      <c r="B152" s="16" t="s">
        <v>925</v>
      </c>
      <c r="C152" s="81" t="s">
        <v>56</v>
      </c>
      <c r="D152" s="81" t="s">
        <v>924</v>
      </c>
      <c r="E152" s="196" t="s">
        <v>617</v>
      </c>
      <c r="F152" s="196"/>
      <c r="G152" s="15" t="s">
        <v>616</v>
      </c>
      <c r="H152" s="14">
        <v>2.24E-2</v>
      </c>
      <c r="I152" s="13">
        <v>25.37</v>
      </c>
      <c r="J152" s="67">
        <v>0.56000000000000005</v>
      </c>
    </row>
    <row r="153" spans="1:10" ht="24" customHeight="1">
      <c r="A153" s="73" t="s">
        <v>615</v>
      </c>
      <c r="B153" s="12" t="s">
        <v>919</v>
      </c>
      <c r="C153" s="82" t="s">
        <v>56</v>
      </c>
      <c r="D153" s="82" t="s">
        <v>918</v>
      </c>
      <c r="E153" s="197" t="s">
        <v>612</v>
      </c>
      <c r="F153" s="197"/>
      <c r="G153" s="11" t="s">
        <v>561</v>
      </c>
      <c r="H153" s="10">
        <v>1.1100000000000001</v>
      </c>
      <c r="I153" s="9">
        <v>9.65</v>
      </c>
      <c r="J153" s="74">
        <v>10.71</v>
      </c>
    </row>
    <row r="154" spans="1:10">
      <c r="A154" s="68"/>
      <c r="B154" s="104"/>
      <c r="C154" s="104"/>
      <c r="D154" s="104"/>
      <c r="E154" s="104" t="s">
        <v>611</v>
      </c>
      <c r="F154" s="105">
        <v>0.22827414131761958</v>
      </c>
      <c r="G154" s="104" t="s">
        <v>610</v>
      </c>
      <c r="H154" s="105">
        <v>0.2</v>
      </c>
      <c r="I154" s="104" t="s">
        <v>609</v>
      </c>
      <c r="J154" s="69">
        <v>0.43</v>
      </c>
    </row>
    <row r="155" spans="1:10">
      <c r="A155" s="68"/>
      <c r="B155" s="104"/>
      <c r="C155" s="104"/>
      <c r="D155" s="104"/>
      <c r="E155" s="104" t="s">
        <v>608</v>
      </c>
      <c r="F155" s="105">
        <v>3.39</v>
      </c>
      <c r="G155" s="104"/>
      <c r="H155" s="198" t="s">
        <v>607</v>
      </c>
      <c r="I155" s="198"/>
      <c r="J155" s="69">
        <v>14.72</v>
      </c>
    </row>
    <row r="156" spans="1:10" ht="49.9" customHeight="1" thickBot="1">
      <c r="A156" s="83"/>
      <c r="B156" s="89"/>
      <c r="C156" s="89"/>
      <c r="D156" s="89"/>
      <c r="E156" s="89"/>
      <c r="F156" s="89"/>
      <c r="G156" s="89" t="s">
        <v>606</v>
      </c>
      <c r="H156" s="106">
        <v>115.08</v>
      </c>
      <c r="I156" s="89" t="s">
        <v>605</v>
      </c>
      <c r="J156" s="70">
        <v>1693.97</v>
      </c>
    </row>
    <row r="157" spans="1:10" ht="1.1499999999999999" customHeight="1" thickTop="1">
      <c r="A157" s="71"/>
      <c r="B157" s="8"/>
      <c r="C157" s="8"/>
      <c r="D157" s="8"/>
      <c r="E157" s="8"/>
      <c r="F157" s="8"/>
      <c r="G157" s="8"/>
      <c r="H157" s="8"/>
      <c r="I157" s="8"/>
      <c r="J157" s="72"/>
    </row>
    <row r="158" spans="1:10" ht="18" customHeight="1">
      <c r="A158" s="58" t="s">
        <v>564</v>
      </c>
      <c r="B158" s="5" t="s">
        <v>602</v>
      </c>
      <c r="C158" s="79" t="s">
        <v>601</v>
      </c>
      <c r="D158" s="79" t="s">
        <v>1</v>
      </c>
      <c r="E158" s="200" t="s">
        <v>624</v>
      </c>
      <c r="F158" s="200"/>
      <c r="G158" s="6" t="s">
        <v>600</v>
      </c>
      <c r="H158" s="5" t="s">
        <v>599</v>
      </c>
      <c r="I158" s="5" t="s">
        <v>598</v>
      </c>
      <c r="J158" s="59" t="s">
        <v>2</v>
      </c>
    </row>
    <row r="159" spans="1:10" ht="39" customHeight="1">
      <c r="A159" s="61" t="s">
        <v>623</v>
      </c>
      <c r="B159" s="2" t="s">
        <v>563</v>
      </c>
      <c r="C159" s="80" t="s">
        <v>56</v>
      </c>
      <c r="D159" s="80" t="s">
        <v>562</v>
      </c>
      <c r="E159" s="201" t="s">
        <v>878</v>
      </c>
      <c r="F159" s="201"/>
      <c r="G159" s="3" t="s">
        <v>561</v>
      </c>
      <c r="H159" s="17">
        <v>1</v>
      </c>
      <c r="I159" s="1">
        <v>11.38</v>
      </c>
      <c r="J159" s="65">
        <v>11.38</v>
      </c>
    </row>
    <row r="160" spans="1:10" ht="24" customHeight="1">
      <c r="A160" s="66" t="s">
        <v>620</v>
      </c>
      <c r="B160" s="16" t="s">
        <v>1249</v>
      </c>
      <c r="C160" s="81" t="s">
        <v>56</v>
      </c>
      <c r="D160" s="81" t="s">
        <v>1248</v>
      </c>
      <c r="E160" s="196" t="s">
        <v>617</v>
      </c>
      <c r="F160" s="196"/>
      <c r="G160" s="15" t="s">
        <v>616</v>
      </c>
      <c r="H160" s="14">
        <v>1.0800000000000001E-2</v>
      </c>
      <c r="I160" s="13">
        <v>21.02</v>
      </c>
      <c r="J160" s="67">
        <v>0.22</v>
      </c>
    </row>
    <row r="161" spans="1:10" ht="24" customHeight="1">
      <c r="A161" s="66" t="s">
        <v>620</v>
      </c>
      <c r="B161" s="16" t="s">
        <v>925</v>
      </c>
      <c r="C161" s="81" t="s">
        <v>56</v>
      </c>
      <c r="D161" s="81" t="s">
        <v>924</v>
      </c>
      <c r="E161" s="196" t="s">
        <v>617</v>
      </c>
      <c r="F161" s="196"/>
      <c r="G161" s="15" t="s">
        <v>616</v>
      </c>
      <c r="H161" s="14">
        <v>7.6899999999999996E-2</v>
      </c>
      <c r="I161" s="13">
        <v>25.37</v>
      </c>
      <c r="J161" s="67">
        <v>1.95</v>
      </c>
    </row>
    <row r="162" spans="1:10" ht="25.9" customHeight="1">
      <c r="A162" s="73" t="s">
        <v>615</v>
      </c>
      <c r="B162" s="12" t="s">
        <v>1247</v>
      </c>
      <c r="C162" s="82" t="s">
        <v>56</v>
      </c>
      <c r="D162" s="82" t="s">
        <v>1246</v>
      </c>
      <c r="E162" s="197" t="s">
        <v>612</v>
      </c>
      <c r="F162" s="197"/>
      <c r="G162" s="11" t="s">
        <v>561</v>
      </c>
      <c r="H162" s="10">
        <v>1.07</v>
      </c>
      <c r="I162" s="9">
        <v>8.61</v>
      </c>
      <c r="J162" s="74">
        <v>9.2100000000000009</v>
      </c>
    </row>
    <row r="163" spans="1:10">
      <c r="A163" s="68"/>
      <c r="B163" s="104"/>
      <c r="C163" s="104"/>
      <c r="D163" s="104"/>
      <c r="E163" s="104" t="s">
        <v>611</v>
      </c>
      <c r="F163" s="105">
        <v>0.78568774220948134</v>
      </c>
      <c r="G163" s="104" t="s">
        <v>610</v>
      </c>
      <c r="H163" s="105">
        <v>0.69</v>
      </c>
      <c r="I163" s="104" t="s">
        <v>609</v>
      </c>
      <c r="J163" s="69">
        <v>1.48</v>
      </c>
    </row>
    <row r="164" spans="1:10">
      <c r="A164" s="68"/>
      <c r="B164" s="104"/>
      <c r="C164" s="104"/>
      <c r="D164" s="104"/>
      <c r="E164" s="104" t="s">
        <v>608</v>
      </c>
      <c r="F164" s="105">
        <v>3.41</v>
      </c>
      <c r="G164" s="104"/>
      <c r="H164" s="198" t="s">
        <v>607</v>
      </c>
      <c r="I164" s="198"/>
      <c r="J164" s="69">
        <v>14.79</v>
      </c>
    </row>
    <row r="165" spans="1:10" ht="49.9" customHeight="1" thickBot="1">
      <c r="A165" s="83"/>
      <c r="B165" s="89"/>
      <c r="C165" s="89"/>
      <c r="D165" s="89"/>
      <c r="E165" s="89"/>
      <c r="F165" s="89"/>
      <c r="G165" s="89" t="s">
        <v>606</v>
      </c>
      <c r="H165" s="106">
        <v>81.540000000000006</v>
      </c>
      <c r="I165" s="89" t="s">
        <v>605</v>
      </c>
      <c r="J165" s="70">
        <v>1205.97</v>
      </c>
    </row>
    <row r="166" spans="1:10" ht="1.1499999999999999" customHeight="1" thickTop="1">
      <c r="A166" s="71"/>
      <c r="B166" s="8"/>
      <c r="C166" s="8"/>
      <c r="D166" s="8"/>
      <c r="E166" s="8"/>
      <c r="F166" s="8"/>
      <c r="G166" s="8"/>
      <c r="H166" s="8"/>
      <c r="I166" s="8"/>
      <c r="J166" s="72"/>
    </row>
    <row r="167" spans="1:10" ht="18" customHeight="1">
      <c r="A167" s="58" t="s">
        <v>560</v>
      </c>
      <c r="B167" s="5" t="s">
        <v>602</v>
      </c>
      <c r="C167" s="79" t="s">
        <v>601</v>
      </c>
      <c r="D167" s="79" t="s">
        <v>1</v>
      </c>
      <c r="E167" s="200" t="s">
        <v>624</v>
      </c>
      <c r="F167" s="200"/>
      <c r="G167" s="6" t="s">
        <v>600</v>
      </c>
      <c r="H167" s="5" t="s">
        <v>599</v>
      </c>
      <c r="I167" s="5" t="s">
        <v>598</v>
      </c>
      <c r="J167" s="59" t="s">
        <v>2</v>
      </c>
    </row>
    <row r="168" spans="1:10" ht="52.15" customHeight="1">
      <c r="A168" s="61" t="s">
        <v>623</v>
      </c>
      <c r="B168" s="2" t="s">
        <v>546</v>
      </c>
      <c r="C168" s="80" t="s">
        <v>56</v>
      </c>
      <c r="D168" s="80" t="s">
        <v>559</v>
      </c>
      <c r="E168" s="201" t="s">
        <v>878</v>
      </c>
      <c r="F168" s="201"/>
      <c r="G168" s="3" t="s">
        <v>266</v>
      </c>
      <c r="H168" s="17">
        <v>1</v>
      </c>
      <c r="I168" s="1">
        <v>836.42</v>
      </c>
      <c r="J168" s="65">
        <v>836.42</v>
      </c>
    </row>
    <row r="169" spans="1:10" ht="24" customHeight="1">
      <c r="A169" s="66" t="s">
        <v>620</v>
      </c>
      <c r="B169" s="16" t="s">
        <v>1094</v>
      </c>
      <c r="C169" s="81" t="s">
        <v>56</v>
      </c>
      <c r="D169" s="81" t="s">
        <v>1093</v>
      </c>
      <c r="E169" s="196" t="s">
        <v>617</v>
      </c>
      <c r="F169" s="196"/>
      <c r="G169" s="15" t="s">
        <v>616</v>
      </c>
      <c r="H169" s="14">
        <v>0.19900000000000001</v>
      </c>
      <c r="I169" s="13">
        <v>25.23</v>
      </c>
      <c r="J169" s="67">
        <v>5.0199999999999996</v>
      </c>
    </row>
    <row r="170" spans="1:10" ht="24" customHeight="1">
      <c r="A170" s="66" t="s">
        <v>620</v>
      </c>
      <c r="B170" s="16" t="s">
        <v>622</v>
      </c>
      <c r="C170" s="81" t="s">
        <v>56</v>
      </c>
      <c r="D170" s="81" t="s">
        <v>621</v>
      </c>
      <c r="E170" s="196" t="s">
        <v>617</v>
      </c>
      <c r="F170" s="196"/>
      <c r="G170" s="15" t="s">
        <v>616</v>
      </c>
      <c r="H170" s="14">
        <v>0.19900000000000001</v>
      </c>
      <c r="I170" s="13">
        <v>25.57</v>
      </c>
      <c r="J170" s="67">
        <v>5.08</v>
      </c>
    </row>
    <row r="171" spans="1:10" ht="24" customHeight="1">
      <c r="A171" s="66" t="s">
        <v>620</v>
      </c>
      <c r="B171" s="16" t="s">
        <v>619</v>
      </c>
      <c r="C171" s="81" t="s">
        <v>56</v>
      </c>
      <c r="D171" s="81" t="s">
        <v>618</v>
      </c>
      <c r="E171" s="196" t="s">
        <v>617</v>
      </c>
      <c r="F171" s="196"/>
      <c r="G171" s="15" t="s">
        <v>616</v>
      </c>
      <c r="H171" s="14">
        <v>1.1919999999999999</v>
      </c>
      <c r="I171" s="13">
        <v>20.57</v>
      </c>
      <c r="J171" s="67">
        <v>24.51</v>
      </c>
    </row>
    <row r="172" spans="1:10" ht="39" customHeight="1">
      <c r="A172" s="66" t="s">
        <v>620</v>
      </c>
      <c r="B172" s="16" t="s">
        <v>1225</v>
      </c>
      <c r="C172" s="81" t="s">
        <v>56</v>
      </c>
      <c r="D172" s="81" t="s">
        <v>1224</v>
      </c>
      <c r="E172" s="196" t="s">
        <v>921</v>
      </c>
      <c r="F172" s="196"/>
      <c r="G172" s="15" t="s">
        <v>920</v>
      </c>
      <c r="H172" s="14">
        <v>6.8000000000000005E-2</v>
      </c>
      <c r="I172" s="13">
        <v>1.45</v>
      </c>
      <c r="J172" s="67">
        <v>0.09</v>
      </c>
    </row>
    <row r="173" spans="1:10" ht="39" customHeight="1">
      <c r="A173" s="66" t="s">
        <v>620</v>
      </c>
      <c r="B173" s="16" t="s">
        <v>1223</v>
      </c>
      <c r="C173" s="81" t="s">
        <v>56</v>
      </c>
      <c r="D173" s="81" t="s">
        <v>1222</v>
      </c>
      <c r="E173" s="196" t="s">
        <v>921</v>
      </c>
      <c r="F173" s="196"/>
      <c r="G173" s="15" t="s">
        <v>950</v>
      </c>
      <c r="H173" s="14">
        <v>0.13100000000000001</v>
      </c>
      <c r="I173" s="13">
        <v>0.53</v>
      </c>
      <c r="J173" s="67">
        <v>0.06</v>
      </c>
    </row>
    <row r="174" spans="1:10" ht="39" customHeight="1">
      <c r="A174" s="73" t="s">
        <v>615</v>
      </c>
      <c r="B174" s="12" t="s">
        <v>1221</v>
      </c>
      <c r="C174" s="82" t="s">
        <v>56</v>
      </c>
      <c r="D174" s="82" t="s">
        <v>1220</v>
      </c>
      <c r="E174" s="197" t="s">
        <v>612</v>
      </c>
      <c r="F174" s="197"/>
      <c r="G174" s="11" t="s">
        <v>266</v>
      </c>
      <c r="H174" s="10">
        <v>1.103</v>
      </c>
      <c r="I174" s="9">
        <v>726.8</v>
      </c>
      <c r="J174" s="74">
        <v>801.66</v>
      </c>
    </row>
    <row r="175" spans="1:10">
      <c r="A175" s="68"/>
      <c r="B175" s="104"/>
      <c r="C175" s="104"/>
      <c r="D175" s="104"/>
      <c r="E175" s="104" t="s">
        <v>611</v>
      </c>
      <c r="F175" s="105">
        <v>11.790624834103095</v>
      </c>
      <c r="G175" s="104" t="s">
        <v>610</v>
      </c>
      <c r="H175" s="105">
        <v>10.42</v>
      </c>
      <c r="I175" s="104" t="s">
        <v>609</v>
      </c>
      <c r="J175" s="69">
        <v>22.21</v>
      </c>
    </row>
    <row r="176" spans="1:10">
      <c r="A176" s="68"/>
      <c r="B176" s="104"/>
      <c r="C176" s="104"/>
      <c r="D176" s="104"/>
      <c r="E176" s="104" t="s">
        <v>608</v>
      </c>
      <c r="F176" s="105">
        <v>250.92</v>
      </c>
      <c r="G176" s="104"/>
      <c r="H176" s="198" t="s">
        <v>607</v>
      </c>
      <c r="I176" s="198"/>
      <c r="J176" s="69">
        <v>1087.3399999999999</v>
      </c>
    </row>
    <row r="177" spans="1:10" ht="49.9" customHeight="1" thickBot="1">
      <c r="A177" s="83"/>
      <c r="B177" s="89"/>
      <c r="C177" s="89"/>
      <c r="D177" s="89"/>
      <c r="E177" s="89"/>
      <c r="F177" s="89"/>
      <c r="G177" s="89" t="s">
        <v>606</v>
      </c>
      <c r="H177" s="106">
        <v>5.6</v>
      </c>
      <c r="I177" s="89" t="s">
        <v>605</v>
      </c>
      <c r="J177" s="70">
        <v>6089.1</v>
      </c>
    </row>
    <row r="178" spans="1:10" ht="1.1499999999999999" customHeight="1" thickTop="1">
      <c r="A178" s="71"/>
      <c r="B178" s="8"/>
      <c r="C178" s="8"/>
      <c r="D178" s="8"/>
      <c r="E178" s="8"/>
      <c r="F178" s="8"/>
      <c r="G178" s="8"/>
      <c r="H178" s="8"/>
      <c r="I178" s="8"/>
      <c r="J178" s="72"/>
    </row>
    <row r="179" spans="1:10" ht="24" customHeight="1">
      <c r="A179" s="60" t="s">
        <v>558</v>
      </c>
      <c r="B179" s="84"/>
      <c r="C179" s="84"/>
      <c r="D179" s="84" t="s">
        <v>557</v>
      </c>
      <c r="E179" s="84"/>
      <c r="F179" s="199"/>
      <c r="G179" s="199"/>
      <c r="H179" s="4"/>
      <c r="I179" s="84"/>
      <c r="J179" s="64">
        <v>58959.58</v>
      </c>
    </row>
    <row r="180" spans="1:10" ht="18" customHeight="1">
      <c r="A180" s="58" t="s">
        <v>556</v>
      </c>
      <c r="B180" s="5" t="s">
        <v>602</v>
      </c>
      <c r="C180" s="79" t="s">
        <v>601</v>
      </c>
      <c r="D180" s="79" t="s">
        <v>1</v>
      </c>
      <c r="E180" s="200" t="s">
        <v>624</v>
      </c>
      <c r="F180" s="200"/>
      <c r="G180" s="6" t="s">
        <v>600</v>
      </c>
      <c r="H180" s="5" t="s">
        <v>599</v>
      </c>
      <c r="I180" s="5" t="s">
        <v>598</v>
      </c>
      <c r="J180" s="59" t="s">
        <v>2</v>
      </c>
    </row>
    <row r="181" spans="1:10" ht="64.900000000000006" customHeight="1">
      <c r="A181" s="61" t="s">
        <v>623</v>
      </c>
      <c r="B181" s="2" t="s">
        <v>555</v>
      </c>
      <c r="C181" s="80" t="s">
        <v>56</v>
      </c>
      <c r="D181" s="80" t="s">
        <v>554</v>
      </c>
      <c r="E181" s="201" t="s">
        <v>878</v>
      </c>
      <c r="F181" s="201"/>
      <c r="G181" s="3" t="s">
        <v>54</v>
      </c>
      <c r="H181" s="17">
        <v>1</v>
      </c>
      <c r="I181" s="1">
        <v>75.78</v>
      </c>
      <c r="J181" s="65">
        <v>75.78</v>
      </c>
    </row>
    <row r="182" spans="1:10" ht="25.9" customHeight="1">
      <c r="A182" s="66" t="s">
        <v>620</v>
      </c>
      <c r="B182" s="16" t="s">
        <v>1153</v>
      </c>
      <c r="C182" s="81" t="s">
        <v>56</v>
      </c>
      <c r="D182" s="81" t="s">
        <v>1152</v>
      </c>
      <c r="E182" s="196" t="s">
        <v>617</v>
      </c>
      <c r="F182" s="196"/>
      <c r="G182" s="15" t="s">
        <v>616</v>
      </c>
      <c r="H182" s="14">
        <v>0.18099999999999999</v>
      </c>
      <c r="I182" s="13">
        <v>20.92</v>
      </c>
      <c r="J182" s="67">
        <v>3.78</v>
      </c>
    </row>
    <row r="183" spans="1:10" ht="24" customHeight="1">
      <c r="A183" s="66" t="s">
        <v>620</v>
      </c>
      <c r="B183" s="16" t="s">
        <v>1094</v>
      </c>
      <c r="C183" s="81" t="s">
        <v>56</v>
      </c>
      <c r="D183" s="81" t="s">
        <v>1093</v>
      </c>
      <c r="E183" s="196" t="s">
        <v>617</v>
      </c>
      <c r="F183" s="196"/>
      <c r="G183" s="15" t="s">
        <v>616</v>
      </c>
      <c r="H183" s="14">
        <v>0.98699999999999999</v>
      </c>
      <c r="I183" s="13">
        <v>25.23</v>
      </c>
      <c r="J183" s="67">
        <v>24.9</v>
      </c>
    </row>
    <row r="184" spans="1:10" ht="39" customHeight="1">
      <c r="A184" s="66" t="s">
        <v>620</v>
      </c>
      <c r="B184" s="16" t="s">
        <v>1245</v>
      </c>
      <c r="C184" s="81" t="s">
        <v>56</v>
      </c>
      <c r="D184" s="81" t="s">
        <v>1244</v>
      </c>
      <c r="E184" s="196" t="s">
        <v>878</v>
      </c>
      <c r="F184" s="196"/>
      <c r="G184" s="15" t="s">
        <v>54</v>
      </c>
      <c r="H184" s="14">
        <v>0.188</v>
      </c>
      <c r="I184" s="13">
        <v>166.62</v>
      </c>
      <c r="J184" s="67">
        <v>31.32</v>
      </c>
    </row>
    <row r="185" spans="1:10" ht="25.9" customHeight="1">
      <c r="A185" s="73" t="s">
        <v>615</v>
      </c>
      <c r="B185" s="12" t="s">
        <v>1092</v>
      </c>
      <c r="C185" s="82" t="s">
        <v>56</v>
      </c>
      <c r="D185" s="82" t="s">
        <v>1091</v>
      </c>
      <c r="E185" s="197" t="s">
        <v>612</v>
      </c>
      <c r="F185" s="197"/>
      <c r="G185" s="11" t="s">
        <v>627</v>
      </c>
      <c r="H185" s="10">
        <v>0.01</v>
      </c>
      <c r="I185" s="9">
        <v>8.5</v>
      </c>
      <c r="J185" s="74">
        <v>0.08</v>
      </c>
    </row>
    <row r="186" spans="1:10" ht="39" customHeight="1">
      <c r="A186" s="73" t="s">
        <v>615</v>
      </c>
      <c r="B186" s="12" t="s">
        <v>1243</v>
      </c>
      <c r="C186" s="82" t="s">
        <v>56</v>
      </c>
      <c r="D186" s="82" t="s">
        <v>1242</v>
      </c>
      <c r="E186" s="197" t="s">
        <v>1237</v>
      </c>
      <c r="F186" s="197"/>
      <c r="G186" s="11" t="s">
        <v>1236</v>
      </c>
      <c r="H186" s="10">
        <v>0.19600000000000001</v>
      </c>
      <c r="I186" s="9">
        <v>16.84</v>
      </c>
      <c r="J186" s="74">
        <v>3.3</v>
      </c>
    </row>
    <row r="187" spans="1:10" ht="39" customHeight="1">
      <c r="A187" s="73" t="s">
        <v>615</v>
      </c>
      <c r="B187" s="12" t="s">
        <v>1241</v>
      </c>
      <c r="C187" s="82" t="s">
        <v>56</v>
      </c>
      <c r="D187" s="82" t="s">
        <v>1240</v>
      </c>
      <c r="E187" s="197" t="s">
        <v>1237</v>
      </c>
      <c r="F187" s="197"/>
      <c r="G187" s="11" t="s">
        <v>1236</v>
      </c>
      <c r="H187" s="10">
        <v>0.39300000000000002</v>
      </c>
      <c r="I187" s="9">
        <v>17.600000000000001</v>
      </c>
      <c r="J187" s="74">
        <v>6.91</v>
      </c>
    </row>
    <row r="188" spans="1:10" ht="39" customHeight="1">
      <c r="A188" s="73" t="s">
        <v>615</v>
      </c>
      <c r="B188" s="12" t="s">
        <v>1239</v>
      </c>
      <c r="C188" s="82" t="s">
        <v>56</v>
      </c>
      <c r="D188" s="82" t="s">
        <v>1238</v>
      </c>
      <c r="E188" s="197" t="s">
        <v>1237</v>
      </c>
      <c r="F188" s="197"/>
      <c r="G188" s="11" t="s">
        <v>1236</v>
      </c>
      <c r="H188" s="10">
        <v>0.78500000000000003</v>
      </c>
      <c r="I188" s="9">
        <v>6.48</v>
      </c>
      <c r="J188" s="74">
        <v>5.08</v>
      </c>
    </row>
    <row r="189" spans="1:10" ht="25.9" customHeight="1">
      <c r="A189" s="73" t="s">
        <v>615</v>
      </c>
      <c r="B189" s="12" t="s">
        <v>1235</v>
      </c>
      <c r="C189" s="82" t="s">
        <v>56</v>
      </c>
      <c r="D189" s="82" t="s">
        <v>1234</v>
      </c>
      <c r="E189" s="197" t="s">
        <v>612</v>
      </c>
      <c r="F189" s="197"/>
      <c r="G189" s="11" t="s">
        <v>561</v>
      </c>
      <c r="H189" s="10">
        <v>1.9E-2</v>
      </c>
      <c r="I189" s="9">
        <v>21.72</v>
      </c>
      <c r="J189" s="74">
        <v>0.41</v>
      </c>
    </row>
    <row r="190" spans="1:10">
      <c r="A190" s="68"/>
      <c r="B190" s="104"/>
      <c r="C190" s="104"/>
      <c r="D190" s="104"/>
      <c r="E190" s="104" t="s">
        <v>611</v>
      </c>
      <c r="F190" s="105">
        <v>13.356691617561182</v>
      </c>
      <c r="G190" s="104" t="s">
        <v>610</v>
      </c>
      <c r="H190" s="105">
        <v>11.8</v>
      </c>
      <c r="I190" s="104" t="s">
        <v>609</v>
      </c>
      <c r="J190" s="69">
        <v>25.16</v>
      </c>
    </row>
    <row r="191" spans="1:10">
      <c r="A191" s="68"/>
      <c r="B191" s="104"/>
      <c r="C191" s="104"/>
      <c r="D191" s="104"/>
      <c r="E191" s="104" t="s">
        <v>608</v>
      </c>
      <c r="F191" s="105">
        <v>22.73</v>
      </c>
      <c r="G191" s="104"/>
      <c r="H191" s="198" t="s">
        <v>607</v>
      </c>
      <c r="I191" s="198"/>
      <c r="J191" s="69">
        <v>98.51</v>
      </c>
    </row>
    <row r="192" spans="1:10" ht="49.9" customHeight="1" thickBot="1">
      <c r="A192" s="83"/>
      <c r="B192" s="89"/>
      <c r="C192" s="89"/>
      <c r="D192" s="89"/>
      <c r="E192" s="89"/>
      <c r="F192" s="89"/>
      <c r="G192" s="89" t="s">
        <v>606</v>
      </c>
      <c r="H192" s="106">
        <v>9.18</v>
      </c>
      <c r="I192" s="89" t="s">
        <v>605</v>
      </c>
      <c r="J192" s="70">
        <v>904.32</v>
      </c>
    </row>
    <row r="193" spans="1:10" ht="1.1499999999999999" customHeight="1" thickTop="1">
      <c r="A193" s="71"/>
      <c r="B193" s="8"/>
      <c r="C193" s="8"/>
      <c r="D193" s="8"/>
      <c r="E193" s="8"/>
      <c r="F193" s="8"/>
      <c r="G193" s="8"/>
      <c r="H193" s="8"/>
      <c r="I193" s="8"/>
      <c r="J193" s="72"/>
    </row>
    <row r="194" spans="1:10" ht="18" customHeight="1">
      <c r="A194" s="58" t="s">
        <v>553</v>
      </c>
      <c r="B194" s="5" t="s">
        <v>602</v>
      </c>
      <c r="C194" s="79" t="s">
        <v>601</v>
      </c>
      <c r="D194" s="79" t="s">
        <v>1</v>
      </c>
      <c r="E194" s="200" t="s">
        <v>624</v>
      </c>
      <c r="F194" s="200"/>
      <c r="G194" s="6" t="s">
        <v>600</v>
      </c>
      <c r="H194" s="5" t="s">
        <v>599</v>
      </c>
      <c r="I194" s="5" t="s">
        <v>598</v>
      </c>
      <c r="J194" s="59" t="s">
        <v>2</v>
      </c>
    </row>
    <row r="195" spans="1:10" ht="52.15" customHeight="1">
      <c r="A195" s="61" t="s">
        <v>623</v>
      </c>
      <c r="B195" s="2" t="s">
        <v>552</v>
      </c>
      <c r="C195" s="80" t="s">
        <v>56</v>
      </c>
      <c r="D195" s="80" t="s">
        <v>551</v>
      </c>
      <c r="E195" s="201" t="s">
        <v>699</v>
      </c>
      <c r="F195" s="201"/>
      <c r="G195" s="3" t="s">
        <v>266</v>
      </c>
      <c r="H195" s="17">
        <v>1</v>
      </c>
      <c r="I195" s="1">
        <v>372.45</v>
      </c>
      <c r="J195" s="65">
        <v>372.45</v>
      </c>
    </row>
    <row r="196" spans="1:10" ht="64.900000000000006" customHeight="1">
      <c r="A196" s="66" t="s">
        <v>620</v>
      </c>
      <c r="B196" s="16" t="s">
        <v>954</v>
      </c>
      <c r="C196" s="81" t="s">
        <v>56</v>
      </c>
      <c r="D196" s="81" t="s">
        <v>953</v>
      </c>
      <c r="E196" s="196" t="s">
        <v>921</v>
      </c>
      <c r="F196" s="196"/>
      <c r="G196" s="15" t="s">
        <v>920</v>
      </c>
      <c r="H196" s="14">
        <v>9.1999999999999998E-2</v>
      </c>
      <c r="I196" s="13">
        <v>153.46</v>
      </c>
      <c r="J196" s="67">
        <v>14.11</v>
      </c>
    </row>
    <row r="197" spans="1:10" ht="64.900000000000006" customHeight="1">
      <c r="A197" s="66" t="s">
        <v>620</v>
      </c>
      <c r="B197" s="16" t="s">
        <v>952</v>
      </c>
      <c r="C197" s="81" t="s">
        <v>56</v>
      </c>
      <c r="D197" s="81" t="s">
        <v>951</v>
      </c>
      <c r="E197" s="196" t="s">
        <v>921</v>
      </c>
      <c r="F197" s="196"/>
      <c r="G197" s="15" t="s">
        <v>950</v>
      </c>
      <c r="H197" s="14">
        <v>0.45800000000000002</v>
      </c>
      <c r="I197" s="13">
        <v>62.76</v>
      </c>
      <c r="J197" s="67">
        <v>28.74</v>
      </c>
    </row>
    <row r="198" spans="1:10" ht="24" customHeight="1">
      <c r="A198" s="66" t="s">
        <v>620</v>
      </c>
      <c r="B198" s="16" t="s">
        <v>622</v>
      </c>
      <c r="C198" s="81" t="s">
        <v>56</v>
      </c>
      <c r="D198" s="81" t="s">
        <v>621</v>
      </c>
      <c r="E198" s="196" t="s">
        <v>617</v>
      </c>
      <c r="F198" s="196"/>
      <c r="G198" s="15" t="s">
        <v>616</v>
      </c>
      <c r="H198" s="14">
        <v>0.66</v>
      </c>
      <c r="I198" s="13">
        <v>25.57</v>
      </c>
      <c r="J198" s="67">
        <v>16.87</v>
      </c>
    </row>
    <row r="199" spans="1:10" ht="24" customHeight="1">
      <c r="A199" s="66" t="s">
        <v>620</v>
      </c>
      <c r="B199" s="16" t="s">
        <v>619</v>
      </c>
      <c r="C199" s="81" t="s">
        <v>56</v>
      </c>
      <c r="D199" s="81" t="s">
        <v>618</v>
      </c>
      <c r="E199" s="196" t="s">
        <v>617</v>
      </c>
      <c r="F199" s="196"/>
      <c r="G199" s="15" t="s">
        <v>616</v>
      </c>
      <c r="H199" s="14">
        <v>0.99</v>
      </c>
      <c r="I199" s="13">
        <v>20.57</v>
      </c>
      <c r="J199" s="67">
        <v>20.36</v>
      </c>
    </row>
    <row r="200" spans="1:10" ht="39" customHeight="1">
      <c r="A200" s="66" t="s">
        <v>620</v>
      </c>
      <c r="B200" s="16" t="s">
        <v>1233</v>
      </c>
      <c r="C200" s="81" t="s">
        <v>56</v>
      </c>
      <c r="D200" s="81" t="s">
        <v>1232</v>
      </c>
      <c r="E200" s="196" t="s">
        <v>921</v>
      </c>
      <c r="F200" s="196"/>
      <c r="G200" s="15" t="s">
        <v>920</v>
      </c>
      <c r="H200" s="14">
        <v>3.2000000000000001E-2</v>
      </c>
      <c r="I200" s="13">
        <v>33.119999999999997</v>
      </c>
      <c r="J200" s="67">
        <v>1.05</v>
      </c>
    </row>
    <row r="201" spans="1:10" ht="39" customHeight="1">
      <c r="A201" s="66" t="s">
        <v>620</v>
      </c>
      <c r="B201" s="16" t="s">
        <v>1231</v>
      </c>
      <c r="C201" s="81" t="s">
        <v>56</v>
      </c>
      <c r="D201" s="81" t="s">
        <v>1230</v>
      </c>
      <c r="E201" s="196" t="s">
        <v>921</v>
      </c>
      <c r="F201" s="196"/>
      <c r="G201" s="15" t="s">
        <v>950</v>
      </c>
      <c r="H201" s="14">
        <v>0.03</v>
      </c>
      <c r="I201" s="13">
        <v>25.65</v>
      </c>
      <c r="J201" s="67">
        <v>0.76</v>
      </c>
    </row>
    <row r="202" spans="1:10" ht="25.9" customHeight="1">
      <c r="A202" s="73" t="s">
        <v>615</v>
      </c>
      <c r="B202" s="12" t="s">
        <v>1229</v>
      </c>
      <c r="C202" s="82" t="s">
        <v>56</v>
      </c>
      <c r="D202" s="82" t="s">
        <v>1228</v>
      </c>
      <c r="E202" s="197" t="s">
        <v>612</v>
      </c>
      <c r="F202" s="197"/>
      <c r="G202" s="11" t="s">
        <v>266</v>
      </c>
      <c r="H202" s="10">
        <v>1.1000000000000001</v>
      </c>
      <c r="I202" s="9">
        <v>264.14999999999998</v>
      </c>
      <c r="J202" s="74">
        <v>290.56</v>
      </c>
    </row>
    <row r="203" spans="1:10">
      <c r="A203" s="68"/>
      <c r="B203" s="104"/>
      <c r="C203" s="104"/>
      <c r="D203" s="104"/>
      <c r="E203" s="104" t="s">
        <v>611</v>
      </c>
      <c r="F203" s="105">
        <v>19.132558262993047</v>
      </c>
      <c r="G203" s="104" t="s">
        <v>610</v>
      </c>
      <c r="H203" s="105">
        <v>16.91</v>
      </c>
      <c r="I203" s="104" t="s">
        <v>609</v>
      </c>
      <c r="J203" s="69">
        <v>36.04</v>
      </c>
    </row>
    <row r="204" spans="1:10">
      <c r="A204" s="68"/>
      <c r="B204" s="104"/>
      <c r="C204" s="104"/>
      <c r="D204" s="104"/>
      <c r="E204" s="104" t="s">
        <v>608</v>
      </c>
      <c r="F204" s="105">
        <v>111.73</v>
      </c>
      <c r="G204" s="104"/>
      <c r="H204" s="198" t="s">
        <v>607</v>
      </c>
      <c r="I204" s="198"/>
      <c r="J204" s="69">
        <v>484.18</v>
      </c>
    </row>
    <row r="205" spans="1:10" ht="49.9" customHeight="1" thickBot="1">
      <c r="A205" s="83"/>
      <c r="B205" s="89"/>
      <c r="C205" s="89"/>
      <c r="D205" s="89"/>
      <c r="E205" s="89"/>
      <c r="F205" s="89"/>
      <c r="G205" s="89" t="s">
        <v>606</v>
      </c>
      <c r="H205" s="106">
        <v>28.76</v>
      </c>
      <c r="I205" s="89" t="s">
        <v>605</v>
      </c>
      <c r="J205" s="70">
        <v>13925.01</v>
      </c>
    </row>
    <row r="206" spans="1:10" ht="1.1499999999999999" customHeight="1" thickTop="1">
      <c r="A206" s="71"/>
      <c r="B206" s="8"/>
      <c r="C206" s="8"/>
      <c r="D206" s="8"/>
      <c r="E206" s="8"/>
      <c r="F206" s="8"/>
      <c r="G206" s="8"/>
      <c r="H206" s="8"/>
      <c r="I206" s="8"/>
      <c r="J206" s="72"/>
    </row>
    <row r="207" spans="1:10" ht="18" customHeight="1">
      <c r="A207" s="58" t="s">
        <v>550</v>
      </c>
      <c r="B207" s="5" t="s">
        <v>602</v>
      </c>
      <c r="C207" s="79" t="s">
        <v>601</v>
      </c>
      <c r="D207" s="79" t="s">
        <v>1</v>
      </c>
      <c r="E207" s="200" t="s">
        <v>624</v>
      </c>
      <c r="F207" s="200"/>
      <c r="G207" s="6" t="s">
        <v>600</v>
      </c>
      <c r="H207" s="5" t="s">
        <v>599</v>
      </c>
      <c r="I207" s="5" t="s">
        <v>598</v>
      </c>
      <c r="J207" s="59" t="s">
        <v>2</v>
      </c>
    </row>
    <row r="208" spans="1:10" ht="25.9" customHeight="1">
      <c r="A208" s="61" t="s">
        <v>623</v>
      </c>
      <c r="B208" s="2" t="s">
        <v>549</v>
      </c>
      <c r="C208" s="80" t="s">
        <v>56</v>
      </c>
      <c r="D208" s="80" t="s">
        <v>548</v>
      </c>
      <c r="E208" s="201" t="s">
        <v>878</v>
      </c>
      <c r="F208" s="201"/>
      <c r="G208" s="3" t="s">
        <v>54</v>
      </c>
      <c r="H208" s="17">
        <v>1</v>
      </c>
      <c r="I208" s="1">
        <v>17.27</v>
      </c>
      <c r="J208" s="65">
        <v>17.27</v>
      </c>
    </row>
    <row r="209" spans="1:10" ht="24" customHeight="1">
      <c r="A209" s="66" t="s">
        <v>620</v>
      </c>
      <c r="B209" s="16" t="s">
        <v>925</v>
      </c>
      <c r="C209" s="81" t="s">
        <v>56</v>
      </c>
      <c r="D209" s="81" t="s">
        <v>924</v>
      </c>
      <c r="E209" s="196" t="s">
        <v>617</v>
      </c>
      <c r="F209" s="196"/>
      <c r="G209" s="15" t="s">
        <v>616</v>
      </c>
      <c r="H209" s="14">
        <v>0.03</v>
      </c>
      <c r="I209" s="13">
        <v>25.37</v>
      </c>
      <c r="J209" s="67">
        <v>0.76</v>
      </c>
    </row>
    <row r="210" spans="1:10" ht="24" customHeight="1">
      <c r="A210" s="66" t="s">
        <v>620</v>
      </c>
      <c r="B210" s="16" t="s">
        <v>619</v>
      </c>
      <c r="C210" s="81" t="s">
        <v>56</v>
      </c>
      <c r="D210" s="81" t="s">
        <v>618</v>
      </c>
      <c r="E210" s="196" t="s">
        <v>617</v>
      </c>
      <c r="F210" s="196"/>
      <c r="G210" s="15" t="s">
        <v>616</v>
      </c>
      <c r="H210" s="14">
        <v>0.06</v>
      </c>
      <c r="I210" s="13">
        <v>20.57</v>
      </c>
      <c r="J210" s="67">
        <v>1.23</v>
      </c>
    </row>
    <row r="211" spans="1:10" ht="52.15" customHeight="1">
      <c r="A211" s="73" t="s">
        <v>615</v>
      </c>
      <c r="B211" s="12" t="s">
        <v>1227</v>
      </c>
      <c r="C211" s="82" t="s">
        <v>56</v>
      </c>
      <c r="D211" s="82" t="s">
        <v>1226</v>
      </c>
      <c r="E211" s="197" t="s">
        <v>612</v>
      </c>
      <c r="F211" s="197"/>
      <c r="G211" s="11" t="s">
        <v>54</v>
      </c>
      <c r="H211" s="10">
        <v>1.03</v>
      </c>
      <c r="I211" s="9">
        <v>14.51</v>
      </c>
      <c r="J211" s="74">
        <v>14.94</v>
      </c>
    </row>
    <row r="212" spans="1:10" ht="25.9" customHeight="1">
      <c r="A212" s="73" t="s">
        <v>615</v>
      </c>
      <c r="B212" s="12" t="s">
        <v>917</v>
      </c>
      <c r="C212" s="82" t="s">
        <v>56</v>
      </c>
      <c r="D212" s="82" t="s">
        <v>916</v>
      </c>
      <c r="E212" s="197" t="s">
        <v>612</v>
      </c>
      <c r="F212" s="197"/>
      <c r="G212" s="11" t="s">
        <v>561</v>
      </c>
      <c r="H212" s="10">
        <v>1.4999999999999999E-2</v>
      </c>
      <c r="I212" s="9">
        <v>22.97</v>
      </c>
      <c r="J212" s="74">
        <v>0.34</v>
      </c>
    </row>
    <row r="213" spans="1:10">
      <c r="A213" s="68"/>
      <c r="B213" s="104"/>
      <c r="C213" s="104"/>
      <c r="D213" s="104"/>
      <c r="E213" s="104" t="s">
        <v>611</v>
      </c>
      <c r="F213" s="105">
        <v>0.67951372299198387</v>
      </c>
      <c r="G213" s="104" t="s">
        <v>610</v>
      </c>
      <c r="H213" s="105">
        <v>0.6</v>
      </c>
      <c r="I213" s="104" t="s">
        <v>609</v>
      </c>
      <c r="J213" s="69">
        <v>1.28</v>
      </c>
    </row>
    <row r="214" spans="1:10">
      <c r="A214" s="68"/>
      <c r="B214" s="104"/>
      <c r="C214" s="104"/>
      <c r="D214" s="104"/>
      <c r="E214" s="104" t="s">
        <v>608</v>
      </c>
      <c r="F214" s="105">
        <v>5.18</v>
      </c>
      <c r="G214" s="104"/>
      <c r="H214" s="198" t="s">
        <v>607</v>
      </c>
      <c r="I214" s="198"/>
      <c r="J214" s="69">
        <v>22.45</v>
      </c>
    </row>
    <row r="215" spans="1:10" ht="49.9" customHeight="1" thickBot="1">
      <c r="A215" s="83"/>
      <c r="B215" s="89"/>
      <c r="C215" s="89"/>
      <c r="D215" s="89"/>
      <c r="E215" s="89"/>
      <c r="F215" s="89"/>
      <c r="G215" s="89" t="s">
        <v>606</v>
      </c>
      <c r="H215" s="106">
        <v>851.25</v>
      </c>
      <c r="I215" s="89" t="s">
        <v>605</v>
      </c>
      <c r="J215" s="70">
        <v>19110.560000000001</v>
      </c>
    </row>
    <row r="216" spans="1:10" ht="1.1499999999999999" customHeight="1" thickTop="1">
      <c r="A216" s="71"/>
      <c r="B216" s="8"/>
      <c r="C216" s="8"/>
      <c r="D216" s="8"/>
      <c r="E216" s="8"/>
      <c r="F216" s="8"/>
      <c r="G216" s="8"/>
      <c r="H216" s="8"/>
      <c r="I216" s="8"/>
      <c r="J216" s="72"/>
    </row>
    <row r="217" spans="1:10" ht="18" customHeight="1">
      <c r="A217" s="58" t="s">
        <v>547</v>
      </c>
      <c r="B217" s="5" t="s">
        <v>602</v>
      </c>
      <c r="C217" s="79" t="s">
        <v>601</v>
      </c>
      <c r="D217" s="79" t="s">
        <v>1</v>
      </c>
      <c r="E217" s="200" t="s">
        <v>624</v>
      </c>
      <c r="F217" s="200"/>
      <c r="G217" s="6" t="s">
        <v>600</v>
      </c>
      <c r="H217" s="5" t="s">
        <v>599</v>
      </c>
      <c r="I217" s="5" t="s">
        <v>598</v>
      </c>
      <c r="J217" s="59" t="s">
        <v>2</v>
      </c>
    </row>
    <row r="218" spans="1:10" ht="52.15" customHeight="1">
      <c r="A218" s="61" t="s">
        <v>623</v>
      </c>
      <c r="B218" s="2" t="s">
        <v>546</v>
      </c>
      <c r="C218" s="80" t="s">
        <v>56</v>
      </c>
      <c r="D218" s="80" t="s">
        <v>545</v>
      </c>
      <c r="E218" s="201" t="s">
        <v>878</v>
      </c>
      <c r="F218" s="201"/>
      <c r="G218" s="3" t="s">
        <v>266</v>
      </c>
      <c r="H218" s="17">
        <v>1</v>
      </c>
      <c r="I218" s="1">
        <v>836.42</v>
      </c>
      <c r="J218" s="65">
        <v>836.42</v>
      </c>
    </row>
    <row r="219" spans="1:10" ht="24" customHeight="1">
      <c r="A219" s="66" t="s">
        <v>620</v>
      </c>
      <c r="B219" s="16" t="s">
        <v>1094</v>
      </c>
      <c r="C219" s="81" t="s">
        <v>56</v>
      </c>
      <c r="D219" s="81" t="s">
        <v>1093</v>
      </c>
      <c r="E219" s="196" t="s">
        <v>617</v>
      </c>
      <c r="F219" s="196"/>
      <c r="G219" s="15" t="s">
        <v>616</v>
      </c>
      <c r="H219" s="14">
        <v>0.19900000000000001</v>
      </c>
      <c r="I219" s="13">
        <v>25.23</v>
      </c>
      <c r="J219" s="67">
        <v>5.0199999999999996</v>
      </c>
    </row>
    <row r="220" spans="1:10" ht="24" customHeight="1">
      <c r="A220" s="66" t="s">
        <v>620</v>
      </c>
      <c r="B220" s="16" t="s">
        <v>622</v>
      </c>
      <c r="C220" s="81" t="s">
        <v>56</v>
      </c>
      <c r="D220" s="81" t="s">
        <v>621</v>
      </c>
      <c r="E220" s="196" t="s">
        <v>617</v>
      </c>
      <c r="F220" s="196"/>
      <c r="G220" s="15" t="s">
        <v>616</v>
      </c>
      <c r="H220" s="14">
        <v>0.19900000000000001</v>
      </c>
      <c r="I220" s="13">
        <v>25.57</v>
      </c>
      <c r="J220" s="67">
        <v>5.08</v>
      </c>
    </row>
    <row r="221" spans="1:10" ht="24" customHeight="1">
      <c r="A221" s="66" t="s">
        <v>620</v>
      </c>
      <c r="B221" s="16" t="s">
        <v>619</v>
      </c>
      <c r="C221" s="81" t="s">
        <v>56</v>
      </c>
      <c r="D221" s="81" t="s">
        <v>618</v>
      </c>
      <c r="E221" s="196" t="s">
        <v>617</v>
      </c>
      <c r="F221" s="196"/>
      <c r="G221" s="15" t="s">
        <v>616</v>
      </c>
      <c r="H221" s="14">
        <v>1.1919999999999999</v>
      </c>
      <c r="I221" s="13">
        <v>20.57</v>
      </c>
      <c r="J221" s="67">
        <v>24.51</v>
      </c>
    </row>
    <row r="222" spans="1:10" ht="39" customHeight="1">
      <c r="A222" s="66" t="s">
        <v>620</v>
      </c>
      <c r="B222" s="16" t="s">
        <v>1225</v>
      </c>
      <c r="C222" s="81" t="s">
        <v>56</v>
      </c>
      <c r="D222" s="81" t="s">
        <v>1224</v>
      </c>
      <c r="E222" s="196" t="s">
        <v>921</v>
      </c>
      <c r="F222" s="196"/>
      <c r="G222" s="15" t="s">
        <v>920</v>
      </c>
      <c r="H222" s="14">
        <v>6.8000000000000005E-2</v>
      </c>
      <c r="I222" s="13">
        <v>1.45</v>
      </c>
      <c r="J222" s="67">
        <v>0.09</v>
      </c>
    </row>
    <row r="223" spans="1:10" ht="39" customHeight="1">
      <c r="A223" s="66" t="s">
        <v>620</v>
      </c>
      <c r="B223" s="16" t="s">
        <v>1223</v>
      </c>
      <c r="C223" s="81" t="s">
        <v>56</v>
      </c>
      <c r="D223" s="81" t="s">
        <v>1222</v>
      </c>
      <c r="E223" s="196" t="s">
        <v>921</v>
      </c>
      <c r="F223" s="196"/>
      <c r="G223" s="15" t="s">
        <v>950</v>
      </c>
      <c r="H223" s="14">
        <v>0.13100000000000001</v>
      </c>
      <c r="I223" s="13">
        <v>0.53</v>
      </c>
      <c r="J223" s="67">
        <v>0.06</v>
      </c>
    </row>
    <row r="224" spans="1:10" ht="39" customHeight="1">
      <c r="A224" s="73" t="s">
        <v>615</v>
      </c>
      <c r="B224" s="12" t="s">
        <v>1221</v>
      </c>
      <c r="C224" s="82" t="s">
        <v>56</v>
      </c>
      <c r="D224" s="82" t="s">
        <v>1220</v>
      </c>
      <c r="E224" s="197" t="s">
        <v>612</v>
      </c>
      <c r="F224" s="197"/>
      <c r="G224" s="11" t="s">
        <v>266</v>
      </c>
      <c r="H224" s="10">
        <v>1.103</v>
      </c>
      <c r="I224" s="9">
        <v>726.8</v>
      </c>
      <c r="J224" s="74">
        <v>801.66</v>
      </c>
    </row>
    <row r="225" spans="1:10">
      <c r="A225" s="68"/>
      <c r="B225" s="104"/>
      <c r="C225" s="104"/>
      <c r="D225" s="104"/>
      <c r="E225" s="104" t="s">
        <v>611</v>
      </c>
      <c r="F225" s="105">
        <v>11.790624834103095</v>
      </c>
      <c r="G225" s="104" t="s">
        <v>610</v>
      </c>
      <c r="H225" s="105">
        <v>10.42</v>
      </c>
      <c r="I225" s="104" t="s">
        <v>609</v>
      </c>
      <c r="J225" s="69">
        <v>22.21</v>
      </c>
    </row>
    <row r="226" spans="1:10">
      <c r="A226" s="68"/>
      <c r="B226" s="104"/>
      <c r="C226" s="104"/>
      <c r="D226" s="104"/>
      <c r="E226" s="104" t="s">
        <v>608</v>
      </c>
      <c r="F226" s="105">
        <v>250.92</v>
      </c>
      <c r="G226" s="104"/>
      <c r="H226" s="198" t="s">
        <v>607</v>
      </c>
      <c r="I226" s="198"/>
      <c r="J226" s="69">
        <v>1087.3399999999999</v>
      </c>
    </row>
    <row r="227" spans="1:10" ht="49.9" customHeight="1" thickBot="1">
      <c r="A227" s="83"/>
      <c r="B227" s="89"/>
      <c r="C227" s="89"/>
      <c r="D227" s="89"/>
      <c r="E227" s="89"/>
      <c r="F227" s="89"/>
      <c r="G227" s="89" t="s">
        <v>606</v>
      </c>
      <c r="H227" s="106">
        <v>23.01</v>
      </c>
      <c r="I227" s="89" t="s">
        <v>605</v>
      </c>
      <c r="J227" s="70">
        <v>25019.69</v>
      </c>
    </row>
    <row r="228" spans="1:10" ht="1.1499999999999999" customHeight="1" thickTop="1">
      <c r="A228" s="71"/>
      <c r="B228" s="8"/>
      <c r="C228" s="8"/>
      <c r="D228" s="8"/>
      <c r="E228" s="8"/>
      <c r="F228" s="8"/>
      <c r="G228" s="8"/>
      <c r="H228" s="8"/>
      <c r="I228" s="8"/>
      <c r="J228" s="72"/>
    </row>
    <row r="229" spans="1:10" ht="24" customHeight="1">
      <c r="A229" s="60" t="s">
        <v>544</v>
      </c>
      <c r="B229" s="84"/>
      <c r="C229" s="84"/>
      <c r="D229" s="84" t="s">
        <v>543</v>
      </c>
      <c r="E229" s="84"/>
      <c r="F229" s="199"/>
      <c r="G229" s="199"/>
      <c r="H229" s="4"/>
      <c r="I229" s="84"/>
      <c r="J229" s="64">
        <v>2308.77</v>
      </c>
    </row>
    <row r="230" spans="1:10" ht="18" customHeight="1">
      <c r="A230" s="58" t="s">
        <v>542</v>
      </c>
      <c r="B230" s="5" t="s">
        <v>602</v>
      </c>
      <c r="C230" s="79" t="s">
        <v>601</v>
      </c>
      <c r="D230" s="79" t="s">
        <v>1</v>
      </c>
      <c r="E230" s="200" t="s">
        <v>624</v>
      </c>
      <c r="F230" s="200"/>
      <c r="G230" s="6" t="s">
        <v>600</v>
      </c>
      <c r="H230" s="5" t="s">
        <v>599</v>
      </c>
      <c r="I230" s="5" t="s">
        <v>598</v>
      </c>
      <c r="J230" s="59" t="s">
        <v>2</v>
      </c>
    </row>
    <row r="231" spans="1:10" ht="25.9" customHeight="1">
      <c r="A231" s="61" t="s">
        <v>623</v>
      </c>
      <c r="B231" s="2" t="s">
        <v>541</v>
      </c>
      <c r="C231" s="80" t="s">
        <v>56</v>
      </c>
      <c r="D231" s="80" t="s">
        <v>540</v>
      </c>
      <c r="E231" s="201" t="s">
        <v>878</v>
      </c>
      <c r="F231" s="201"/>
      <c r="G231" s="3" t="s">
        <v>73</v>
      </c>
      <c r="H231" s="17">
        <v>1</v>
      </c>
      <c r="I231" s="1">
        <v>61.63</v>
      </c>
      <c r="J231" s="65">
        <v>61.63</v>
      </c>
    </row>
    <row r="232" spans="1:10" ht="52.15" customHeight="1">
      <c r="A232" s="66" t="s">
        <v>620</v>
      </c>
      <c r="B232" s="16" t="s">
        <v>1199</v>
      </c>
      <c r="C232" s="81" t="s">
        <v>56</v>
      </c>
      <c r="D232" s="81" t="s">
        <v>1198</v>
      </c>
      <c r="E232" s="196" t="s">
        <v>617</v>
      </c>
      <c r="F232" s="196"/>
      <c r="G232" s="15" t="s">
        <v>266</v>
      </c>
      <c r="H232" s="14">
        <v>1.9E-3</v>
      </c>
      <c r="I232" s="13">
        <v>759.02</v>
      </c>
      <c r="J232" s="67">
        <v>1.44</v>
      </c>
    </row>
    <row r="233" spans="1:10" ht="24" customHeight="1">
      <c r="A233" s="66" t="s">
        <v>620</v>
      </c>
      <c r="B233" s="16" t="s">
        <v>622</v>
      </c>
      <c r="C233" s="81" t="s">
        <v>56</v>
      </c>
      <c r="D233" s="81" t="s">
        <v>621</v>
      </c>
      <c r="E233" s="196" t="s">
        <v>617</v>
      </c>
      <c r="F233" s="196"/>
      <c r="G233" s="15" t="s">
        <v>616</v>
      </c>
      <c r="H233" s="14">
        <v>6.8000000000000005E-2</v>
      </c>
      <c r="I233" s="13">
        <v>25.57</v>
      </c>
      <c r="J233" s="67">
        <v>1.73</v>
      </c>
    </row>
    <row r="234" spans="1:10" ht="24" customHeight="1">
      <c r="A234" s="66" t="s">
        <v>620</v>
      </c>
      <c r="B234" s="16" t="s">
        <v>619</v>
      </c>
      <c r="C234" s="81" t="s">
        <v>56</v>
      </c>
      <c r="D234" s="81" t="s">
        <v>618</v>
      </c>
      <c r="E234" s="196" t="s">
        <v>617</v>
      </c>
      <c r="F234" s="196"/>
      <c r="G234" s="15" t="s">
        <v>616</v>
      </c>
      <c r="H234" s="14">
        <v>9.4E-2</v>
      </c>
      <c r="I234" s="13">
        <v>20.57</v>
      </c>
      <c r="J234" s="67">
        <v>1.93</v>
      </c>
    </row>
    <row r="235" spans="1:10" ht="25.9" customHeight="1">
      <c r="A235" s="66" t="s">
        <v>620</v>
      </c>
      <c r="B235" s="16" t="s">
        <v>1219</v>
      </c>
      <c r="C235" s="81" t="s">
        <v>56</v>
      </c>
      <c r="D235" s="81" t="s">
        <v>1218</v>
      </c>
      <c r="E235" s="196" t="s">
        <v>878</v>
      </c>
      <c r="F235" s="196"/>
      <c r="G235" s="15" t="s">
        <v>54</v>
      </c>
      <c r="H235" s="14">
        <v>0.21299999999999999</v>
      </c>
      <c r="I235" s="13">
        <v>157.07</v>
      </c>
      <c r="J235" s="67">
        <v>33.450000000000003</v>
      </c>
    </row>
    <row r="236" spans="1:10" ht="25.9" customHeight="1">
      <c r="A236" s="66" t="s">
        <v>620</v>
      </c>
      <c r="B236" s="16" t="s">
        <v>1217</v>
      </c>
      <c r="C236" s="81" t="s">
        <v>56</v>
      </c>
      <c r="D236" s="81" t="s">
        <v>1216</v>
      </c>
      <c r="E236" s="196" t="s">
        <v>878</v>
      </c>
      <c r="F236" s="196"/>
      <c r="G236" s="15" t="s">
        <v>561</v>
      </c>
      <c r="H236" s="14">
        <v>0.49</v>
      </c>
      <c r="I236" s="13">
        <v>11.15</v>
      </c>
      <c r="J236" s="67">
        <v>5.46</v>
      </c>
    </row>
    <row r="237" spans="1:10" ht="39" customHeight="1">
      <c r="A237" s="66" t="s">
        <v>620</v>
      </c>
      <c r="B237" s="16" t="s">
        <v>1215</v>
      </c>
      <c r="C237" s="81" t="s">
        <v>56</v>
      </c>
      <c r="D237" s="81" t="s">
        <v>1214</v>
      </c>
      <c r="E237" s="196" t="s">
        <v>878</v>
      </c>
      <c r="F237" s="196"/>
      <c r="G237" s="15" t="s">
        <v>266</v>
      </c>
      <c r="H237" s="14">
        <v>2.4E-2</v>
      </c>
      <c r="I237" s="13">
        <v>677.11</v>
      </c>
      <c r="J237" s="67">
        <v>16.25</v>
      </c>
    </row>
    <row r="238" spans="1:10" ht="25.9" customHeight="1">
      <c r="A238" s="73" t="s">
        <v>615</v>
      </c>
      <c r="B238" s="12" t="s">
        <v>1092</v>
      </c>
      <c r="C238" s="82" t="s">
        <v>56</v>
      </c>
      <c r="D238" s="82" t="s">
        <v>1091</v>
      </c>
      <c r="E238" s="197" t="s">
        <v>612</v>
      </c>
      <c r="F238" s="197"/>
      <c r="G238" s="11" t="s">
        <v>627</v>
      </c>
      <c r="H238" s="10">
        <v>7.0000000000000001E-3</v>
      </c>
      <c r="I238" s="9">
        <v>8.5</v>
      </c>
      <c r="J238" s="74">
        <v>0.05</v>
      </c>
    </row>
    <row r="239" spans="1:10" ht="39" customHeight="1">
      <c r="A239" s="73" t="s">
        <v>615</v>
      </c>
      <c r="B239" s="12" t="s">
        <v>1213</v>
      </c>
      <c r="C239" s="82" t="s">
        <v>56</v>
      </c>
      <c r="D239" s="82" t="s">
        <v>1212</v>
      </c>
      <c r="E239" s="197" t="s">
        <v>612</v>
      </c>
      <c r="F239" s="197"/>
      <c r="G239" s="11" t="s">
        <v>97</v>
      </c>
      <c r="H239" s="10">
        <v>6</v>
      </c>
      <c r="I239" s="9">
        <v>0.22</v>
      </c>
      <c r="J239" s="74">
        <v>1.32</v>
      </c>
    </row>
    <row r="240" spans="1:10">
      <c r="A240" s="68"/>
      <c r="B240" s="104"/>
      <c r="C240" s="104"/>
      <c r="D240" s="104"/>
      <c r="E240" s="104" t="s">
        <v>611</v>
      </c>
      <c r="F240" s="105">
        <v>4.4486914052131441</v>
      </c>
      <c r="G240" s="104" t="s">
        <v>610</v>
      </c>
      <c r="H240" s="105">
        <v>3.93</v>
      </c>
      <c r="I240" s="104" t="s">
        <v>609</v>
      </c>
      <c r="J240" s="69">
        <v>8.3800000000000008</v>
      </c>
    </row>
    <row r="241" spans="1:10">
      <c r="A241" s="68"/>
      <c r="B241" s="104"/>
      <c r="C241" s="104"/>
      <c r="D241" s="104"/>
      <c r="E241" s="104" t="s">
        <v>608</v>
      </c>
      <c r="F241" s="105">
        <v>18.48</v>
      </c>
      <c r="G241" s="104"/>
      <c r="H241" s="198" t="s">
        <v>607</v>
      </c>
      <c r="I241" s="198"/>
      <c r="J241" s="69">
        <v>80.11</v>
      </c>
    </row>
    <row r="242" spans="1:10" ht="49.9" customHeight="1" thickBot="1">
      <c r="A242" s="83"/>
      <c r="B242" s="89"/>
      <c r="C242" s="89"/>
      <c r="D242" s="89"/>
      <c r="E242" s="89"/>
      <c r="F242" s="89"/>
      <c r="G242" s="89" t="s">
        <v>606</v>
      </c>
      <c r="H242" s="106">
        <v>28.82</v>
      </c>
      <c r="I242" s="89" t="s">
        <v>605</v>
      </c>
      <c r="J242" s="70">
        <v>2308.77</v>
      </c>
    </row>
    <row r="243" spans="1:10" ht="1.1499999999999999" customHeight="1" thickTop="1">
      <c r="A243" s="71"/>
      <c r="B243" s="8"/>
      <c r="C243" s="8"/>
      <c r="D243" s="8"/>
      <c r="E243" s="8"/>
      <c r="F243" s="8"/>
      <c r="G243" s="8"/>
      <c r="H243" s="8"/>
      <c r="I243" s="8"/>
      <c r="J243" s="72"/>
    </row>
    <row r="244" spans="1:10" ht="24" customHeight="1">
      <c r="A244" s="60" t="s">
        <v>10</v>
      </c>
      <c r="B244" s="84"/>
      <c r="C244" s="84"/>
      <c r="D244" s="84" t="s">
        <v>11</v>
      </c>
      <c r="E244" s="84"/>
      <c r="F244" s="199"/>
      <c r="G244" s="199"/>
      <c r="H244" s="4"/>
      <c r="I244" s="84"/>
      <c r="J244" s="64">
        <v>77801.850000000006</v>
      </c>
    </row>
    <row r="245" spans="1:10" ht="24" customHeight="1">
      <c r="A245" s="60" t="s">
        <v>539</v>
      </c>
      <c r="B245" s="84"/>
      <c r="C245" s="84"/>
      <c r="D245" s="84" t="s">
        <v>538</v>
      </c>
      <c r="E245" s="84"/>
      <c r="F245" s="199"/>
      <c r="G245" s="199"/>
      <c r="H245" s="4"/>
      <c r="I245" s="84"/>
      <c r="J245" s="64">
        <v>39583.43</v>
      </c>
    </row>
    <row r="246" spans="1:10" ht="18" customHeight="1">
      <c r="A246" s="58" t="s">
        <v>537</v>
      </c>
      <c r="B246" s="5" t="s">
        <v>602</v>
      </c>
      <c r="C246" s="79" t="s">
        <v>601</v>
      </c>
      <c r="D246" s="79" t="s">
        <v>1</v>
      </c>
      <c r="E246" s="200" t="s">
        <v>624</v>
      </c>
      <c r="F246" s="200"/>
      <c r="G246" s="6" t="s">
        <v>600</v>
      </c>
      <c r="H246" s="5" t="s">
        <v>599</v>
      </c>
      <c r="I246" s="5" t="s">
        <v>598</v>
      </c>
      <c r="J246" s="59" t="s">
        <v>2</v>
      </c>
    </row>
    <row r="247" spans="1:10" ht="39" customHeight="1">
      <c r="A247" s="61" t="s">
        <v>623</v>
      </c>
      <c r="B247" s="2" t="s">
        <v>536</v>
      </c>
      <c r="C247" s="80" t="s">
        <v>51</v>
      </c>
      <c r="D247" s="80" t="s">
        <v>535</v>
      </c>
      <c r="E247" s="201" t="s">
        <v>888</v>
      </c>
      <c r="F247" s="201"/>
      <c r="G247" s="3" t="s">
        <v>54</v>
      </c>
      <c r="H247" s="17">
        <v>1</v>
      </c>
      <c r="I247" s="1">
        <v>226.02</v>
      </c>
      <c r="J247" s="65">
        <v>226.02</v>
      </c>
    </row>
    <row r="248" spans="1:10" ht="24" customHeight="1">
      <c r="A248" s="66" t="s">
        <v>620</v>
      </c>
      <c r="B248" s="16" t="s">
        <v>622</v>
      </c>
      <c r="C248" s="81" t="s">
        <v>56</v>
      </c>
      <c r="D248" s="81" t="s">
        <v>621</v>
      </c>
      <c r="E248" s="196" t="s">
        <v>617</v>
      </c>
      <c r="F248" s="196"/>
      <c r="G248" s="15" t="s">
        <v>616</v>
      </c>
      <c r="H248" s="14">
        <v>0.85</v>
      </c>
      <c r="I248" s="13">
        <v>25.57</v>
      </c>
      <c r="J248" s="67">
        <v>21.73</v>
      </c>
    </row>
    <row r="249" spans="1:10" ht="24" customHeight="1">
      <c r="A249" s="66" t="s">
        <v>620</v>
      </c>
      <c r="B249" s="16" t="s">
        <v>619</v>
      </c>
      <c r="C249" s="81" t="s">
        <v>56</v>
      </c>
      <c r="D249" s="81" t="s">
        <v>618</v>
      </c>
      <c r="E249" s="196" t="s">
        <v>617</v>
      </c>
      <c r="F249" s="196"/>
      <c r="G249" s="15" t="s">
        <v>616</v>
      </c>
      <c r="H249" s="14">
        <v>0.85</v>
      </c>
      <c r="I249" s="13">
        <v>20.57</v>
      </c>
      <c r="J249" s="67">
        <v>17.48</v>
      </c>
    </row>
    <row r="250" spans="1:10" ht="25.9" customHeight="1">
      <c r="A250" s="66" t="s">
        <v>620</v>
      </c>
      <c r="B250" s="16" t="s">
        <v>1211</v>
      </c>
      <c r="C250" s="81" t="s">
        <v>56</v>
      </c>
      <c r="D250" s="81" t="s">
        <v>1210</v>
      </c>
      <c r="E250" s="196" t="s">
        <v>617</v>
      </c>
      <c r="F250" s="196"/>
      <c r="G250" s="15" t="s">
        <v>266</v>
      </c>
      <c r="H250" s="14">
        <v>4.7999999999999996E-3</v>
      </c>
      <c r="I250" s="13">
        <v>756.67</v>
      </c>
      <c r="J250" s="67">
        <v>3.63</v>
      </c>
    </row>
    <row r="251" spans="1:10" ht="25.9" customHeight="1">
      <c r="A251" s="73" t="s">
        <v>615</v>
      </c>
      <c r="B251" s="12" t="s">
        <v>1209</v>
      </c>
      <c r="C251" s="82" t="s">
        <v>56</v>
      </c>
      <c r="D251" s="82" t="s">
        <v>1208</v>
      </c>
      <c r="E251" s="197" t="s">
        <v>612</v>
      </c>
      <c r="F251" s="197"/>
      <c r="G251" s="11" t="s">
        <v>97</v>
      </c>
      <c r="H251" s="10">
        <v>6.25</v>
      </c>
      <c r="I251" s="9">
        <v>29.31</v>
      </c>
      <c r="J251" s="74">
        <v>183.18</v>
      </c>
    </row>
    <row r="252" spans="1:10">
      <c r="A252" s="68"/>
      <c r="B252" s="104"/>
      <c r="C252" s="104"/>
      <c r="D252" s="104"/>
      <c r="E252" s="104" t="s">
        <v>611</v>
      </c>
      <c r="F252" s="105">
        <v>13.999044433827043</v>
      </c>
      <c r="G252" s="104" t="s">
        <v>610</v>
      </c>
      <c r="H252" s="105">
        <v>12.37</v>
      </c>
      <c r="I252" s="104" t="s">
        <v>609</v>
      </c>
      <c r="J252" s="69">
        <v>26.37</v>
      </c>
    </row>
    <row r="253" spans="1:10">
      <c r="A253" s="68"/>
      <c r="B253" s="104"/>
      <c r="C253" s="104"/>
      <c r="D253" s="104"/>
      <c r="E253" s="104" t="s">
        <v>608</v>
      </c>
      <c r="F253" s="105">
        <v>67.8</v>
      </c>
      <c r="G253" s="104"/>
      <c r="H253" s="198" t="s">
        <v>607</v>
      </c>
      <c r="I253" s="198"/>
      <c r="J253" s="69">
        <v>293.82</v>
      </c>
    </row>
    <row r="254" spans="1:10" ht="49.9" customHeight="1" thickBot="1">
      <c r="A254" s="83"/>
      <c r="B254" s="89"/>
      <c r="C254" s="89"/>
      <c r="D254" s="89"/>
      <c r="E254" s="89"/>
      <c r="F254" s="89"/>
      <c r="G254" s="89" t="s">
        <v>606</v>
      </c>
      <c r="H254" s="106">
        <v>134.72</v>
      </c>
      <c r="I254" s="89" t="s">
        <v>605</v>
      </c>
      <c r="J254" s="70">
        <v>39583.43</v>
      </c>
    </row>
    <row r="255" spans="1:10" ht="1.1499999999999999" customHeight="1" thickTop="1">
      <c r="A255" s="71"/>
      <c r="B255" s="8"/>
      <c r="C255" s="8"/>
      <c r="D255" s="8"/>
      <c r="E255" s="8"/>
      <c r="F255" s="8"/>
      <c r="G255" s="8"/>
      <c r="H255" s="8"/>
      <c r="I255" s="8"/>
      <c r="J255" s="72"/>
    </row>
    <row r="256" spans="1:10" ht="24" customHeight="1">
      <c r="A256" s="60" t="s">
        <v>534</v>
      </c>
      <c r="B256" s="84"/>
      <c r="C256" s="84"/>
      <c r="D256" s="84" t="s">
        <v>533</v>
      </c>
      <c r="E256" s="84"/>
      <c r="F256" s="199"/>
      <c r="G256" s="199"/>
      <c r="H256" s="4"/>
      <c r="I256" s="84"/>
      <c r="J256" s="64">
        <v>20941.93</v>
      </c>
    </row>
    <row r="257" spans="1:10" ht="18" customHeight="1">
      <c r="A257" s="58" t="s">
        <v>532</v>
      </c>
      <c r="B257" s="5" t="s">
        <v>602</v>
      </c>
      <c r="C257" s="79" t="s">
        <v>601</v>
      </c>
      <c r="D257" s="79" t="s">
        <v>1</v>
      </c>
      <c r="E257" s="200" t="s">
        <v>624</v>
      </c>
      <c r="F257" s="200"/>
      <c r="G257" s="6" t="s">
        <v>600</v>
      </c>
      <c r="H257" s="5" t="s">
        <v>599</v>
      </c>
      <c r="I257" s="5" t="s">
        <v>598</v>
      </c>
      <c r="J257" s="59" t="s">
        <v>2</v>
      </c>
    </row>
    <row r="258" spans="1:10" ht="64.900000000000006" customHeight="1">
      <c r="A258" s="61" t="s">
        <v>623</v>
      </c>
      <c r="B258" s="2" t="s">
        <v>531</v>
      </c>
      <c r="C258" s="80" t="s">
        <v>56</v>
      </c>
      <c r="D258" s="80" t="s">
        <v>530</v>
      </c>
      <c r="E258" s="201" t="s">
        <v>888</v>
      </c>
      <c r="F258" s="201"/>
      <c r="G258" s="3" t="s">
        <v>54</v>
      </c>
      <c r="H258" s="17">
        <v>1</v>
      </c>
      <c r="I258" s="1">
        <v>88.13</v>
      </c>
      <c r="J258" s="65">
        <v>88.13</v>
      </c>
    </row>
    <row r="259" spans="1:10" ht="52.15" customHeight="1">
      <c r="A259" s="66" t="s">
        <v>620</v>
      </c>
      <c r="B259" s="16" t="s">
        <v>1122</v>
      </c>
      <c r="C259" s="81" t="s">
        <v>56</v>
      </c>
      <c r="D259" s="81" t="s">
        <v>1121</v>
      </c>
      <c r="E259" s="196" t="s">
        <v>617</v>
      </c>
      <c r="F259" s="196"/>
      <c r="G259" s="15" t="s">
        <v>266</v>
      </c>
      <c r="H259" s="14">
        <v>9.7999999999999997E-3</v>
      </c>
      <c r="I259" s="13">
        <v>807.34</v>
      </c>
      <c r="J259" s="67">
        <v>7.91</v>
      </c>
    </row>
    <row r="260" spans="1:10" ht="24" customHeight="1">
      <c r="A260" s="66" t="s">
        <v>620</v>
      </c>
      <c r="B260" s="16" t="s">
        <v>622</v>
      </c>
      <c r="C260" s="81" t="s">
        <v>56</v>
      </c>
      <c r="D260" s="81" t="s">
        <v>621</v>
      </c>
      <c r="E260" s="196" t="s">
        <v>617</v>
      </c>
      <c r="F260" s="196"/>
      <c r="G260" s="15" t="s">
        <v>616</v>
      </c>
      <c r="H260" s="14">
        <v>1.55</v>
      </c>
      <c r="I260" s="13">
        <v>25.57</v>
      </c>
      <c r="J260" s="67">
        <v>39.630000000000003</v>
      </c>
    </row>
    <row r="261" spans="1:10" ht="24" customHeight="1">
      <c r="A261" s="66" t="s">
        <v>620</v>
      </c>
      <c r="B261" s="16" t="s">
        <v>619</v>
      </c>
      <c r="C261" s="81" t="s">
        <v>56</v>
      </c>
      <c r="D261" s="81" t="s">
        <v>618</v>
      </c>
      <c r="E261" s="196" t="s">
        <v>617</v>
      </c>
      <c r="F261" s="196"/>
      <c r="G261" s="15" t="s">
        <v>616</v>
      </c>
      <c r="H261" s="14">
        <v>0.77500000000000002</v>
      </c>
      <c r="I261" s="13">
        <v>20.57</v>
      </c>
      <c r="J261" s="67">
        <v>15.94</v>
      </c>
    </row>
    <row r="262" spans="1:10" ht="39" customHeight="1">
      <c r="A262" s="73" t="s">
        <v>615</v>
      </c>
      <c r="B262" s="12" t="s">
        <v>1207</v>
      </c>
      <c r="C262" s="82" t="s">
        <v>56</v>
      </c>
      <c r="D262" s="82" t="s">
        <v>1206</v>
      </c>
      <c r="E262" s="197" t="s">
        <v>612</v>
      </c>
      <c r="F262" s="197"/>
      <c r="G262" s="11" t="s">
        <v>73</v>
      </c>
      <c r="H262" s="10">
        <v>0.42</v>
      </c>
      <c r="I262" s="9">
        <v>2.75</v>
      </c>
      <c r="J262" s="74">
        <v>1.1499999999999999</v>
      </c>
    </row>
    <row r="263" spans="1:10" ht="24" customHeight="1">
      <c r="A263" s="73" t="s">
        <v>615</v>
      </c>
      <c r="B263" s="12" t="s">
        <v>1205</v>
      </c>
      <c r="C263" s="82" t="s">
        <v>56</v>
      </c>
      <c r="D263" s="82" t="s">
        <v>1204</v>
      </c>
      <c r="E263" s="197" t="s">
        <v>612</v>
      </c>
      <c r="F263" s="197"/>
      <c r="G263" s="11" t="s">
        <v>1203</v>
      </c>
      <c r="H263" s="10">
        <v>5.0000000000000001E-3</v>
      </c>
      <c r="I263" s="9">
        <v>44.28</v>
      </c>
      <c r="J263" s="74">
        <v>0.22</v>
      </c>
    </row>
    <row r="264" spans="1:10" ht="39" customHeight="1">
      <c r="A264" s="73" t="s">
        <v>615</v>
      </c>
      <c r="B264" s="12" t="s">
        <v>1202</v>
      </c>
      <c r="C264" s="82" t="s">
        <v>56</v>
      </c>
      <c r="D264" s="82" t="s">
        <v>1201</v>
      </c>
      <c r="E264" s="197" t="s">
        <v>612</v>
      </c>
      <c r="F264" s="197"/>
      <c r="G264" s="11" t="s">
        <v>1200</v>
      </c>
      <c r="H264" s="10">
        <v>2.8309999999999998E-2</v>
      </c>
      <c r="I264" s="9">
        <v>822.38</v>
      </c>
      <c r="J264" s="74">
        <v>23.28</v>
      </c>
    </row>
    <row r="265" spans="1:10">
      <c r="A265" s="68"/>
      <c r="B265" s="104"/>
      <c r="C265" s="104"/>
      <c r="D265" s="104"/>
      <c r="E265" s="104" t="s">
        <v>611</v>
      </c>
      <c r="F265" s="105">
        <v>20.125285342676648</v>
      </c>
      <c r="G265" s="104" t="s">
        <v>610</v>
      </c>
      <c r="H265" s="105">
        <v>17.78</v>
      </c>
      <c r="I265" s="104" t="s">
        <v>609</v>
      </c>
      <c r="J265" s="69">
        <v>37.909999999999997</v>
      </c>
    </row>
    <row r="266" spans="1:10">
      <c r="A266" s="68"/>
      <c r="B266" s="104"/>
      <c r="C266" s="104"/>
      <c r="D266" s="104"/>
      <c r="E266" s="104" t="s">
        <v>608</v>
      </c>
      <c r="F266" s="105">
        <v>26.43</v>
      </c>
      <c r="G266" s="104"/>
      <c r="H266" s="198" t="s">
        <v>607</v>
      </c>
      <c r="I266" s="198"/>
      <c r="J266" s="69">
        <v>114.56</v>
      </c>
    </row>
    <row r="267" spans="1:10" ht="49.9" customHeight="1" thickBot="1">
      <c r="A267" s="83"/>
      <c r="B267" s="89"/>
      <c r="C267" s="89"/>
      <c r="D267" s="89"/>
      <c r="E267" s="89"/>
      <c r="F267" s="89"/>
      <c r="G267" s="89" t="s">
        <v>606</v>
      </c>
      <c r="H267" s="106">
        <v>161.13999999999999</v>
      </c>
      <c r="I267" s="89" t="s">
        <v>605</v>
      </c>
      <c r="J267" s="70">
        <v>18460.189999999999</v>
      </c>
    </row>
    <row r="268" spans="1:10" ht="1.1499999999999999" customHeight="1" thickTop="1">
      <c r="A268" s="71"/>
      <c r="B268" s="8"/>
      <c r="C268" s="8"/>
      <c r="D268" s="8"/>
      <c r="E268" s="8"/>
      <c r="F268" s="8"/>
      <c r="G268" s="8"/>
      <c r="H268" s="8"/>
      <c r="I268" s="8"/>
      <c r="J268" s="72"/>
    </row>
    <row r="269" spans="1:10" ht="18" customHeight="1">
      <c r="A269" s="58" t="s">
        <v>529</v>
      </c>
      <c r="B269" s="5" t="s">
        <v>602</v>
      </c>
      <c r="C269" s="79" t="s">
        <v>601</v>
      </c>
      <c r="D269" s="79" t="s">
        <v>1</v>
      </c>
      <c r="E269" s="200" t="s">
        <v>624</v>
      </c>
      <c r="F269" s="200"/>
      <c r="G269" s="6" t="s">
        <v>600</v>
      </c>
      <c r="H269" s="5" t="s">
        <v>599</v>
      </c>
      <c r="I269" s="5" t="s">
        <v>598</v>
      </c>
      <c r="J269" s="59" t="s">
        <v>2</v>
      </c>
    </row>
    <row r="270" spans="1:10" ht="25.9" customHeight="1">
      <c r="A270" s="61" t="s">
        <v>623</v>
      </c>
      <c r="B270" s="2" t="s">
        <v>528</v>
      </c>
      <c r="C270" s="80" t="s">
        <v>56</v>
      </c>
      <c r="D270" s="80" t="s">
        <v>1345</v>
      </c>
      <c r="E270" s="201" t="s">
        <v>878</v>
      </c>
      <c r="F270" s="201"/>
      <c r="G270" s="3" t="s">
        <v>73</v>
      </c>
      <c r="H270" s="17">
        <v>1</v>
      </c>
      <c r="I270" s="1">
        <v>27.51</v>
      </c>
      <c r="J270" s="65">
        <v>27.51</v>
      </c>
    </row>
    <row r="271" spans="1:10" ht="52.15" customHeight="1">
      <c r="A271" s="66" t="s">
        <v>620</v>
      </c>
      <c r="B271" s="16" t="s">
        <v>1199</v>
      </c>
      <c r="C271" s="81" t="s">
        <v>56</v>
      </c>
      <c r="D271" s="81" t="s">
        <v>1198</v>
      </c>
      <c r="E271" s="196" t="s">
        <v>617</v>
      </c>
      <c r="F271" s="196"/>
      <c r="G271" s="15" t="s">
        <v>266</v>
      </c>
      <c r="H271" s="14">
        <v>5.1999999999999998E-3</v>
      </c>
      <c r="I271" s="13">
        <v>759.02</v>
      </c>
      <c r="J271" s="67">
        <v>3.94</v>
      </c>
    </row>
    <row r="272" spans="1:10" ht="24" customHeight="1">
      <c r="A272" s="66" t="s">
        <v>620</v>
      </c>
      <c r="B272" s="16" t="s">
        <v>622</v>
      </c>
      <c r="C272" s="81" t="s">
        <v>56</v>
      </c>
      <c r="D272" s="81" t="s">
        <v>621</v>
      </c>
      <c r="E272" s="196" t="s">
        <v>617</v>
      </c>
      <c r="F272" s="196"/>
      <c r="G272" s="15" t="s">
        <v>616</v>
      </c>
      <c r="H272" s="14">
        <v>0.56000000000000005</v>
      </c>
      <c r="I272" s="13">
        <v>25.57</v>
      </c>
      <c r="J272" s="67">
        <v>14.31</v>
      </c>
    </row>
    <row r="273" spans="1:10" ht="24" customHeight="1">
      <c r="A273" s="66" t="s">
        <v>620</v>
      </c>
      <c r="B273" s="16" t="s">
        <v>619</v>
      </c>
      <c r="C273" s="81" t="s">
        <v>56</v>
      </c>
      <c r="D273" s="81" t="s">
        <v>618</v>
      </c>
      <c r="E273" s="196" t="s">
        <v>617</v>
      </c>
      <c r="F273" s="196"/>
      <c r="G273" s="15" t="s">
        <v>616</v>
      </c>
      <c r="H273" s="14">
        <v>0.105</v>
      </c>
      <c r="I273" s="13">
        <v>20.57</v>
      </c>
      <c r="J273" s="67">
        <v>2.15</v>
      </c>
    </row>
    <row r="274" spans="1:10" ht="25.9" customHeight="1">
      <c r="A274" s="73" t="s">
        <v>615</v>
      </c>
      <c r="B274" s="12" t="s">
        <v>907</v>
      </c>
      <c r="C274" s="82" t="s">
        <v>56</v>
      </c>
      <c r="D274" s="82" t="s">
        <v>906</v>
      </c>
      <c r="E274" s="197" t="s">
        <v>612</v>
      </c>
      <c r="F274" s="197"/>
      <c r="G274" s="11" t="s">
        <v>97</v>
      </c>
      <c r="H274" s="10">
        <v>11.661</v>
      </c>
      <c r="I274" s="9">
        <v>0.61</v>
      </c>
      <c r="J274" s="74">
        <v>7.11</v>
      </c>
    </row>
    <row r="275" spans="1:10">
      <c r="A275" s="68"/>
      <c r="B275" s="104"/>
      <c r="C275" s="104"/>
      <c r="D275" s="104"/>
      <c r="E275" s="104" t="s">
        <v>611</v>
      </c>
      <c r="F275" s="105">
        <v>6.1315496098104791</v>
      </c>
      <c r="G275" s="104" t="s">
        <v>610</v>
      </c>
      <c r="H275" s="105">
        <v>5.42</v>
      </c>
      <c r="I275" s="104" t="s">
        <v>609</v>
      </c>
      <c r="J275" s="69">
        <v>11.55</v>
      </c>
    </row>
    <row r="276" spans="1:10">
      <c r="A276" s="68"/>
      <c r="B276" s="104"/>
      <c r="C276" s="104"/>
      <c r="D276" s="104"/>
      <c r="E276" s="104" t="s">
        <v>608</v>
      </c>
      <c r="F276" s="105">
        <v>8.25</v>
      </c>
      <c r="G276" s="104"/>
      <c r="H276" s="198" t="s">
        <v>607</v>
      </c>
      <c r="I276" s="198"/>
      <c r="J276" s="69">
        <v>35.76</v>
      </c>
    </row>
    <row r="277" spans="1:10" ht="49.9" customHeight="1" thickBot="1">
      <c r="A277" s="83"/>
      <c r="B277" s="89"/>
      <c r="C277" s="89"/>
      <c r="D277" s="89"/>
      <c r="E277" s="89"/>
      <c r="F277" s="89"/>
      <c r="G277" s="89" t="s">
        <v>606</v>
      </c>
      <c r="H277" s="106">
        <v>69.400000000000006</v>
      </c>
      <c r="I277" s="89" t="s">
        <v>605</v>
      </c>
      <c r="J277" s="70">
        <v>2481.7399999999998</v>
      </c>
    </row>
    <row r="278" spans="1:10" ht="1.1499999999999999" customHeight="1" thickTop="1">
      <c r="A278" s="71"/>
      <c r="B278" s="8"/>
      <c r="C278" s="8"/>
      <c r="D278" s="8"/>
      <c r="E278" s="8"/>
      <c r="F278" s="8"/>
      <c r="G278" s="8"/>
      <c r="H278" s="8"/>
      <c r="I278" s="8"/>
      <c r="J278" s="72"/>
    </row>
    <row r="279" spans="1:10" ht="24" customHeight="1">
      <c r="A279" s="60" t="s">
        <v>527</v>
      </c>
      <c r="B279" s="84"/>
      <c r="C279" s="84"/>
      <c r="D279" s="84" t="s">
        <v>526</v>
      </c>
      <c r="E279" s="84"/>
      <c r="F279" s="199"/>
      <c r="G279" s="199"/>
      <c r="H279" s="4"/>
      <c r="I279" s="84"/>
      <c r="J279" s="64">
        <v>17276.490000000002</v>
      </c>
    </row>
    <row r="280" spans="1:10" ht="18" customHeight="1">
      <c r="A280" s="58" t="s">
        <v>525</v>
      </c>
      <c r="B280" s="5" t="s">
        <v>602</v>
      </c>
      <c r="C280" s="79" t="s">
        <v>601</v>
      </c>
      <c r="D280" s="79" t="s">
        <v>1</v>
      </c>
      <c r="E280" s="200" t="s">
        <v>624</v>
      </c>
      <c r="F280" s="200"/>
      <c r="G280" s="6" t="s">
        <v>600</v>
      </c>
      <c r="H280" s="5" t="s">
        <v>599</v>
      </c>
      <c r="I280" s="5" t="s">
        <v>598</v>
      </c>
      <c r="J280" s="59" t="s">
        <v>2</v>
      </c>
    </row>
    <row r="281" spans="1:10" ht="52.15" customHeight="1">
      <c r="A281" s="61" t="s">
        <v>623</v>
      </c>
      <c r="B281" s="2" t="s">
        <v>524</v>
      </c>
      <c r="C281" s="80" t="s">
        <v>56</v>
      </c>
      <c r="D281" s="80" t="s">
        <v>523</v>
      </c>
      <c r="E281" s="201" t="s">
        <v>888</v>
      </c>
      <c r="F281" s="201"/>
      <c r="G281" s="3" t="s">
        <v>54</v>
      </c>
      <c r="H281" s="17">
        <v>1</v>
      </c>
      <c r="I281" s="1">
        <v>89.75</v>
      </c>
      <c r="J281" s="65">
        <v>89.75</v>
      </c>
    </row>
    <row r="282" spans="1:10" ht="64.900000000000006" customHeight="1">
      <c r="A282" s="66" t="s">
        <v>620</v>
      </c>
      <c r="B282" s="16" t="s">
        <v>1197</v>
      </c>
      <c r="C282" s="81" t="s">
        <v>56</v>
      </c>
      <c r="D282" s="81" t="s">
        <v>1196</v>
      </c>
      <c r="E282" s="196" t="s">
        <v>888</v>
      </c>
      <c r="F282" s="196"/>
      <c r="G282" s="15" t="s">
        <v>54</v>
      </c>
      <c r="H282" s="14">
        <v>9.9199999999999997E-2</v>
      </c>
      <c r="I282" s="13">
        <v>94.02</v>
      </c>
      <c r="J282" s="67">
        <v>9.32</v>
      </c>
    </row>
    <row r="283" spans="1:10" ht="64.900000000000006" customHeight="1">
      <c r="A283" s="66" t="s">
        <v>620</v>
      </c>
      <c r="B283" s="16" t="s">
        <v>1195</v>
      </c>
      <c r="C283" s="81" t="s">
        <v>56</v>
      </c>
      <c r="D283" s="81" t="s">
        <v>1194</v>
      </c>
      <c r="E283" s="196" t="s">
        <v>888</v>
      </c>
      <c r="F283" s="196"/>
      <c r="G283" s="15" t="s">
        <v>54</v>
      </c>
      <c r="H283" s="14">
        <v>0.35399999999999998</v>
      </c>
      <c r="I283" s="13">
        <v>81.36</v>
      </c>
      <c r="J283" s="67">
        <v>28.8</v>
      </c>
    </row>
    <row r="284" spans="1:10" ht="64.900000000000006" customHeight="1">
      <c r="A284" s="66" t="s">
        <v>620</v>
      </c>
      <c r="B284" s="16" t="s">
        <v>1193</v>
      </c>
      <c r="C284" s="81" t="s">
        <v>56</v>
      </c>
      <c r="D284" s="81" t="s">
        <v>1192</v>
      </c>
      <c r="E284" s="196" t="s">
        <v>888</v>
      </c>
      <c r="F284" s="196"/>
      <c r="G284" s="15" t="s">
        <v>54</v>
      </c>
      <c r="H284" s="14">
        <v>0.20780000000000001</v>
      </c>
      <c r="I284" s="13">
        <v>104.73</v>
      </c>
      <c r="J284" s="67">
        <v>21.76</v>
      </c>
    </row>
    <row r="285" spans="1:10" ht="64.900000000000006" customHeight="1">
      <c r="A285" s="66" t="s">
        <v>620</v>
      </c>
      <c r="B285" s="16" t="s">
        <v>531</v>
      </c>
      <c r="C285" s="81" t="s">
        <v>56</v>
      </c>
      <c r="D285" s="81" t="s">
        <v>889</v>
      </c>
      <c r="E285" s="196" t="s">
        <v>888</v>
      </c>
      <c r="F285" s="196"/>
      <c r="G285" s="15" t="s">
        <v>54</v>
      </c>
      <c r="H285" s="14">
        <v>0.33900000000000002</v>
      </c>
      <c r="I285" s="13">
        <v>88.13</v>
      </c>
      <c r="J285" s="67">
        <v>29.87</v>
      </c>
    </row>
    <row r="286" spans="1:10">
      <c r="A286" s="68"/>
      <c r="B286" s="104"/>
      <c r="C286" s="104"/>
      <c r="D286" s="104"/>
      <c r="E286" s="104" t="s">
        <v>611</v>
      </c>
      <c r="F286" s="105">
        <v>20.618994532038009</v>
      </c>
      <c r="G286" s="104" t="s">
        <v>610</v>
      </c>
      <c r="H286" s="105">
        <v>18.22</v>
      </c>
      <c r="I286" s="104" t="s">
        <v>609</v>
      </c>
      <c r="J286" s="69">
        <v>38.840000000000003</v>
      </c>
    </row>
    <row r="287" spans="1:10">
      <c r="A287" s="68"/>
      <c r="B287" s="104"/>
      <c r="C287" s="104"/>
      <c r="D287" s="104"/>
      <c r="E287" s="104" t="s">
        <v>608</v>
      </c>
      <c r="F287" s="105">
        <v>26.92</v>
      </c>
      <c r="G287" s="104"/>
      <c r="H287" s="198" t="s">
        <v>607</v>
      </c>
      <c r="I287" s="198"/>
      <c r="J287" s="69">
        <v>116.67</v>
      </c>
    </row>
    <row r="288" spans="1:10" ht="49.9" customHeight="1" thickBot="1">
      <c r="A288" s="83"/>
      <c r="B288" s="89"/>
      <c r="C288" s="89"/>
      <c r="D288" s="89"/>
      <c r="E288" s="89"/>
      <c r="F288" s="89"/>
      <c r="G288" s="89" t="s">
        <v>606</v>
      </c>
      <c r="H288" s="106">
        <v>148.08000000000001</v>
      </c>
      <c r="I288" s="89" t="s">
        <v>605</v>
      </c>
      <c r="J288" s="70">
        <v>17276.490000000002</v>
      </c>
    </row>
    <row r="289" spans="1:10" ht="1.1499999999999999" customHeight="1" thickTop="1">
      <c r="A289" s="71"/>
      <c r="B289" s="8"/>
      <c r="C289" s="8"/>
      <c r="D289" s="8"/>
      <c r="E289" s="8"/>
      <c r="F289" s="8"/>
      <c r="G289" s="8"/>
      <c r="H289" s="8"/>
      <c r="I289" s="8"/>
      <c r="J289" s="72"/>
    </row>
    <row r="290" spans="1:10" ht="24" customHeight="1">
      <c r="A290" s="60" t="s">
        <v>12</v>
      </c>
      <c r="B290" s="84"/>
      <c r="C290" s="84"/>
      <c r="D290" s="84" t="s">
        <v>13</v>
      </c>
      <c r="E290" s="84"/>
      <c r="F290" s="199"/>
      <c r="G290" s="199"/>
      <c r="H290" s="4"/>
      <c r="I290" s="84"/>
      <c r="J290" s="64">
        <v>28693.99</v>
      </c>
    </row>
    <row r="291" spans="1:10" ht="24" customHeight="1">
      <c r="A291" s="60" t="s">
        <v>522</v>
      </c>
      <c r="B291" s="84"/>
      <c r="C291" s="84"/>
      <c r="D291" s="84" t="s">
        <v>521</v>
      </c>
      <c r="E291" s="84"/>
      <c r="F291" s="199"/>
      <c r="G291" s="199"/>
      <c r="H291" s="4"/>
      <c r="I291" s="84"/>
      <c r="J291" s="64">
        <v>7304.5</v>
      </c>
    </row>
    <row r="292" spans="1:10" ht="18" customHeight="1">
      <c r="A292" s="58" t="s">
        <v>520</v>
      </c>
      <c r="B292" s="5" t="s">
        <v>602</v>
      </c>
      <c r="C292" s="79" t="s">
        <v>601</v>
      </c>
      <c r="D292" s="79" t="s">
        <v>1</v>
      </c>
      <c r="E292" s="200" t="s">
        <v>624</v>
      </c>
      <c r="F292" s="200"/>
      <c r="G292" s="6" t="s">
        <v>600</v>
      </c>
      <c r="H292" s="5" t="s">
        <v>599</v>
      </c>
      <c r="I292" s="5" t="s">
        <v>598</v>
      </c>
      <c r="J292" s="59" t="s">
        <v>2</v>
      </c>
    </row>
    <row r="293" spans="1:10" ht="64.900000000000006" customHeight="1">
      <c r="A293" s="61" t="s">
        <v>623</v>
      </c>
      <c r="B293" s="2" t="s">
        <v>519</v>
      </c>
      <c r="C293" s="80" t="s">
        <v>56</v>
      </c>
      <c r="D293" s="80" t="s">
        <v>1346</v>
      </c>
      <c r="E293" s="201" t="s">
        <v>642</v>
      </c>
      <c r="F293" s="201"/>
      <c r="G293" s="3" t="s">
        <v>97</v>
      </c>
      <c r="H293" s="17">
        <v>1</v>
      </c>
      <c r="I293" s="1">
        <v>1000.98</v>
      </c>
      <c r="J293" s="65">
        <v>1000.98</v>
      </c>
    </row>
    <row r="294" spans="1:10" ht="39" customHeight="1">
      <c r="A294" s="66" t="s">
        <v>620</v>
      </c>
      <c r="B294" s="16" t="s">
        <v>1189</v>
      </c>
      <c r="C294" s="81" t="s">
        <v>56</v>
      </c>
      <c r="D294" s="81" t="s">
        <v>1188</v>
      </c>
      <c r="E294" s="196" t="s">
        <v>642</v>
      </c>
      <c r="F294" s="196"/>
      <c r="G294" s="15" t="s">
        <v>73</v>
      </c>
      <c r="H294" s="14">
        <v>10</v>
      </c>
      <c r="I294" s="13">
        <v>8.7799999999999994</v>
      </c>
      <c r="J294" s="67">
        <v>87.8</v>
      </c>
    </row>
    <row r="295" spans="1:10" ht="39" customHeight="1">
      <c r="A295" s="66" t="s">
        <v>620</v>
      </c>
      <c r="B295" s="16" t="s">
        <v>1187</v>
      </c>
      <c r="C295" s="81" t="s">
        <v>56</v>
      </c>
      <c r="D295" s="81" t="s">
        <v>1186</v>
      </c>
      <c r="E295" s="196" t="s">
        <v>642</v>
      </c>
      <c r="F295" s="196"/>
      <c r="G295" s="15" t="s">
        <v>97</v>
      </c>
      <c r="H295" s="14">
        <v>1</v>
      </c>
      <c r="I295" s="13">
        <v>338.32</v>
      </c>
      <c r="J295" s="67">
        <v>338.32</v>
      </c>
    </row>
    <row r="296" spans="1:10" ht="39" customHeight="1">
      <c r="A296" s="66" t="s">
        <v>620</v>
      </c>
      <c r="B296" s="16" t="s">
        <v>1191</v>
      </c>
      <c r="C296" s="81" t="s">
        <v>56</v>
      </c>
      <c r="D296" s="81" t="s">
        <v>1190</v>
      </c>
      <c r="E296" s="196" t="s">
        <v>642</v>
      </c>
      <c r="F296" s="196"/>
      <c r="G296" s="15" t="s">
        <v>97</v>
      </c>
      <c r="H296" s="14">
        <v>1</v>
      </c>
      <c r="I296" s="13">
        <v>401.96</v>
      </c>
      <c r="J296" s="67">
        <v>401.96</v>
      </c>
    </row>
    <row r="297" spans="1:10" ht="39" customHeight="1">
      <c r="A297" s="66" t="s">
        <v>620</v>
      </c>
      <c r="B297" s="16" t="s">
        <v>1183</v>
      </c>
      <c r="C297" s="81" t="s">
        <v>56</v>
      </c>
      <c r="D297" s="81" t="s">
        <v>1182</v>
      </c>
      <c r="E297" s="196" t="s">
        <v>642</v>
      </c>
      <c r="F297" s="196"/>
      <c r="G297" s="15" t="s">
        <v>97</v>
      </c>
      <c r="H297" s="14">
        <v>1</v>
      </c>
      <c r="I297" s="13">
        <v>172.9</v>
      </c>
      <c r="J297" s="67">
        <v>172.9</v>
      </c>
    </row>
    <row r="298" spans="1:10">
      <c r="A298" s="68"/>
      <c r="B298" s="104"/>
      <c r="C298" s="104"/>
      <c r="D298" s="104"/>
      <c r="E298" s="104" t="s">
        <v>611</v>
      </c>
      <c r="F298" s="105">
        <v>97.775654299999999</v>
      </c>
      <c r="G298" s="104" t="s">
        <v>610</v>
      </c>
      <c r="H298" s="105">
        <v>86.4</v>
      </c>
      <c r="I298" s="104" t="s">
        <v>609</v>
      </c>
      <c r="J298" s="69">
        <v>184.18</v>
      </c>
    </row>
    <row r="299" spans="1:10">
      <c r="A299" s="68"/>
      <c r="B299" s="104"/>
      <c r="C299" s="104"/>
      <c r="D299" s="104"/>
      <c r="E299" s="104" t="s">
        <v>608</v>
      </c>
      <c r="F299" s="105">
        <v>300.29000000000002</v>
      </c>
      <c r="G299" s="104"/>
      <c r="H299" s="198" t="s">
        <v>607</v>
      </c>
      <c r="I299" s="198"/>
      <c r="J299" s="69">
        <v>1301.27</v>
      </c>
    </row>
    <row r="300" spans="1:10" ht="49.9" customHeight="1" thickBot="1">
      <c r="A300" s="83"/>
      <c r="B300" s="89"/>
      <c r="C300" s="89"/>
      <c r="D300" s="89"/>
      <c r="E300" s="89"/>
      <c r="F300" s="89"/>
      <c r="G300" s="89" t="s">
        <v>606</v>
      </c>
      <c r="H300" s="106">
        <v>2</v>
      </c>
      <c r="I300" s="89" t="s">
        <v>605</v>
      </c>
      <c r="J300" s="70">
        <v>2602.54</v>
      </c>
    </row>
    <row r="301" spans="1:10" ht="1.1499999999999999" customHeight="1" thickTop="1">
      <c r="A301" s="71"/>
      <c r="B301" s="8"/>
      <c r="C301" s="8"/>
      <c r="D301" s="8"/>
      <c r="E301" s="8"/>
      <c r="F301" s="8"/>
      <c r="G301" s="8"/>
      <c r="H301" s="8"/>
      <c r="I301" s="8"/>
      <c r="J301" s="72"/>
    </row>
    <row r="302" spans="1:10" ht="18" customHeight="1">
      <c r="A302" s="58" t="s">
        <v>518</v>
      </c>
      <c r="B302" s="5" t="s">
        <v>602</v>
      </c>
      <c r="C302" s="79" t="s">
        <v>601</v>
      </c>
      <c r="D302" s="79" t="s">
        <v>1</v>
      </c>
      <c r="E302" s="200" t="s">
        <v>624</v>
      </c>
      <c r="F302" s="200"/>
      <c r="G302" s="6" t="s">
        <v>600</v>
      </c>
      <c r="H302" s="5" t="s">
        <v>599</v>
      </c>
      <c r="I302" s="5" t="s">
        <v>598</v>
      </c>
      <c r="J302" s="59" t="s">
        <v>2</v>
      </c>
    </row>
    <row r="303" spans="1:10" ht="64.900000000000006" customHeight="1">
      <c r="A303" s="61" t="s">
        <v>623</v>
      </c>
      <c r="B303" s="2" t="s">
        <v>517</v>
      </c>
      <c r="C303" s="80" t="s">
        <v>56</v>
      </c>
      <c r="D303" s="80" t="s">
        <v>1347</v>
      </c>
      <c r="E303" s="201" t="s">
        <v>642</v>
      </c>
      <c r="F303" s="201"/>
      <c r="G303" s="3" t="s">
        <v>97</v>
      </c>
      <c r="H303" s="17">
        <v>1</v>
      </c>
      <c r="I303" s="1">
        <v>1088.94</v>
      </c>
      <c r="J303" s="65">
        <v>1088.94</v>
      </c>
    </row>
    <row r="304" spans="1:10" ht="39" customHeight="1">
      <c r="A304" s="66" t="s">
        <v>620</v>
      </c>
      <c r="B304" s="16" t="s">
        <v>1189</v>
      </c>
      <c r="C304" s="81" t="s">
        <v>56</v>
      </c>
      <c r="D304" s="81" t="s">
        <v>1188</v>
      </c>
      <c r="E304" s="196" t="s">
        <v>642</v>
      </c>
      <c r="F304" s="196"/>
      <c r="G304" s="15" t="s">
        <v>73</v>
      </c>
      <c r="H304" s="14">
        <v>10.199999999999999</v>
      </c>
      <c r="I304" s="13">
        <v>8.7799999999999994</v>
      </c>
      <c r="J304" s="67">
        <v>89.55</v>
      </c>
    </row>
    <row r="305" spans="1:10" ht="39" customHeight="1">
      <c r="A305" s="66" t="s">
        <v>620</v>
      </c>
      <c r="B305" s="16" t="s">
        <v>1187</v>
      </c>
      <c r="C305" s="81" t="s">
        <v>56</v>
      </c>
      <c r="D305" s="81" t="s">
        <v>1186</v>
      </c>
      <c r="E305" s="196" t="s">
        <v>642</v>
      </c>
      <c r="F305" s="196"/>
      <c r="G305" s="15" t="s">
        <v>97</v>
      </c>
      <c r="H305" s="14">
        <v>1</v>
      </c>
      <c r="I305" s="13">
        <v>338.32</v>
      </c>
      <c r="J305" s="67">
        <v>338.32</v>
      </c>
    </row>
    <row r="306" spans="1:10" ht="39" customHeight="1">
      <c r="A306" s="66" t="s">
        <v>620</v>
      </c>
      <c r="B306" s="16" t="s">
        <v>1185</v>
      </c>
      <c r="C306" s="81" t="s">
        <v>56</v>
      </c>
      <c r="D306" s="81" t="s">
        <v>1184</v>
      </c>
      <c r="E306" s="196" t="s">
        <v>642</v>
      </c>
      <c r="F306" s="196"/>
      <c r="G306" s="15" t="s">
        <v>97</v>
      </c>
      <c r="H306" s="14">
        <v>1</v>
      </c>
      <c r="I306" s="13">
        <v>488.17</v>
      </c>
      <c r="J306" s="67">
        <v>488.17</v>
      </c>
    </row>
    <row r="307" spans="1:10" ht="39" customHeight="1">
      <c r="A307" s="66" t="s">
        <v>620</v>
      </c>
      <c r="B307" s="16" t="s">
        <v>1183</v>
      </c>
      <c r="C307" s="81" t="s">
        <v>56</v>
      </c>
      <c r="D307" s="81" t="s">
        <v>1182</v>
      </c>
      <c r="E307" s="196" t="s">
        <v>642</v>
      </c>
      <c r="F307" s="196"/>
      <c r="G307" s="15" t="s">
        <v>97</v>
      </c>
      <c r="H307" s="14">
        <v>1</v>
      </c>
      <c r="I307" s="13">
        <v>172.9</v>
      </c>
      <c r="J307" s="67">
        <v>172.9</v>
      </c>
    </row>
    <row r="308" spans="1:10">
      <c r="A308" s="68"/>
      <c r="B308" s="104"/>
      <c r="C308" s="104"/>
      <c r="D308" s="104"/>
      <c r="E308" s="104" t="s">
        <v>611</v>
      </c>
      <c r="F308" s="105">
        <v>99.548760400000006</v>
      </c>
      <c r="G308" s="104" t="s">
        <v>610</v>
      </c>
      <c r="H308" s="105">
        <v>87.97</v>
      </c>
      <c r="I308" s="104" t="s">
        <v>609</v>
      </c>
      <c r="J308" s="69">
        <v>187.52</v>
      </c>
    </row>
    <row r="309" spans="1:10">
      <c r="A309" s="68"/>
      <c r="B309" s="104"/>
      <c r="C309" s="104"/>
      <c r="D309" s="104"/>
      <c r="E309" s="104" t="s">
        <v>608</v>
      </c>
      <c r="F309" s="105">
        <v>326.68</v>
      </c>
      <c r="G309" s="104"/>
      <c r="H309" s="198" t="s">
        <v>607</v>
      </c>
      <c r="I309" s="198"/>
      <c r="J309" s="69">
        <v>1415.62</v>
      </c>
    </row>
    <row r="310" spans="1:10" ht="49.9" customHeight="1" thickBot="1">
      <c r="A310" s="83"/>
      <c r="B310" s="89"/>
      <c r="C310" s="89"/>
      <c r="D310" s="89"/>
      <c r="E310" s="89"/>
      <c r="F310" s="89"/>
      <c r="G310" s="89" t="s">
        <v>606</v>
      </c>
      <c r="H310" s="106">
        <v>1</v>
      </c>
      <c r="I310" s="89" t="s">
        <v>605</v>
      </c>
      <c r="J310" s="70">
        <v>1415.62</v>
      </c>
    </row>
    <row r="311" spans="1:10" ht="1.1499999999999999" customHeight="1" thickTop="1">
      <c r="A311" s="71"/>
      <c r="B311" s="8"/>
      <c r="C311" s="8"/>
      <c r="D311" s="8"/>
      <c r="E311" s="8"/>
      <c r="F311" s="8"/>
      <c r="G311" s="8"/>
      <c r="H311" s="8"/>
      <c r="I311" s="8"/>
      <c r="J311" s="72"/>
    </row>
    <row r="312" spans="1:10" ht="18" customHeight="1">
      <c r="A312" s="58" t="s">
        <v>516</v>
      </c>
      <c r="B312" s="5" t="s">
        <v>602</v>
      </c>
      <c r="C312" s="79" t="s">
        <v>601</v>
      </c>
      <c r="D312" s="79" t="s">
        <v>1</v>
      </c>
      <c r="E312" s="200" t="s">
        <v>624</v>
      </c>
      <c r="F312" s="200"/>
      <c r="G312" s="6" t="s">
        <v>600</v>
      </c>
      <c r="H312" s="5" t="s">
        <v>599</v>
      </c>
      <c r="I312" s="5" t="s">
        <v>598</v>
      </c>
      <c r="J312" s="59" t="s">
        <v>2</v>
      </c>
    </row>
    <row r="313" spans="1:10" ht="39" customHeight="1">
      <c r="A313" s="61" t="s">
        <v>623</v>
      </c>
      <c r="B313" s="2" t="s">
        <v>515</v>
      </c>
      <c r="C313" s="80" t="s">
        <v>56</v>
      </c>
      <c r="D313" s="80" t="s">
        <v>1348</v>
      </c>
      <c r="E313" s="201" t="s">
        <v>642</v>
      </c>
      <c r="F313" s="201"/>
      <c r="G313" s="3" t="s">
        <v>97</v>
      </c>
      <c r="H313" s="17">
        <v>1</v>
      </c>
      <c r="I313" s="1">
        <v>382.49</v>
      </c>
      <c r="J313" s="65">
        <v>382.49</v>
      </c>
    </row>
    <row r="314" spans="1:10" ht="25.9" customHeight="1">
      <c r="A314" s="66" t="s">
        <v>620</v>
      </c>
      <c r="B314" s="16" t="s">
        <v>1165</v>
      </c>
      <c r="C314" s="81" t="s">
        <v>56</v>
      </c>
      <c r="D314" s="81" t="s">
        <v>1164</v>
      </c>
      <c r="E314" s="196" t="s">
        <v>617</v>
      </c>
      <c r="F314" s="196"/>
      <c r="G314" s="15" t="s">
        <v>616</v>
      </c>
      <c r="H314" s="14">
        <v>1.282</v>
      </c>
      <c r="I314" s="13">
        <v>24.27</v>
      </c>
      <c r="J314" s="67">
        <v>31.11</v>
      </c>
    </row>
    <row r="315" spans="1:10" ht="24" customHeight="1">
      <c r="A315" s="66" t="s">
        <v>620</v>
      </c>
      <c r="B315" s="16" t="s">
        <v>619</v>
      </c>
      <c r="C315" s="81" t="s">
        <v>56</v>
      </c>
      <c r="D315" s="81" t="s">
        <v>618</v>
      </c>
      <c r="E315" s="196" t="s">
        <v>617</v>
      </c>
      <c r="F315" s="196"/>
      <c r="G315" s="15" t="s">
        <v>616</v>
      </c>
      <c r="H315" s="14">
        <v>0.64100000000000001</v>
      </c>
      <c r="I315" s="13">
        <v>20.57</v>
      </c>
      <c r="J315" s="67">
        <v>13.18</v>
      </c>
    </row>
    <row r="316" spans="1:10" ht="39" customHeight="1">
      <c r="A316" s="73" t="s">
        <v>615</v>
      </c>
      <c r="B316" s="12" t="s">
        <v>1179</v>
      </c>
      <c r="C316" s="82" t="s">
        <v>56</v>
      </c>
      <c r="D316" s="82" t="s">
        <v>1178</v>
      </c>
      <c r="E316" s="197" t="s">
        <v>612</v>
      </c>
      <c r="F316" s="197"/>
      <c r="G316" s="11" t="s">
        <v>97</v>
      </c>
      <c r="H316" s="10">
        <v>3</v>
      </c>
      <c r="I316" s="9">
        <v>33</v>
      </c>
      <c r="J316" s="74">
        <v>99</v>
      </c>
    </row>
    <row r="317" spans="1:10" ht="52.15" customHeight="1">
      <c r="A317" s="73" t="s">
        <v>615</v>
      </c>
      <c r="B317" s="12" t="s">
        <v>1181</v>
      </c>
      <c r="C317" s="82" t="s">
        <v>56</v>
      </c>
      <c r="D317" s="82" t="s">
        <v>1180</v>
      </c>
      <c r="E317" s="197" t="s">
        <v>612</v>
      </c>
      <c r="F317" s="197"/>
      <c r="G317" s="11" t="s">
        <v>97</v>
      </c>
      <c r="H317" s="10">
        <v>1</v>
      </c>
      <c r="I317" s="9">
        <v>237.42</v>
      </c>
      <c r="J317" s="74">
        <v>237.42</v>
      </c>
    </row>
    <row r="318" spans="1:10" ht="25.9" customHeight="1">
      <c r="A318" s="73" t="s">
        <v>615</v>
      </c>
      <c r="B318" s="12" t="s">
        <v>1175</v>
      </c>
      <c r="C318" s="82" t="s">
        <v>56</v>
      </c>
      <c r="D318" s="82" t="s">
        <v>1174</v>
      </c>
      <c r="E318" s="197" t="s">
        <v>612</v>
      </c>
      <c r="F318" s="197"/>
      <c r="G318" s="11" t="s">
        <v>97</v>
      </c>
      <c r="H318" s="10">
        <v>19.8</v>
      </c>
      <c r="I318" s="9">
        <v>0.09</v>
      </c>
      <c r="J318" s="74">
        <v>1.78</v>
      </c>
    </row>
    <row r="319" spans="1:10">
      <c r="A319" s="68"/>
      <c r="B319" s="104"/>
      <c r="C319" s="104"/>
      <c r="D319" s="104"/>
      <c r="E319" s="104" t="s">
        <v>611</v>
      </c>
      <c r="F319" s="105">
        <v>15.575728619206879</v>
      </c>
      <c r="G319" s="104" t="s">
        <v>610</v>
      </c>
      <c r="H319" s="105">
        <v>13.76</v>
      </c>
      <c r="I319" s="104" t="s">
        <v>609</v>
      </c>
      <c r="J319" s="69">
        <v>29.34</v>
      </c>
    </row>
    <row r="320" spans="1:10">
      <c r="A320" s="68"/>
      <c r="B320" s="104"/>
      <c r="C320" s="104"/>
      <c r="D320" s="104"/>
      <c r="E320" s="104" t="s">
        <v>608</v>
      </c>
      <c r="F320" s="105">
        <v>114.74</v>
      </c>
      <c r="G320" s="104"/>
      <c r="H320" s="198" t="s">
        <v>607</v>
      </c>
      <c r="I320" s="198"/>
      <c r="J320" s="69">
        <v>497.23</v>
      </c>
    </row>
    <row r="321" spans="1:10" ht="49.9" customHeight="1" thickBot="1">
      <c r="A321" s="83"/>
      <c r="B321" s="89"/>
      <c r="C321" s="89"/>
      <c r="D321" s="89"/>
      <c r="E321" s="89"/>
      <c r="F321" s="89"/>
      <c r="G321" s="89" t="s">
        <v>606</v>
      </c>
      <c r="H321" s="106">
        <v>4</v>
      </c>
      <c r="I321" s="89" t="s">
        <v>605</v>
      </c>
      <c r="J321" s="70">
        <v>1988.92</v>
      </c>
    </row>
    <row r="322" spans="1:10" ht="1.1499999999999999" customHeight="1" thickTop="1">
      <c r="A322" s="71"/>
      <c r="B322" s="8"/>
      <c r="C322" s="8"/>
      <c r="D322" s="8"/>
      <c r="E322" s="8"/>
      <c r="F322" s="8"/>
      <c r="G322" s="8"/>
      <c r="H322" s="8"/>
      <c r="I322" s="8"/>
      <c r="J322" s="72"/>
    </row>
    <row r="323" spans="1:10" ht="18" customHeight="1">
      <c r="A323" s="58" t="s">
        <v>514</v>
      </c>
      <c r="B323" s="5" t="s">
        <v>602</v>
      </c>
      <c r="C323" s="79" t="s">
        <v>601</v>
      </c>
      <c r="D323" s="79" t="s">
        <v>1</v>
      </c>
      <c r="E323" s="200" t="s">
        <v>624</v>
      </c>
      <c r="F323" s="200"/>
      <c r="G323" s="6" t="s">
        <v>600</v>
      </c>
      <c r="H323" s="5" t="s">
        <v>599</v>
      </c>
      <c r="I323" s="5" t="s">
        <v>598</v>
      </c>
      <c r="J323" s="59" t="s">
        <v>2</v>
      </c>
    </row>
    <row r="324" spans="1:10" ht="39" customHeight="1">
      <c r="A324" s="61" t="s">
        <v>623</v>
      </c>
      <c r="B324" s="2" t="s">
        <v>513</v>
      </c>
      <c r="C324" s="80" t="s">
        <v>56</v>
      </c>
      <c r="D324" s="80" t="s">
        <v>1349</v>
      </c>
      <c r="E324" s="201" t="s">
        <v>642</v>
      </c>
      <c r="F324" s="201"/>
      <c r="G324" s="3" t="s">
        <v>97</v>
      </c>
      <c r="H324" s="17">
        <v>1</v>
      </c>
      <c r="I324" s="1">
        <v>499.01</v>
      </c>
      <c r="J324" s="65">
        <v>499.01</v>
      </c>
    </row>
    <row r="325" spans="1:10" ht="25.9" customHeight="1">
      <c r="A325" s="66" t="s">
        <v>620</v>
      </c>
      <c r="B325" s="16" t="s">
        <v>1165</v>
      </c>
      <c r="C325" s="81" t="s">
        <v>56</v>
      </c>
      <c r="D325" s="81" t="s">
        <v>1164</v>
      </c>
      <c r="E325" s="196" t="s">
        <v>617</v>
      </c>
      <c r="F325" s="196"/>
      <c r="G325" s="15" t="s">
        <v>616</v>
      </c>
      <c r="H325" s="14">
        <v>1.6779999999999999</v>
      </c>
      <c r="I325" s="13">
        <v>24.27</v>
      </c>
      <c r="J325" s="67">
        <v>40.72</v>
      </c>
    </row>
    <row r="326" spans="1:10" ht="24" customHeight="1">
      <c r="A326" s="66" t="s">
        <v>620</v>
      </c>
      <c r="B326" s="16" t="s">
        <v>619</v>
      </c>
      <c r="C326" s="81" t="s">
        <v>56</v>
      </c>
      <c r="D326" s="81" t="s">
        <v>618</v>
      </c>
      <c r="E326" s="196" t="s">
        <v>617</v>
      </c>
      <c r="F326" s="196"/>
      <c r="G326" s="15" t="s">
        <v>616</v>
      </c>
      <c r="H326" s="14">
        <v>0.83899999999999997</v>
      </c>
      <c r="I326" s="13">
        <v>20.57</v>
      </c>
      <c r="J326" s="67">
        <v>17.25</v>
      </c>
    </row>
    <row r="327" spans="1:10" ht="39" customHeight="1">
      <c r="A327" s="73" t="s">
        <v>615</v>
      </c>
      <c r="B327" s="12" t="s">
        <v>1179</v>
      </c>
      <c r="C327" s="82" t="s">
        <v>56</v>
      </c>
      <c r="D327" s="82" t="s">
        <v>1178</v>
      </c>
      <c r="E327" s="197" t="s">
        <v>612</v>
      </c>
      <c r="F327" s="197"/>
      <c r="G327" s="11" t="s">
        <v>97</v>
      </c>
      <c r="H327" s="10">
        <v>3</v>
      </c>
      <c r="I327" s="9">
        <v>33</v>
      </c>
      <c r="J327" s="74">
        <v>99</v>
      </c>
    </row>
    <row r="328" spans="1:10" ht="64.900000000000006" customHeight="1">
      <c r="A328" s="73" t="s">
        <v>615</v>
      </c>
      <c r="B328" s="12" t="s">
        <v>1177</v>
      </c>
      <c r="C328" s="82" t="s">
        <v>56</v>
      </c>
      <c r="D328" s="82" t="s">
        <v>1176</v>
      </c>
      <c r="E328" s="197" t="s">
        <v>612</v>
      </c>
      <c r="F328" s="197"/>
      <c r="G328" s="11" t="s">
        <v>97</v>
      </c>
      <c r="H328" s="10">
        <v>1</v>
      </c>
      <c r="I328" s="9">
        <v>340.26</v>
      </c>
      <c r="J328" s="74">
        <v>340.26</v>
      </c>
    </row>
    <row r="329" spans="1:10" ht="25.9" customHeight="1">
      <c r="A329" s="73" t="s">
        <v>615</v>
      </c>
      <c r="B329" s="12" t="s">
        <v>1175</v>
      </c>
      <c r="C329" s="82" t="s">
        <v>56</v>
      </c>
      <c r="D329" s="82" t="s">
        <v>1174</v>
      </c>
      <c r="E329" s="197" t="s">
        <v>612</v>
      </c>
      <c r="F329" s="197"/>
      <c r="G329" s="11" t="s">
        <v>97</v>
      </c>
      <c r="H329" s="10">
        <v>19.8</v>
      </c>
      <c r="I329" s="9">
        <v>0.09</v>
      </c>
      <c r="J329" s="74">
        <v>1.78</v>
      </c>
    </row>
    <row r="330" spans="1:10">
      <c r="A330" s="68"/>
      <c r="B330" s="104"/>
      <c r="C330" s="104"/>
      <c r="D330" s="104"/>
      <c r="E330" s="104" t="s">
        <v>611</v>
      </c>
      <c r="F330" s="105">
        <v>20.385411689759515</v>
      </c>
      <c r="G330" s="104" t="s">
        <v>610</v>
      </c>
      <c r="H330" s="105">
        <v>18.010000000000002</v>
      </c>
      <c r="I330" s="104" t="s">
        <v>609</v>
      </c>
      <c r="J330" s="69">
        <v>38.4</v>
      </c>
    </row>
    <row r="331" spans="1:10">
      <c r="A331" s="68"/>
      <c r="B331" s="104"/>
      <c r="C331" s="104"/>
      <c r="D331" s="104"/>
      <c r="E331" s="104" t="s">
        <v>608</v>
      </c>
      <c r="F331" s="105">
        <v>149.69999999999999</v>
      </c>
      <c r="G331" s="104"/>
      <c r="H331" s="198" t="s">
        <v>607</v>
      </c>
      <c r="I331" s="198"/>
      <c r="J331" s="69">
        <v>648.71</v>
      </c>
    </row>
    <row r="332" spans="1:10" ht="49.9" customHeight="1" thickBot="1">
      <c r="A332" s="83"/>
      <c r="B332" s="89"/>
      <c r="C332" s="89"/>
      <c r="D332" s="89"/>
      <c r="E332" s="89"/>
      <c r="F332" s="89"/>
      <c r="G332" s="89" t="s">
        <v>606</v>
      </c>
      <c r="H332" s="106">
        <v>2</v>
      </c>
      <c r="I332" s="89" t="s">
        <v>605</v>
      </c>
      <c r="J332" s="70">
        <v>1297.42</v>
      </c>
    </row>
    <row r="333" spans="1:10" ht="1.1499999999999999" customHeight="1" thickTop="1">
      <c r="A333" s="71"/>
      <c r="B333" s="8"/>
      <c r="C333" s="8"/>
      <c r="D333" s="8"/>
      <c r="E333" s="8"/>
      <c r="F333" s="8"/>
      <c r="G333" s="8"/>
      <c r="H333" s="8"/>
      <c r="I333" s="8"/>
      <c r="J333" s="72"/>
    </row>
    <row r="334" spans="1:10" ht="24" customHeight="1">
      <c r="A334" s="60" t="s">
        <v>512</v>
      </c>
      <c r="B334" s="84"/>
      <c r="C334" s="84"/>
      <c r="D334" s="84" t="s">
        <v>511</v>
      </c>
      <c r="E334" s="84"/>
      <c r="F334" s="199"/>
      <c r="G334" s="199"/>
      <c r="H334" s="4"/>
      <c r="I334" s="84"/>
      <c r="J334" s="64">
        <v>5804.18</v>
      </c>
    </row>
    <row r="335" spans="1:10" ht="18" customHeight="1">
      <c r="A335" s="58" t="s">
        <v>510</v>
      </c>
      <c r="B335" s="5" t="s">
        <v>602</v>
      </c>
      <c r="C335" s="79" t="s">
        <v>601</v>
      </c>
      <c r="D335" s="79" t="s">
        <v>1</v>
      </c>
      <c r="E335" s="200" t="s">
        <v>624</v>
      </c>
      <c r="F335" s="200"/>
      <c r="G335" s="6" t="s">
        <v>600</v>
      </c>
      <c r="H335" s="5" t="s">
        <v>599</v>
      </c>
      <c r="I335" s="5" t="s">
        <v>598</v>
      </c>
      <c r="J335" s="59" t="s">
        <v>2</v>
      </c>
    </row>
    <row r="336" spans="1:10" ht="25.9" customHeight="1">
      <c r="A336" s="61" t="s">
        <v>623</v>
      </c>
      <c r="B336" s="2" t="s">
        <v>509</v>
      </c>
      <c r="C336" s="80" t="s">
        <v>51</v>
      </c>
      <c r="D336" s="80" t="s">
        <v>508</v>
      </c>
      <c r="E336" s="201" t="s">
        <v>642</v>
      </c>
      <c r="F336" s="201"/>
      <c r="G336" s="3" t="s">
        <v>273</v>
      </c>
      <c r="H336" s="17">
        <v>1</v>
      </c>
      <c r="I336" s="1">
        <v>285.22000000000003</v>
      </c>
      <c r="J336" s="65">
        <v>285.22000000000003</v>
      </c>
    </row>
    <row r="337" spans="1:10" ht="24" customHeight="1">
      <c r="A337" s="66" t="s">
        <v>620</v>
      </c>
      <c r="B337" s="16" t="s">
        <v>622</v>
      </c>
      <c r="C337" s="81" t="s">
        <v>56</v>
      </c>
      <c r="D337" s="81" t="s">
        <v>621</v>
      </c>
      <c r="E337" s="196" t="s">
        <v>617</v>
      </c>
      <c r="F337" s="196"/>
      <c r="G337" s="15" t="s">
        <v>616</v>
      </c>
      <c r="H337" s="14">
        <v>0.2</v>
      </c>
      <c r="I337" s="13">
        <v>25.57</v>
      </c>
      <c r="J337" s="67">
        <v>5.1100000000000003</v>
      </c>
    </row>
    <row r="338" spans="1:10" ht="24" customHeight="1">
      <c r="A338" s="66" t="s">
        <v>620</v>
      </c>
      <c r="B338" s="16" t="s">
        <v>619</v>
      </c>
      <c r="C338" s="81" t="s">
        <v>56</v>
      </c>
      <c r="D338" s="81" t="s">
        <v>618</v>
      </c>
      <c r="E338" s="196" t="s">
        <v>617</v>
      </c>
      <c r="F338" s="196"/>
      <c r="G338" s="15" t="s">
        <v>616</v>
      </c>
      <c r="H338" s="14">
        <v>0.2</v>
      </c>
      <c r="I338" s="13">
        <v>20.57</v>
      </c>
      <c r="J338" s="67">
        <v>4.1100000000000003</v>
      </c>
    </row>
    <row r="339" spans="1:10" ht="25.9" customHeight="1">
      <c r="A339" s="73" t="s">
        <v>615</v>
      </c>
      <c r="B339" s="12" t="s">
        <v>1173</v>
      </c>
      <c r="C339" s="82" t="s">
        <v>56</v>
      </c>
      <c r="D339" s="82" t="s">
        <v>1172</v>
      </c>
      <c r="E339" s="197" t="s">
        <v>612</v>
      </c>
      <c r="F339" s="197"/>
      <c r="G339" s="11" t="s">
        <v>97</v>
      </c>
      <c r="H339" s="10">
        <v>1.25</v>
      </c>
      <c r="I339" s="9">
        <v>220</v>
      </c>
      <c r="J339" s="74">
        <v>275</v>
      </c>
    </row>
    <row r="340" spans="1:10" ht="39" customHeight="1">
      <c r="A340" s="73" t="s">
        <v>615</v>
      </c>
      <c r="B340" s="12" t="s">
        <v>1171</v>
      </c>
      <c r="C340" s="82" t="s">
        <v>56</v>
      </c>
      <c r="D340" s="82" t="s">
        <v>1170</v>
      </c>
      <c r="E340" s="197" t="s">
        <v>612</v>
      </c>
      <c r="F340" s="197"/>
      <c r="G340" s="11" t="s">
        <v>97</v>
      </c>
      <c r="H340" s="10">
        <v>5</v>
      </c>
      <c r="I340" s="9">
        <v>0.2</v>
      </c>
      <c r="J340" s="74">
        <v>1</v>
      </c>
    </row>
    <row r="341" spans="1:10">
      <c r="A341" s="68"/>
      <c r="B341" s="104"/>
      <c r="C341" s="104"/>
      <c r="D341" s="104"/>
      <c r="E341" s="104" t="s">
        <v>611</v>
      </c>
      <c r="F341" s="105">
        <v>3.2276901842119234</v>
      </c>
      <c r="G341" s="104" t="s">
        <v>610</v>
      </c>
      <c r="H341" s="105">
        <v>2.85</v>
      </c>
      <c r="I341" s="104" t="s">
        <v>609</v>
      </c>
      <c r="J341" s="69">
        <v>6.08</v>
      </c>
    </row>
    <row r="342" spans="1:10">
      <c r="A342" s="68"/>
      <c r="B342" s="104"/>
      <c r="C342" s="104"/>
      <c r="D342" s="104"/>
      <c r="E342" s="104" t="s">
        <v>608</v>
      </c>
      <c r="F342" s="105">
        <v>85.56</v>
      </c>
      <c r="G342" s="104"/>
      <c r="H342" s="198" t="s">
        <v>607</v>
      </c>
      <c r="I342" s="198"/>
      <c r="J342" s="69">
        <v>370.78</v>
      </c>
    </row>
    <row r="343" spans="1:10" ht="49.9" customHeight="1" thickBot="1">
      <c r="A343" s="83"/>
      <c r="B343" s="89"/>
      <c r="C343" s="89"/>
      <c r="D343" s="89"/>
      <c r="E343" s="89"/>
      <c r="F343" s="89"/>
      <c r="G343" s="89" t="s">
        <v>606</v>
      </c>
      <c r="H343" s="106">
        <v>11.6</v>
      </c>
      <c r="I343" s="89" t="s">
        <v>605</v>
      </c>
      <c r="J343" s="70">
        <v>4301.04</v>
      </c>
    </row>
    <row r="344" spans="1:10" ht="1.1499999999999999" customHeight="1" thickTop="1">
      <c r="A344" s="71"/>
      <c r="B344" s="8"/>
      <c r="C344" s="8"/>
      <c r="D344" s="8"/>
      <c r="E344" s="8"/>
      <c r="F344" s="8"/>
      <c r="G344" s="8"/>
      <c r="H344" s="8"/>
      <c r="I344" s="8"/>
      <c r="J344" s="72"/>
    </row>
    <row r="345" spans="1:10" ht="18" customHeight="1">
      <c r="A345" s="58" t="s">
        <v>507</v>
      </c>
      <c r="B345" s="5" t="s">
        <v>602</v>
      </c>
      <c r="C345" s="79" t="s">
        <v>601</v>
      </c>
      <c r="D345" s="79" t="s">
        <v>1</v>
      </c>
      <c r="E345" s="200" t="s">
        <v>624</v>
      </c>
      <c r="F345" s="200"/>
      <c r="G345" s="6" t="s">
        <v>600</v>
      </c>
      <c r="H345" s="5" t="s">
        <v>599</v>
      </c>
      <c r="I345" s="5" t="s">
        <v>598</v>
      </c>
      <c r="J345" s="59" t="s">
        <v>2</v>
      </c>
    </row>
    <row r="346" spans="1:10" ht="25.9" customHeight="1">
      <c r="A346" s="61" t="s">
        <v>623</v>
      </c>
      <c r="B346" s="2" t="s">
        <v>506</v>
      </c>
      <c r="C346" s="80" t="s">
        <v>51</v>
      </c>
      <c r="D346" s="80" t="s">
        <v>505</v>
      </c>
      <c r="E346" s="201" t="s">
        <v>642</v>
      </c>
      <c r="F346" s="201"/>
      <c r="G346" s="3" t="s">
        <v>54</v>
      </c>
      <c r="H346" s="17">
        <v>1</v>
      </c>
      <c r="I346" s="1">
        <v>185.26</v>
      </c>
      <c r="J346" s="65">
        <v>185.26</v>
      </c>
    </row>
    <row r="347" spans="1:10" ht="24" customHeight="1">
      <c r="A347" s="66" t="s">
        <v>620</v>
      </c>
      <c r="B347" s="16" t="s">
        <v>641</v>
      </c>
      <c r="C347" s="81" t="s">
        <v>56</v>
      </c>
      <c r="D347" s="81" t="s">
        <v>640</v>
      </c>
      <c r="E347" s="196" t="s">
        <v>617</v>
      </c>
      <c r="F347" s="196"/>
      <c r="G347" s="15" t="s">
        <v>616</v>
      </c>
      <c r="H347" s="14">
        <v>0.5</v>
      </c>
      <c r="I347" s="13">
        <v>25.37</v>
      </c>
      <c r="J347" s="67">
        <v>12.68</v>
      </c>
    </row>
    <row r="348" spans="1:10" ht="24" customHeight="1">
      <c r="A348" s="66" t="s">
        <v>620</v>
      </c>
      <c r="B348" s="16" t="s">
        <v>619</v>
      </c>
      <c r="C348" s="81" t="s">
        <v>56</v>
      </c>
      <c r="D348" s="81" t="s">
        <v>618</v>
      </c>
      <c r="E348" s="196" t="s">
        <v>617</v>
      </c>
      <c r="F348" s="196"/>
      <c r="G348" s="15" t="s">
        <v>616</v>
      </c>
      <c r="H348" s="14">
        <v>0.5</v>
      </c>
      <c r="I348" s="13">
        <v>20.57</v>
      </c>
      <c r="J348" s="67">
        <v>10.28</v>
      </c>
    </row>
    <row r="349" spans="1:10" ht="25.9" customHeight="1">
      <c r="A349" s="73" t="s">
        <v>615</v>
      </c>
      <c r="B349" s="12" t="s">
        <v>1169</v>
      </c>
      <c r="C349" s="82" t="s">
        <v>56</v>
      </c>
      <c r="D349" s="82" t="s">
        <v>1168</v>
      </c>
      <c r="E349" s="197" t="s">
        <v>612</v>
      </c>
      <c r="F349" s="197"/>
      <c r="G349" s="11" t="s">
        <v>561</v>
      </c>
      <c r="H349" s="10">
        <v>15.6</v>
      </c>
      <c r="I349" s="9">
        <v>10.34</v>
      </c>
      <c r="J349" s="74">
        <v>161.30000000000001</v>
      </c>
    </row>
    <row r="350" spans="1:10" ht="25.9" customHeight="1">
      <c r="A350" s="73" t="s">
        <v>615</v>
      </c>
      <c r="B350" s="12" t="s">
        <v>1167</v>
      </c>
      <c r="C350" s="82" t="s">
        <v>56</v>
      </c>
      <c r="D350" s="82" t="s">
        <v>1166</v>
      </c>
      <c r="E350" s="197" t="s">
        <v>612</v>
      </c>
      <c r="F350" s="197"/>
      <c r="G350" s="11" t="s">
        <v>561</v>
      </c>
      <c r="H350" s="10">
        <v>1.4E-2</v>
      </c>
      <c r="I350" s="9">
        <v>71.89</v>
      </c>
      <c r="J350" s="74">
        <v>1</v>
      </c>
    </row>
    <row r="351" spans="1:10">
      <c r="A351" s="68"/>
      <c r="B351" s="104"/>
      <c r="C351" s="104"/>
      <c r="D351" s="104"/>
      <c r="E351" s="104" t="s">
        <v>611</v>
      </c>
      <c r="F351" s="105">
        <v>8.0267558999999995</v>
      </c>
      <c r="G351" s="104" t="s">
        <v>610</v>
      </c>
      <c r="H351" s="105">
        <v>7.09</v>
      </c>
      <c r="I351" s="104" t="s">
        <v>609</v>
      </c>
      <c r="J351" s="69">
        <v>15.12</v>
      </c>
    </row>
    <row r="352" spans="1:10">
      <c r="A352" s="68"/>
      <c r="B352" s="104"/>
      <c r="C352" s="104"/>
      <c r="D352" s="104"/>
      <c r="E352" s="104" t="s">
        <v>608</v>
      </c>
      <c r="F352" s="105">
        <v>55.57</v>
      </c>
      <c r="G352" s="104"/>
      <c r="H352" s="198" t="s">
        <v>607</v>
      </c>
      <c r="I352" s="198"/>
      <c r="J352" s="69">
        <v>240.83</v>
      </c>
    </row>
    <row r="353" spans="1:10" ht="49.9" customHeight="1" thickBot="1">
      <c r="A353" s="83"/>
      <c r="B353" s="89"/>
      <c r="C353" s="89"/>
      <c r="D353" s="89"/>
      <c r="E353" s="89"/>
      <c r="F353" s="89"/>
      <c r="G353" s="89" t="s">
        <v>606</v>
      </c>
      <c r="H353" s="106">
        <v>4.3</v>
      </c>
      <c r="I353" s="89" t="s">
        <v>605</v>
      </c>
      <c r="J353" s="70">
        <v>1035.56</v>
      </c>
    </row>
    <row r="354" spans="1:10" ht="1.1499999999999999" customHeight="1" thickTop="1">
      <c r="A354" s="71"/>
      <c r="B354" s="8"/>
      <c r="C354" s="8"/>
      <c r="D354" s="8"/>
      <c r="E354" s="8"/>
      <c r="F354" s="8"/>
      <c r="G354" s="8"/>
      <c r="H354" s="8"/>
      <c r="I354" s="8"/>
      <c r="J354" s="72"/>
    </row>
    <row r="355" spans="1:10" ht="18" customHeight="1">
      <c r="A355" s="58" t="s">
        <v>504</v>
      </c>
      <c r="B355" s="5" t="s">
        <v>602</v>
      </c>
      <c r="C355" s="79" t="s">
        <v>601</v>
      </c>
      <c r="D355" s="79" t="s">
        <v>1</v>
      </c>
      <c r="E355" s="200" t="s">
        <v>624</v>
      </c>
      <c r="F355" s="200"/>
      <c r="G355" s="6" t="s">
        <v>600</v>
      </c>
      <c r="H355" s="5" t="s">
        <v>599</v>
      </c>
      <c r="I355" s="5" t="s">
        <v>598</v>
      </c>
      <c r="J355" s="59" t="s">
        <v>2</v>
      </c>
    </row>
    <row r="356" spans="1:10" ht="24" customHeight="1">
      <c r="A356" s="61" t="s">
        <v>623</v>
      </c>
      <c r="B356" s="2" t="s">
        <v>503</v>
      </c>
      <c r="C356" s="80" t="s">
        <v>56</v>
      </c>
      <c r="D356" s="80" t="s">
        <v>502</v>
      </c>
      <c r="E356" s="201" t="s">
        <v>642</v>
      </c>
      <c r="F356" s="201"/>
      <c r="G356" s="3" t="s">
        <v>97</v>
      </c>
      <c r="H356" s="17">
        <v>1</v>
      </c>
      <c r="I356" s="1">
        <v>59.95</v>
      </c>
      <c r="J356" s="65">
        <v>59.95</v>
      </c>
    </row>
    <row r="357" spans="1:10" ht="25.9" customHeight="1">
      <c r="A357" s="66" t="s">
        <v>620</v>
      </c>
      <c r="B357" s="16" t="s">
        <v>1153</v>
      </c>
      <c r="C357" s="81" t="s">
        <v>56</v>
      </c>
      <c r="D357" s="81" t="s">
        <v>1152</v>
      </c>
      <c r="E357" s="196" t="s">
        <v>617</v>
      </c>
      <c r="F357" s="196"/>
      <c r="G357" s="15" t="s">
        <v>616</v>
      </c>
      <c r="H357" s="14">
        <v>0.25</v>
      </c>
      <c r="I357" s="13">
        <v>20.92</v>
      </c>
      <c r="J357" s="67">
        <v>5.23</v>
      </c>
    </row>
    <row r="358" spans="1:10" ht="25.9" customHeight="1">
      <c r="A358" s="66" t="s">
        <v>620</v>
      </c>
      <c r="B358" s="16" t="s">
        <v>1165</v>
      </c>
      <c r="C358" s="81" t="s">
        <v>56</v>
      </c>
      <c r="D358" s="81" t="s">
        <v>1164</v>
      </c>
      <c r="E358" s="196" t="s">
        <v>617</v>
      </c>
      <c r="F358" s="196"/>
      <c r="G358" s="15" t="s">
        <v>616</v>
      </c>
      <c r="H358" s="14">
        <v>0.25</v>
      </c>
      <c r="I358" s="13">
        <v>24.27</v>
      </c>
      <c r="J358" s="67">
        <v>6.06</v>
      </c>
    </row>
    <row r="359" spans="1:10" ht="25.9" customHeight="1">
      <c r="A359" s="73" t="s">
        <v>615</v>
      </c>
      <c r="B359" s="12" t="s">
        <v>1163</v>
      </c>
      <c r="C359" s="82" t="s">
        <v>56</v>
      </c>
      <c r="D359" s="82" t="s">
        <v>1162</v>
      </c>
      <c r="E359" s="197" t="s">
        <v>612</v>
      </c>
      <c r="F359" s="197"/>
      <c r="G359" s="11" t="s">
        <v>97</v>
      </c>
      <c r="H359" s="10">
        <v>1</v>
      </c>
      <c r="I359" s="9">
        <v>48.66</v>
      </c>
      <c r="J359" s="74">
        <v>48.66</v>
      </c>
    </row>
    <row r="360" spans="1:10">
      <c r="A360" s="68"/>
      <c r="B360" s="104"/>
      <c r="C360" s="104"/>
      <c r="D360" s="104"/>
      <c r="E360" s="104" t="s">
        <v>611</v>
      </c>
      <c r="F360" s="105">
        <v>3.9284387110474066</v>
      </c>
      <c r="G360" s="104" t="s">
        <v>610</v>
      </c>
      <c r="H360" s="105">
        <v>3.47</v>
      </c>
      <c r="I360" s="104" t="s">
        <v>609</v>
      </c>
      <c r="J360" s="69">
        <v>7.4</v>
      </c>
    </row>
    <row r="361" spans="1:10">
      <c r="A361" s="68"/>
      <c r="B361" s="104"/>
      <c r="C361" s="104"/>
      <c r="D361" s="104"/>
      <c r="E361" s="104" t="s">
        <v>608</v>
      </c>
      <c r="F361" s="105">
        <v>17.98</v>
      </c>
      <c r="G361" s="104"/>
      <c r="H361" s="198" t="s">
        <v>607</v>
      </c>
      <c r="I361" s="198"/>
      <c r="J361" s="69">
        <v>77.930000000000007</v>
      </c>
    </row>
    <row r="362" spans="1:10" ht="49.9" customHeight="1" thickBot="1">
      <c r="A362" s="83"/>
      <c r="B362" s="89"/>
      <c r="C362" s="89"/>
      <c r="D362" s="89"/>
      <c r="E362" s="89"/>
      <c r="F362" s="89"/>
      <c r="G362" s="89" t="s">
        <v>606</v>
      </c>
      <c r="H362" s="106">
        <v>6</v>
      </c>
      <c r="I362" s="89" t="s">
        <v>605</v>
      </c>
      <c r="J362" s="70">
        <v>467.58</v>
      </c>
    </row>
    <row r="363" spans="1:10" ht="1.1499999999999999" customHeight="1" thickTop="1">
      <c r="A363" s="71"/>
      <c r="B363" s="8"/>
      <c r="C363" s="8"/>
      <c r="D363" s="8"/>
      <c r="E363" s="8"/>
      <c r="F363" s="8"/>
      <c r="G363" s="8"/>
      <c r="H363" s="8"/>
      <c r="I363" s="8"/>
      <c r="J363" s="72"/>
    </row>
    <row r="364" spans="1:10" ht="24" customHeight="1">
      <c r="A364" s="60" t="s">
        <v>501</v>
      </c>
      <c r="B364" s="84"/>
      <c r="C364" s="84"/>
      <c r="D364" s="84" t="s">
        <v>500</v>
      </c>
      <c r="E364" s="84"/>
      <c r="F364" s="199"/>
      <c r="G364" s="199"/>
      <c r="H364" s="4"/>
      <c r="I364" s="84"/>
      <c r="J364" s="64">
        <v>11694.29</v>
      </c>
    </row>
    <row r="365" spans="1:10" ht="18" customHeight="1">
      <c r="A365" s="58" t="s">
        <v>499</v>
      </c>
      <c r="B365" s="5" t="s">
        <v>602</v>
      </c>
      <c r="C365" s="79" t="s">
        <v>601</v>
      </c>
      <c r="D365" s="79" t="s">
        <v>1</v>
      </c>
      <c r="E365" s="200" t="s">
        <v>624</v>
      </c>
      <c r="F365" s="200"/>
      <c r="G365" s="6" t="s">
        <v>600</v>
      </c>
      <c r="H365" s="5" t="s">
        <v>599</v>
      </c>
      <c r="I365" s="5" t="s">
        <v>598</v>
      </c>
      <c r="J365" s="59" t="s">
        <v>2</v>
      </c>
    </row>
    <row r="366" spans="1:10" ht="25.9" customHeight="1">
      <c r="A366" s="61" t="s">
        <v>623</v>
      </c>
      <c r="B366" s="2" t="s">
        <v>498</v>
      </c>
      <c r="C366" s="80" t="s">
        <v>51</v>
      </c>
      <c r="D366" s="80" t="s">
        <v>497</v>
      </c>
      <c r="E366" s="201" t="s">
        <v>642</v>
      </c>
      <c r="F366" s="201"/>
      <c r="G366" s="3" t="s">
        <v>54</v>
      </c>
      <c r="H366" s="17">
        <v>1</v>
      </c>
      <c r="I366" s="1">
        <v>738.91</v>
      </c>
      <c r="J366" s="65">
        <v>738.91</v>
      </c>
    </row>
    <row r="367" spans="1:10" ht="52.15" customHeight="1">
      <c r="A367" s="66" t="s">
        <v>620</v>
      </c>
      <c r="B367" s="16" t="s">
        <v>1161</v>
      </c>
      <c r="C367" s="81" t="s">
        <v>56</v>
      </c>
      <c r="D367" s="81" t="s">
        <v>1160</v>
      </c>
      <c r="E367" s="196" t="s">
        <v>642</v>
      </c>
      <c r="F367" s="196"/>
      <c r="G367" s="15" t="s">
        <v>54</v>
      </c>
      <c r="H367" s="14">
        <v>1</v>
      </c>
      <c r="I367" s="13">
        <v>478.69</v>
      </c>
      <c r="J367" s="67">
        <v>478.69</v>
      </c>
    </row>
    <row r="368" spans="1:10" ht="24" customHeight="1">
      <c r="A368" s="66" t="s">
        <v>620</v>
      </c>
      <c r="B368" s="16" t="s">
        <v>1159</v>
      </c>
      <c r="C368" s="81" t="s">
        <v>56</v>
      </c>
      <c r="D368" s="81" t="s">
        <v>1158</v>
      </c>
      <c r="E368" s="196" t="s">
        <v>642</v>
      </c>
      <c r="F368" s="196"/>
      <c r="G368" s="15" t="s">
        <v>54</v>
      </c>
      <c r="H368" s="14">
        <v>0.96</v>
      </c>
      <c r="I368" s="13">
        <v>213.4</v>
      </c>
      <c r="J368" s="67">
        <v>204.86</v>
      </c>
    </row>
    <row r="369" spans="1:10" ht="24" customHeight="1">
      <c r="A369" s="66" t="s">
        <v>620</v>
      </c>
      <c r="B369" s="16" t="s">
        <v>622</v>
      </c>
      <c r="C369" s="81" t="s">
        <v>56</v>
      </c>
      <c r="D369" s="81" t="s">
        <v>621</v>
      </c>
      <c r="E369" s="196" t="s">
        <v>617</v>
      </c>
      <c r="F369" s="196"/>
      <c r="G369" s="15" t="s">
        <v>616</v>
      </c>
      <c r="H369" s="14">
        <v>1.2</v>
      </c>
      <c r="I369" s="13">
        <v>25.57</v>
      </c>
      <c r="J369" s="67">
        <v>30.68</v>
      </c>
    </row>
    <row r="370" spans="1:10" ht="24" customHeight="1">
      <c r="A370" s="66" t="s">
        <v>620</v>
      </c>
      <c r="B370" s="16" t="s">
        <v>619</v>
      </c>
      <c r="C370" s="81" t="s">
        <v>56</v>
      </c>
      <c r="D370" s="81" t="s">
        <v>618</v>
      </c>
      <c r="E370" s="196" t="s">
        <v>617</v>
      </c>
      <c r="F370" s="196"/>
      <c r="G370" s="15" t="s">
        <v>616</v>
      </c>
      <c r="H370" s="14">
        <v>1.2</v>
      </c>
      <c r="I370" s="13">
        <v>20.57</v>
      </c>
      <c r="J370" s="67">
        <v>24.68</v>
      </c>
    </row>
    <row r="371" spans="1:10">
      <c r="A371" s="68"/>
      <c r="B371" s="104"/>
      <c r="C371" s="104"/>
      <c r="D371" s="104"/>
      <c r="E371" s="104" t="s">
        <v>611</v>
      </c>
      <c r="F371" s="105">
        <v>92.567818654775181</v>
      </c>
      <c r="G371" s="104" t="s">
        <v>610</v>
      </c>
      <c r="H371" s="105">
        <v>81.8</v>
      </c>
      <c r="I371" s="104" t="s">
        <v>609</v>
      </c>
      <c r="J371" s="69">
        <v>174.37</v>
      </c>
    </row>
    <row r="372" spans="1:10">
      <c r="A372" s="68"/>
      <c r="B372" s="104"/>
      <c r="C372" s="104"/>
      <c r="D372" s="104"/>
      <c r="E372" s="104" t="s">
        <v>608</v>
      </c>
      <c r="F372" s="105">
        <v>221.67</v>
      </c>
      <c r="G372" s="104"/>
      <c r="H372" s="198" t="s">
        <v>607</v>
      </c>
      <c r="I372" s="198"/>
      <c r="J372" s="69">
        <v>960.58</v>
      </c>
    </row>
    <row r="373" spans="1:10" ht="49.9" customHeight="1" thickBot="1">
      <c r="A373" s="83"/>
      <c r="B373" s="89"/>
      <c r="C373" s="89"/>
      <c r="D373" s="89"/>
      <c r="E373" s="89"/>
      <c r="F373" s="89"/>
      <c r="G373" s="89" t="s">
        <v>606</v>
      </c>
      <c r="H373" s="106">
        <v>10.8</v>
      </c>
      <c r="I373" s="89" t="s">
        <v>605</v>
      </c>
      <c r="J373" s="70">
        <v>10374.26</v>
      </c>
    </row>
    <row r="374" spans="1:10" ht="1.1499999999999999" customHeight="1" thickTop="1">
      <c r="A374" s="71"/>
      <c r="B374" s="8"/>
      <c r="C374" s="8"/>
      <c r="D374" s="8"/>
      <c r="E374" s="8"/>
      <c r="F374" s="8"/>
      <c r="G374" s="8"/>
      <c r="H374" s="8"/>
      <c r="I374" s="8"/>
      <c r="J374" s="72"/>
    </row>
    <row r="375" spans="1:10" ht="18" customHeight="1">
      <c r="A375" s="58" t="s">
        <v>496</v>
      </c>
      <c r="B375" s="5" t="s">
        <v>602</v>
      </c>
      <c r="C375" s="79" t="s">
        <v>601</v>
      </c>
      <c r="D375" s="79" t="s">
        <v>1</v>
      </c>
      <c r="E375" s="200" t="s">
        <v>624</v>
      </c>
      <c r="F375" s="200"/>
      <c r="G375" s="6" t="s">
        <v>600</v>
      </c>
      <c r="H375" s="5" t="s">
        <v>599</v>
      </c>
      <c r="I375" s="5" t="s">
        <v>598</v>
      </c>
      <c r="J375" s="59" t="s">
        <v>2</v>
      </c>
    </row>
    <row r="376" spans="1:10" ht="24" customHeight="1">
      <c r="A376" s="61" t="s">
        <v>623</v>
      </c>
      <c r="B376" s="2" t="s">
        <v>495</v>
      </c>
      <c r="C376" s="80" t="s">
        <v>56</v>
      </c>
      <c r="D376" s="80" t="s">
        <v>494</v>
      </c>
      <c r="E376" s="201" t="s">
        <v>642</v>
      </c>
      <c r="F376" s="201"/>
      <c r="G376" s="3" t="s">
        <v>54</v>
      </c>
      <c r="H376" s="17">
        <v>1</v>
      </c>
      <c r="I376" s="1">
        <v>488.18</v>
      </c>
      <c r="J376" s="65">
        <v>488.18</v>
      </c>
    </row>
    <row r="377" spans="1:10" ht="24" customHeight="1">
      <c r="A377" s="66" t="s">
        <v>620</v>
      </c>
      <c r="B377" s="16" t="s">
        <v>622</v>
      </c>
      <c r="C377" s="81" t="s">
        <v>56</v>
      </c>
      <c r="D377" s="81" t="s">
        <v>621</v>
      </c>
      <c r="E377" s="196" t="s">
        <v>617</v>
      </c>
      <c r="F377" s="196"/>
      <c r="G377" s="15" t="s">
        <v>616</v>
      </c>
      <c r="H377" s="14">
        <v>0.3</v>
      </c>
      <c r="I377" s="13">
        <v>25.57</v>
      </c>
      <c r="J377" s="67">
        <v>7.67</v>
      </c>
    </row>
    <row r="378" spans="1:10" ht="24" customHeight="1">
      <c r="A378" s="66" t="s">
        <v>620</v>
      </c>
      <c r="B378" s="16" t="s">
        <v>641</v>
      </c>
      <c r="C378" s="81" t="s">
        <v>56</v>
      </c>
      <c r="D378" s="81" t="s">
        <v>640</v>
      </c>
      <c r="E378" s="196" t="s">
        <v>617</v>
      </c>
      <c r="F378" s="196"/>
      <c r="G378" s="15" t="s">
        <v>616</v>
      </c>
      <c r="H378" s="14">
        <v>0.8</v>
      </c>
      <c r="I378" s="13">
        <v>25.37</v>
      </c>
      <c r="J378" s="67">
        <v>20.29</v>
      </c>
    </row>
    <row r="379" spans="1:10" ht="24" customHeight="1">
      <c r="A379" s="66" t="s">
        <v>620</v>
      </c>
      <c r="B379" s="16" t="s">
        <v>619</v>
      </c>
      <c r="C379" s="81" t="s">
        <v>56</v>
      </c>
      <c r="D379" s="81" t="s">
        <v>618</v>
      </c>
      <c r="E379" s="196" t="s">
        <v>617</v>
      </c>
      <c r="F379" s="196"/>
      <c r="G379" s="15" t="s">
        <v>616</v>
      </c>
      <c r="H379" s="14">
        <v>1.2</v>
      </c>
      <c r="I379" s="13">
        <v>20.57</v>
      </c>
      <c r="J379" s="67">
        <v>24.68</v>
      </c>
    </row>
    <row r="380" spans="1:10" ht="39" customHeight="1">
      <c r="A380" s="66" t="s">
        <v>620</v>
      </c>
      <c r="B380" s="16" t="s">
        <v>1157</v>
      </c>
      <c r="C380" s="81" t="s">
        <v>56</v>
      </c>
      <c r="D380" s="81" t="s">
        <v>1156</v>
      </c>
      <c r="E380" s="196" t="s">
        <v>617</v>
      </c>
      <c r="F380" s="196"/>
      <c r="G380" s="15" t="s">
        <v>266</v>
      </c>
      <c r="H380" s="14">
        <v>6.0000000000000001E-3</v>
      </c>
      <c r="I380" s="13">
        <v>856.59</v>
      </c>
      <c r="J380" s="67">
        <v>5.13</v>
      </c>
    </row>
    <row r="381" spans="1:10" ht="52.15" customHeight="1">
      <c r="A381" s="73" t="s">
        <v>615</v>
      </c>
      <c r="B381" s="12" t="s">
        <v>1155</v>
      </c>
      <c r="C381" s="82" t="s">
        <v>56</v>
      </c>
      <c r="D381" s="82" t="s">
        <v>1154</v>
      </c>
      <c r="E381" s="197" t="s">
        <v>612</v>
      </c>
      <c r="F381" s="197"/>
      <c r="G381" s="11" t="s">
        <v>54</v>
      </c>
      <c r="H381" s="10">
        <v>1</v>
      </c>
      <c r="I381" s="9">
        <v>430.41</v>
      </c>
      <c r="J381" s="74">
        <v>430.41</v>
      </c>
    </row>
    <row r="382" spans="1:10">
      <c r="A382" s="68"/>
      <c r="B382" s="104"/>
      <c r="C382" s="104"/>
      <c r="D382" s="104"/>
      <c r="E382" s="104" t="s">
        <v>611</v>
      </c>
      <c r="F382" s="105">
        <v>18.71317088708393</v>
      </c>
      <c r="G382" s="104" t="s">
        <v>610</v>
      </c>
      <c r="H382" s="105">
        <v>16.54</v>
      </c>
      <c r="I382" s="104" t="s">
        <v>609</v>
      </c>
      <c r="J382" s="69">
        <v>35.25</v>
      </c>
    </row>
    <row r="383" spans="1:10">
      <c r="A383" s="68"/>
      <c r="B383" s="104"/>
      <c r="C383" s="104"/>
      <c r="D383" s="104"/>
      <c r="E383" s="104" t="s">
        <v>608</v>
      </c>
      <c r="F383" s="105">
        <v>146.44999999999999</v>
      </c>
      <c r="G383" s="104"/>
      <c r="H383" s="198" t="s">
        <v>607</v>
      </c>
      <c r="I383" s="198"/>
      <c r="J383" s="69">
        <v>634.63</v>
      </c>
    </row>
    <row r="384" spans="1:10" ht="49.9" customHeight="1" thickBot="1">
      <c r="A384" s="83"/>
      <c r="B384" s="89"/>
      <c r="C384" s="89"/>
      <c r="D384" s="89"/>
      <c r="E384" s="89"/>
      <c r="F384" s="89"/>
      <c r="G384" s="89" t="s">
        <v>606</v>
      </c>
      <c r="H384" s="106">
        <v>2.08</v>
      </c>
      <c r="I384" s="89" t="s">
        <v>605</v>
      </c>
      <c r="J384" s="70">
        <v>1320.03</v>
      </c>
    </row>
    <row r="385" spans="1:10" ht="1.1499999999999999" customHeight="1" thickTop="1">
      <c r="A385" s="71"/>
      <c r="B385" s="8"/>
      <c r="C385" s="8"/>
      <c r="D385" s="8"/>
      <c r="E385" s="8"/>
      <c r="F385" s="8"/>
      <c r="G385" s="8"/>
      <c r="H385" s="8"/>
      <c r="I385" s="8"/>
      <c r="J385" s="72"/>
    </row>
    <row r="386" spans="1:10" ht="24" customHeight="1">
      <c r="A386" s="60" t="s">
        <v>493</v>
      </c>
      <c r="B386" s="84"/>
      <c r="C386" s="84"/>
      <c r="D386" s="84" t="s">
        <v>492</v>
      </c>
      <c r="E386" s="84"/>
      <c r="F386" s="199"/>
      <c r="G386" s="199"/>
      <c r="H386" s="4"/>
      <c r="I386" s="84"/>
      <c r="J386" s="64">
        <v>3891.02</v>
      </c>
    </row>
    <row r="387" spans="1:10" ht="18" customHeight="1">
      <c r="A387" s="58" t="s">
        <v>491</v>
      </c>
      <c r="B387" s="5" t="s">
        <v>602</v>
      </c>
      <c r="C387" s="79" t="s">
        <v>601</v>
      </c>
      <c r="D387" s="79" t="s">
        <v>1</v>
      </c>
      <c r="E387" s="200" t="s">
        <v>624</v>
      </c>
      <c r="F387" s="200"/>
      <c r="G387" s="6" t="s">
        <v>600</v>
      </c>
      <c r="H387" s="5" t="s">
        <v>599</v>
      </c>
      <c r="I387" s="5" t="s">
        <v>598</v>
      </c>
      <c r="J387" s="59" t="s">
        <v>2</v>
      </c>
    </row>
    <row r="388" spans="1:10" ht="25.9" customHeight="1">
      <c r="A388" s="61" t="s">
        <v>623</v>
      </c>
      <c r="B388" s="2" t="s">
        <v>490</v>
      </c>
      <c r="C388" s="80" t="s">
        <v>56</v>
      </c>
      <c r="D388" s="80" t="s">
        <v>489</v>
      </c>
      <c r="E388" s="201" t="s">
        <v>642</v>
      </c>
      <c r="F388" s="201"/>
      <c r="G388" s="3" t="s">
        <v>54</v>
      </c>
      <c r="H388" s="17">
        <v>1</v>
      </c>
      <c r="I388" s="1">
        <v>692.85</v>
      </c>
      <c r="J388" s="65">
        <v>692.85</v>
      </c>
    </row>
    <row r="389" spans="1:10" ht="25.9" customHeight="1">
      <c r="A389" s="66" t="s">
        <v>620</v>
      </c>
      <c r="B389" s="16" t="s">
        <v>1153</v>
      </c>
      <c r="C389" s="81" t="s">
        <v>56</v>
      </c>
      <c r="D389" s="81" t="s">
        <v>1152</v>
      </c>
      <c r="E389" s="196" t="s">
        <v>617</v>
      </c>
      <c r="F389" s="196"/>
      <c r="G389" s="15" t="s">
        <v>616</v>
      </c>
      <c r="H389" s="14">
        <v>1.8</v>
      </c>
      <c r="I389" s="13">
        <v>20.92</v>
      </c>
      <c r="J389" s="67">
        <v>37.65</v>
      </c>
    </row>
    <row r="390" spans="1:10" ht="24" customHeight="1">
      <c r="A390" s="66" t="s">
        <v>620</v>
      </c>
      <c r="B390" s="16" t="s">
        <v>1151</v>
      </c>
      <c r="C390" s="81" t="s">
        <v>56</v>
      </c>
      <c r="D390" s="81" t="s">
        <v>1150</v>
      </c>
      <c r="E390" s="196" t="s">
        <v>617</v>
      </c>
      <c r="F390" s="196"/>
      <c r="G390" s="15" t="s">
        <v>616</v>
      </c>
      <c r="H390" s="14">
        <v>1.8</v>
      </c>
      <c r="I390" s="13">
        <v>25.19</v>
      </c>
      <c r="J390" s="67">
        <v>45.34</v>
      </c>
    </row>
    <row r="391" spans="1:10" ht="25.9" customHeight="1">
      <c r="A391" s="73" t="s">
        <v>615</v>
      </c>
      <c r="B391" s="12" t="s">
        <v>1149</v>
      </c>
      <c r="C391" s="82" t="s">
        <v>56</v>
      </c>
      <c r="D391" s="82" t="s">
        <v>1148</v>
      </c>
      <c r="E391" s="197" t="s">
        <v>612</v>
      </c>
      <c r="F391" s="197"/>
      <c r="G391" s="11" t="s">
        <v>561</v>
      </c>
      <c r="H391" s="10">
        <v>1.54</v>
      </c>
      <c r="I391" s="9">
        <v>37.01</v>
      </c>
      <c r="J391" s="74">
        <v>56.99</v>
      </c>
    </row>
    <row r="392" spans="1:10" ht="25.9" customHeight="1">
      <c r="A392" s="73" t="s">
        <v>615</v>
      </c>
      <c r="B392" s="12" t="s">
        <v>1147</v>
      </c>
      <c r="C392" s="82" t="s">
        <v>56</v>
      </c>
      <c r="D392" s="82" t="s">
        <v>1146</v>
      </c>
      <c r="E392" s="197" t="s">
        <v>612</v>
      </c>
      <c r="F392" s="197"/>
      <c r="G392" s="11" t="s">
        <v>54</v>
      </c>
      <c r="H392" s="10">
        <v>1.05</v>
      </c>
      <c r="I392" s="9">
        <v>45.43</v>
      </c>
      <c r="J392" s="74">
        <v>47.7</v>
      </c>
    </row>
    <row r="393" spans="1:10" ht="25.9" customHeight="1">
      <c r="A393" s="73" t="s">
        <v>615</v>
      </c>
      <c r="B393" s="12" t="s">
        <v>1114</v>
      </c>
      <c r="C393" s="82" t="s">
        <v>56</v>
      </c>
      <c r="D393" s="82" t="s">
        <v>1113</v>
      </c>
      <c r="E393" s="197" t="s">
        <v>612</v>
      </c>
      <c r="F393" s="197"/>
      <c r="G393" s="11" t="s">
        <v>627</v>
      </c>
      <c r="H393" s="10">
        <v>0.18</v>
      </c>
      <c r="I393" s="9">
        <v>19.510000000000002</v>
      </c>
      <c r="J393" s="74">
        <v>3.51</v>
      </c>
    </row>
    <row r="394" spans="1:10" ht="24" customHeight="1">
      <c r="A394" s="73" t="s">
        <v>615</v>
      </c>
      <c r="B394" s="12" t="s">
        <v>1145</v>
      </c>
      <c r="C394" s="82" t="s">
        <v>56</v>
      </c>
      <c r="D394" s="82" t="s">
        <v>1144</v>
      </c>
      <c r="E394" s="197" t="s">
        <v>612</v>
      </c>
      <c r="F394" s="197"/>
      <c r="G394" s="11" t="s">
        <v>54</v>
      </c>
      <c r="H394" s="10">
        <v>1</v>
      </c>
      <c r="I394" s="9">
        <v>501.66</v>
      </c>
      <c r="J394" s="74">
        <v>501.66</v>
      </c>
    </row>
    <row r="395" spans="1:10">
      <c r="A395" s="68"/>
      <c r="B395" s="104"/>
      <c r="C395" s="104"/>
      <c r="D395" s="104"/>
      <c r="E395" s="104" t="s">
        <v>611</v>
      </c>
      <c r="F395" s="105">
        <v>29.075755162711683</v>
      </c>
      <c r="G395" s="104" t="s">
        <v>610</v>
      </c>
      <c r="H395" s="105">
        <v>25.69</v>
      </c>
      <c r="I395" s="104" t="s">
        <v>609</v>
      </c>
      <c r="J395" s="69">
        <v>54.77</v>
      </c>
    </row>
    <row r="396" spans="1:10">
      <c r="A396" s="68"/>
      <c r="B396" s="104"/>
      <c r="C396" s="104"/>
      <c r="D396" s="104"/>
      <c r="E396" s="104" t="s">
        <v>608</v>
      </c>
      <c r="F396" s="105">
        <v>207.85</v>
      </c>
      <c r="G396" s="104"/>
      <c r="H396" s="198" t="s">
        <v>607</v>
      </c>
      <c r="I396" s="198"/>
      <c r="J396" s="69">
        <v>900.7</v>
      </c>
    </row>
    <row r="397" spans="1:10" ht="49.9" customHeight="1" thickBot="1">
      <c r="A397" s="83"/>
      <c r="B397" s="89"/>
      <c r="C397" s="89"/>
      <c r="D397" s="89"/>
      <c r="E397" s="89"/>
      <c r="F397" s="89"/>
      <c r="G397" s="89" t="s">
        <v>606</v>
      </c>
      <c r="H397" s="106">
        <v>4.32</v>
      </c>
      <c r="I397" s="89" t="s">
        <v>605</v>
      </c>
      <c r="J397" s="70">
        <v>3891.02</v>
      </c>
    </row>
    <row r="398" spans="1:10" ht="1.1499999999999999" customHeight="1" thickTop="1">
      <c r="A398" s="71"/>
      <c r="B398" s="8"/>
      <c r="C398" s="8"/>
      <c r="D398" s="8"/>
      <c r="E398" s="8"/>
      <c r="F398" s="8"/>
      <c r="G398" s="8"/>
      <c r="H398" s="8"/>
      <c r="I398" s="8"/>
      <c r="J398" s="72"/>
    </row>
    <row r="399" spans="1:10" ht="24" customHeight="1">
      <c r="A399" s="60" t="s">
        <v>14</v>
      </c>
      <c r="B399" s="84"/>
      <c r="C399" s="84"/>
      <c r="D399" s="84" t="s">
        <v>15</v>
      </c>
      <c r="E399" s="84"/>
      <c r="F399" s="199"/>
      <c r="G399" s="199"/>
      <c r="H399" s="4"/>
      <c r="I399" s="84"/>
      <c r="J399" s="64">
        <v>132290.21</v>
      </c>
    </row>
    <row r="400" spans="1:10" ht="18" customHeight="1">
      <c r="A400" s="58" t="s">
        <v>488</v>
      </c>
      <c r="B400" s="5" t="s">
        <v>602</v>
      </c>
      <c r="C400" s="79" t="s">
        <v>601</v>
      </c>
      <c r="D400" s="79" t="s">
        <v>1</v>
      </c>
      <c r="E400" s="200" t="s">
        <v>624</v>
      </c>
      <c r="F400" s="200"/>
      <c r="G400" s="6" t="s">
        <v>600</v>
      </c>
      <c r="H400" s="5" t="s">
        <v>599</v>
      </c>
      <c r="I400" s="5" t="s">
        <v>598</v>
      </c>
      <c r="J400" s="59" t="s">
        <v>2</v>
      </c>
    </row>
    <row r="401" spans="1:10" ht="25.9" customHeight="1">
      <c r="A401" s="61" t="s">
        <v>623</v>
      </c>
      <c r="B401" s="2" t="s">
        <v>487</v>
      </c>
      <c r="C401" s="80" t="s">
        <v>51</v>
      </c>
      <c r="D401" s="80" t="s">
        <v>486</v>
      </c>
      <c r="E401" s="201" t="s">
        <v>1141</v>
      </c>
      <c r="F401" s="201"/>
      <c r="G401" s="3" t="s">
        <v>54</v>
      </c>
      <c r="H401" s="17">
        <v>1</v>
      </c>
      <c r="I401" s="1">
        <v>693.78</v>
      </c>
      <c r="J401" s="65">
        <v>693.78</v>
      </c>
    </row>
    <row r="402" spans="1:10" ht="24" customHeight="1">
      <c r="A402" s="66" t="s">
        <v>620</v>
      </c>
      <c r="B402" s="16" t="s">
        <v>663</v>
      </c>
      <c r="C402" s="81" t="s">
        <v>56</v>
      </c>
      <c r="D402" s="81" t="s">
        <v>662</v>
      </c>
      <c r="E402" s="196" t="s">
        <v>617</v>
      </c>
      <c r="F402" s="196"/>
      <c r="G402" s="15" t="s">
        <v>616</v>
      </c>
      <c r="H402" s="14">
        <v>1.5</v>
      </c>
      <c r="I402" s="13">
        <v>26.19</v>
      </c>
      <c r="J402" s="67">
        <v>39.28</v>
      </c>
    </row>
    <row r="403" spans="1:10" ht="24" customHeight="1">
      <c r="A403" s="66" t="s">
        <v>620</v>
      </c>
      <c r="B403" s="16" t="s">
        <v>619</v>
      </c>
      <c r="C403" s="81" t="s">
        <v>56</v>
      </c>
      <c r="D403" s="81" t="s">
        <v>618</v>
      </c>
      <c r="E403" s="196" t="s">
        <v>617</v>
      </c>
      <c r="F403" s="196"/>
      <c r="G403" s="15" t="s">
        <v>616</v>
      </c>
      <c r="H403" s="14">
        <v>1.3</v>
      </c>
      <c r="I403" s="13">
        <v>20.57</v>
      </c>
      <c r="J403" s="67">
        <v>26.74</v>
      </c>
    </row>
    <row r="404" spans="1:10" ht="24" customHeight="1">
      <c r="A404" s="73" t="s">
        <v>615</v>
      </c>
      <c r="B404" s="12" t="s">
        <v>1143</v>
      </c>
      <c r="C404" s="82" t="s">
        <v>56</v>
      </c>
      <c r="D404" s="82" t="s">
        <v>1142</v>
      </c>
      <c r="E404" s="197" t="s">
        <v>612</v>
      </c>
      <c r="F404" s="197"/>
      <c r="G404" s="11" t="s">
        <v>561</v>
      </c>
      <c r="H404" s="10">
        <v>14.75</v>
      </c>
      <c r="I404" s="9">
        <v>42.56</v>
      </c>
      <c r="J404" s="74">
        <v>627.76</v>
      </c>
    </row>
    <row r="405" spans="1:10">
      <c r="A405" s="68"/>
      <c r="B405" s="104"/>
      <c r="C405" s="104"/>
      <c r="D405" s="104"/>
      <c r="E405" s="104" t="s">
        <v>611</v>
      </c>
      <c r="F405" s="105">
        <v>22.609757392366088</v>
      </c>
      <c r="G405" s="104" t="s">
        <v>610</v>
      </c>
      <c r="H405" s="105">
        <v>19.98</v>
      </c>
      <c r="I405" s="104" t="s">
        <v>609</v>
      </c>
      <c r="J405" s="69">
        <v>42.59</v>
      </c>
    </row>
    <row r="406" spans="1:10">
      <c r="A406" s="68"/>
      <c r="B406" s="104"/>
      <c r="C406" s="104"/>
      <c r="D406" s="104"/>
      <c r="E406" s="104" t="s">
        <v>608</v>
      </c>
      <c r="F406" s="105">
        <v>208.13</v>
      </c>
      <c r="G406" s="104"/>
      <c r="H406" s="198" t="s">
        <v>607</v>
      </c>
      <c r="I406" s="198"/>
      <c r="J406" s="69">
        <v>901.91</v>
      </c>
    </row>
    <row r="407" spans="1:10" ht="49.9" customHeight="1" thickBot="1">
      <c r="A407" s="83"/>
      <c r="B407" s="89"/>
      <c r="C407" s="89"/>
      <c r="D407" s="89"/>
      <c r="E407" s="89"/>
      <c r="F407" s="89"/>
      <c r="G407" s="89" t="s">
        <v>606</v>
      </c>
      <c r="H407" s="106">
        <v>49.02</v>
      </c>
      <c r="I407" s="89" t="s">
        <v>605</v>
      </c>
      <c r="J407" s="70">
        <v>44211.62</v>
      </c>
    </row>
    <row r="408" spans="1:10" ht="1.1499999999999999" customHeight="1" thickTop="1">
      <c r="A408" s="71"/>
      <c r="B408" s="8"/>
      <c r="C408" s="8"/>
      <c r="D408" s="8"/>
      <c r="E408" s="8"/>
      <c r="F408" s="8"/>
      <c r="G408" s="8"/>
      <c r="H408" s="8"/>
      <c r="I408" s="8"/>
      <c r="J408" s="72"/>
    </row>
    <row r="409" spans="1:10" ht="18" customHeight="1">
      <c r="A409" s="58" t="s">
        <v>485</v>
      </c>
      <c r="B409" s="5" t="s">
        <v>602</v>
      </c>
      <c r="C409" s="79" t="s">
        <v>601</v>
      </c>
      <c r="D409" s="79" t="s">
        <v>1</v>
      </c>
      <c r="E409" s="200" t="s">
        <v>624</v>
      </c>
      <c r="F409" s="200"/>
      <c r="G409" s="6" t="s">
        <v>600</v>
      </c>
      <c r="H409" s="5" t="s">
        <v>599</v>
      </c>
      <c r="I409" s="5" t="s">
        <v>598</v>
      </c>
      <c r="J409" s="59" t="s">
        <v>2</v>
      </c>
    </row>
    <row r="410" spans="1:10" ht="25.9" customHeight="1">
      <c r="A410" s="61" t="s">
        <v>623</v>
      </c>
      <c r="B410" s="2" t="s">
        <v>484</v>
      </c>
      <c r="C410" s="80" t="s">
        <v>56</v>
      </c>
      <c r="D410" s="80" t="s">
        <v>483</v>
      </c>
      <c r="E410" s="201" t="s">
        <v>1141</v>
      </c>
      <c r="F410" s="201"/>
      <c r="G410" s="3" t="s">
        <v>54</v>
      </c>
      <c r="H410" s="17">
        <v>1</v>
      </c>
      <c r="I410" s="1">
        <v>65.760000000000005</v>
      </c>
      <c r="J410" s="65">
        <v>65.760000000000005</v>
      </c>
    </row>
    <row r="411" spans="1:10" ht="24" customHeight="1">
      <c r="A411" s="66" t="s">
        <v>620</v>
      </c>
      <c r="B411" s="16" t="s">
        <v>619</v>
      </c>
      <c r="C411" s="81" t="s">
        <v>56</v>
      </c>
      <c r="D411" s="81" t="s">
        <v>618</v>
      </c>
      <c r="E411" s="196" t="s">
        <v>617</v>
      </c>
      <c r="F411" s="196"/>
      <c r="G411" s="15" t="s">
        <v>616</v>
      </c>
      <c r="H411" s="14">
        <v>0.22</v>
      </c>
      <c r="I411" s="13">
        <v>20.57</v>
      </c>
      <c r="J411" s="67">
        <v>4.5199999999999996</v>
      </c>
    </row>
    <row r="412" spans="1:10" ht="24" customHeight="1">
      <c r="A412" s="66" t="s">
        <v>620</v>
      </c>
      <c r="B412" s="16" t="s">
        <v>1140</v>
      </c>
      <c r="C412" s="81" t="s">
        <v>56</v>
      </c>
      <c r="D412" s="81" t="s">
        <v>1139</v>
      </c>
      <c r="E412" s="196" t="s">
        <v>617</v>
      </c>
      <c r="F412" s="196"/>
      <c r="G412" s="15" t="s">
        <v>616</v>
      </c>
      <c r="H412" s="14">
        <v>0.22</v>
      </c>
      <c r="I412" s="13">
        <v>25.01</v>
      </c>
      <c r="J412" s="67">
        <v>5.5</v>
      </c>
    </row>
    <row r="413" spans="1:10" ht="39" customHeight="1">
      <c r="A413" s="73" t="s">
        <v>615</v>
      </c>
      <c r="B413" s="12" t="s">
        <v>1138</v>
      </c>
      <c r="C413" s="82" t="s">
        <v>56</v>
      </c>
      <c r="D413" s="82" t="s">
        <v>1137</v>
      </c>
      <c r="E413" s="197" t="s">
        <v>612</v>
      </c>
      <c r="F413" s="197"/>
      <c r="G413" s="11" t="s">
        <v>1136</v>
      </c>
      <c r="H413" s="10">
        <v>1.42</v>
      </c>
      <c r="I413" s="9">
        <v>2.1800000000000002</v>
      </c>
      <c r="J413" s="74">
        <v>3.09</v>
      </c>
    </row>
    <row r="414" spans="1:10" ht="39" customHeight="1">
      <c r="A414" s="73" t="s">
        <v>615</v>
      </c>
      <c r="B414" s="12" t="s">
        <v>1135</v>
      </c>
      <c r="C414" s="82" t="s">
        <v>56</v>
      </c>
      <c r="D414" s="82" t="s">
        <v>1134</v>
      </c>
      <c r="E414" s="197" t="s">
        <v>612</v>
      </c>
      <c r="F414" s="197"/>
      <c r="G414" s="11" t="s">
        <v>54</v>
      </c>
      <c r="H414" s="10">
        <v>1.17</v>
      </c>
      <c r="I414" s="9">
        <v>45</v>
      </c>
      <c r="J414" s="74">
        <v>52.65</v>
      </c>
    </row>
    <row r="415" spans="1:10">
      <c r="A415" s="68"/>
      <c r="B415" s="104"/>
      <c r="C415" s="104"/>
      <c r="D415" s="104"/>
      <c r="E415" s="104" t="s">
        <v>611</v>
      </c>
      <c r="F415" s="105">
        <v>3.5037426341774167</v>
      </c>
      <c r="G415" s="104" t="s">
        <v>610</v>
      </c>
      <c r="H415" s="105">
        <v>3.1</v>
      </c>
      <c r="I415" s="104" t="s">
        <v>609</v>
      </c>
      <c r="J415" s="69">
        <v>6.6</v>
      </c>
    </row>
    <row r="416" spans="1:10">
      <c r="A416" s="68"/>
      <c r="B416" s="104"/>
      <c r="C416" s="104"/>
      <c r="D416" s="104"/>
      <c r="E416" s="104" t="s">
        <v>608</v>
      </c>
      <c r="F416" s="105">
        <v>19.72</v>
      </c>
      <c r="G416" s="104"/>
      <c r="H416" s="198" t="s">
        <v>607</v>
      </c>
      <c r="I416" s="198"/>
      <c r="J416" s="69">
        <v>85.48</v>
      </c>
    </row>
    <row r="417" spans="1:10" ht="49.9" customHeight="1" thickBot="1">
      <c r="A417" s="83"/>
      <c r="B417" s="89"/>
      <c r="C417" s="89"/>
      <c r="D417" s="89"/>
      <c r="E417" s="89"/>
      <c r="F417" s="89"/>
      <c r="G417" s="89" t="s">
        <v>606</v>
      </c>
      <c r="H417" s="106">
        <v>1030.4000000000001</v>
      </c>
      <c r="I417" s="89" t="s">
        <v>605</v>
      </c>
      <c r="J417" s="70">
        <v>88078.59</v>
      </c>
    </row>
    <row r="418" spans="1:10" ht="1.1499999999999999" customHeight="1" thickTop="1">
      <c r="A418" s="71"/>
      <c r="B418" s="8"/>
      <c r="C418" s="8"/>
      <c r="D418" s="8"/>
      <c r="E418" s="8"/>
      <c r="F418" s="8"/>
      <c r="G418" s="8"/>
      <c r="H418" s="8"/>
      <c r="I418" s="8"/>
      <c r="J418" s="72"/>
    </row>
    <row r="419" spans="1:10" ht="24" customHeight="1">
      <c r="A419" s="60" t="s">
        <v>16</v>
      </c>
      <c r="B419" s="84"/>
      <c r="C419" s="84"/>
      <c r="D419" s="84" t="s">
        <v>17</v>
      </c>
      <c r="E419" s="84"/>
      <c r="F419" s="199"/>
      <c r="G419" s="199"/>
      <c r="H419" s="4"/>
      <c r="I419" s="84"/>
      <c r="J419" s="64">
        <v>9981.27</v>
      </c>
    </row>
    <row r="420" spans="1:10" ht="18" customHeight="1">
      <c r="A420" s="58" t="s">
        <v>482</v>
      </c>
      <c r="B420" s="5" t="s">
        <v>602</v>
      </c>
      <c r="C420" s="79" t="s">
        <v>601</v>
      </c>
      <c r="D420" s="79" t="s">
        <v>1</v>
      </c>
      <c r="E420" s="200" t="s">
        <v>624</v>
      </c>
      <c r="F420" s="200"/>
      <c r="G420" s="6" t="s">
        <v>600</v>
      </c>
      <c r="H420" s="5" t="s">
        <v>599</v>
      </c>
      <c r="I420" s="5" t="s">
        <v>598</v>
      </c>
      <c r="J420" s="59" t="s">
        <v>2</v>
      </c>
    </row>
    <row r="421" spans="1:10" ht="25.9" customHeight="1">
      <c r="A421" s="61" t="s">
        <v>623</v>
      </c>
      <c r="B421" s="2" t="s">
        <v>481</v>
      </c>
      <c r="C421" s="80" t="s">
        <v>56</v>
      </c>
      <c r="D421" s="80" t="s">
        <v>480</v>
      </c>
      <c r="E421" s="201" t="s">
        <v>1131</v>
      </c>
      <c r="F421" s="201"/>
      <c r="G421" s="3" t="s">
        <v>54</v>
      </c>
      <c r="H421" s="17">
        <v>1</v>
      </c>
      <c r="I421" s="1">
        <v>14.35</v>
      </c>
      <c r="J421" s="65">
        <v>14.35</v>
      </c>
    </row>
    <row r="422" spans="1:10" ht="24" customHeight="1">
      <c r="A422" s="66" t="s">
        <v>620</v>
      </c>
      <c r="B422" s="16" t="s">
        <v>619</v>
      </c>
      <c r="C422" s="81" t="s">
        <v>56</v>
      </c>
      <c r="D422" s="81" t="s">
        <v>618</v>
      </c>
      <c r="E422" s="196" t="s">
        <v>617</v>
      </c>
      <c r="F422" s="196"/>
      <c r="G422" s="15" t="s">
        <v>616</v>
      </c>
      <c r="H422" s="14">
        <v>0.4</v>
      </c>
      <c r="I422" s="13">
        <v>20.57</v>
      </c>
      <c r="J422" s="67">
        <v>8.2200000000000006</v>
      </c>
    </row>
    <row r="423" spans="1:10" ht="25.9" customHeight="1">
      <c r="A423" s="73" t="s">
        <v>615</v>
      </c>
      <c r="B423" s="12" t="s">
        <v>1133</v>
      </c>
      <c r="C423" s="82" t="s">
        <v>56</v>
      </c>
      <c r="D423" s="82" t="s">
        <v>1132</v>
      </c>
      <c r="E423" s="197" t="s">
        <v>612</v>
      </c>
      <c r="F423" s="197"/>
      <c r="G423" s="11" t="s">
        <v>627</v>
      </c>
      <c r="H423" s="10">
        <v>0.4</v>
      </c>
      <c r="I423" s="9">
        <v>15.34</v>
      </c>
      <c r="J423" s="74">
        <v>6.13</v>
      </c>
    </row>
    <row r="424" spans="1:10">
      <c r="A424" s="68"/>
      <c r="B424" s="104"/>
      <c r="C424" s="104"/>
      <c r="D424" s="104"/>
      <c r="E424" s="104" t="s">
        <v>611</v>
      </c>
      <c r="F424" s="105">
        <v>2.7127461910070605</v>
      </c>
      <c r="G424" s="104" t="s">
        <v>610</v>
      </c>
      <c r="H424" s="105">
        <v>2.4</v>
      </c>
      <c r="I424" s="104" t="s">
        <v>609</v>
      </c>
      <c r="J424" s="69">
        <v>5.1100000000000003</v>
      </c>
    </row>
    <row r="425" spans="1:10">
      <c r="A425" s="68"/>
      <c r="B425" s="104"/>
      <c r="C425" s="104"/>
      <c r="D425" s="104"/>
      <c r="E425" s="104" t="s">
        <v>608</v>
      </c>
      <c r="F425" s="105">
        <v>4.3</v>
      </c>
      <c r="G425" s="104"/>
      <c r="H425" s="198" t="s">
        <v>607</v>
      </c>
      <c r="I425" s="198"/>
      <c r="J425" s="69">
        <v>18.649999999999999</v>
      </c>
    </row>
    <row r="426" spans="1:10" ht="49.9" customHeight="1" thickBot="1">
      <c r="A426" s="83"/>
      <c r="B426" s="89"/>
      <c r="C426" s="89"/>
      <c r="D426" s="89"/>
      <c r="E426" s="89"/>
      <c r="F426" s="89"/>
      <c r="G426" s="89" t="s">
        <v>606</v>
      </c>
      <c r="H426" s="106">
        <v>265.61</v>
      </c>
      <c r="I426" s="89" t="s">
        <v>605</v>
      </c>
      <c r="J426" s="70">
        <v>4953.62</v>
      </c>
    </row>
    <row r="427" spans="1:10" ht="1.1499999999999999" customHeight="1" thickTop="1">
      <c r="A427" s="71"/>
      <c r="B427" s="8"/>
      <c r="C427" s="8"/>
      <c r="D427" s="8"/>
      <c r="E427" s="8"/>
      <c r="F427" s="8"/>
      <c r="G427" s="8"/>
      <c r="H427" s="8"/>
      <c r="I427" s="8"/>
      <c r="J427" s="72"/>
    </row>
    <row r="428" spans="1:10" ht="18" customHeight="1">
      <c r="A428" s="58" t="s">
        <v>479</v>
      </c>
      <c r="B428" s="5" t="s">
        <v>602</v>
      </c>
      <c r="C428" s="79" t="s">
        <v>601</v>
      </c>
      <c r="D428" s="79" t="s">
        <v>1</v>
      </c>
      <c r="E428" s="200" t="s">
        <v>624</v>
      </c>
      <c r="F428" s="200"/>
      <c r="G428" s="6" t="s">
        <v>600</v>
      </c>
      <c r="H428" s="5" t="s">
        <v>599</v>
      </c>
      <c r="I428" s="5" t="s">
        <v>598</v>
      </c>
      <c r="J428" s="59" t="s">
        <v>2</v>
      </c>
    </row>
    <row r="429" spans="1:10" ht="25.9" customHeight="1">
      <c r="A429" s="61" t="s">
        <v>623</v>
      </c>
      <c r="B429" s="2" t="s">
        <v>478</v>
      </c>
      <c r="C429" s="80" t="s">
        <v>56</v>
      </c>
      <c r="D429" s="80" t="s">
        <v>477</v>
      </c>
      <c r="E429" s="201" t="s">
        <v>1131</v>
      </c>
      <c r="F429" s="201"/>
      <c r="G429" s="3" t="s">
        <v>54</v>
      </c>
      <c r="H429" s="17">
        <v>1</v>
      </c>
      <c r="I429" s="1">
        <v>5.72</v>
      </c>
      <c r="J429" s="65">
        <v>5.72</v>
      </c>
    </row>
    <row r="430" spans="1:10" ht="24" customHeight="1">
      <c r="A430" s="66" t="s">
        <v>620</v>
      </c>
      <c r="B430" s="16" t="s">
        <v>1130</v>
      </c>
      <c r="C430" s="81" t="s">
        <v>56</v>
      </c>
      <c r="D430" s="81" t="s">
        <v>1129</v>
      </c>
      <c r="E430" s="196" t="s">
        <v>617</v>
      </c>
      <c r="F430" s="196"/>
      <c r="G430" s="15" t="s">
        <v>616</v>
      </c>
      <c r="H430" s="14">
        <v>0.2</v>
      </c>
      <c r="I430" s="13">
        <v>21.56</v>
      </c>
      <c r="J430" s="67">
        <v>4.3099999999999996</v>
      </c>
    </row>
    <row r="431" spans="1:10" ht="24" customHeight="1">
      <c r="A431" s="73" t="s">
        <v>615</v>
      </c>
      <c r="B431" s="12" t="s">
        <v>1128</v>
      </c>
      <c r="C431" s="82" t="s">
        <v>56</v>
      </c>
      <c r="D431" s="82" t="s">
        <v>1127</v>
      </c>
      <c r="E431" s="197" t="s">
        <v>612</v>
      </c>
      <c r="F431" s="197"/>
      <c r="G431" s="11" t="s">
        <v>54</v>
      </c>
      <c r="H431" s="10">
        <v>1.1000000000000001</v>
      </c>
      <c r="I431" s="9">
        <v>1.29</v>
      </c>
      <c r="J431" s="74">
        <v>1.41</v>
      </c>
    </row>
    <row r="432" spans="1:10">
      <c r="A432" s="68"/>
      <c r="B432" s="104"/>
      <c r="C432" s="104"/>
      <c r="D432" s="104"/>
      <c r="E432" s="104" t="s">
        <v>611</v>
      </c>
      <c r="F432" s="105">
        <v>1.4492754000000001</v>
      </c>
      <c r="G432" s="104" t="s">
        <v>610</v>
      </c>
      <c r="H432" s="105">
        <v>1.28</v>
      </c>
      <c r="I432" s="104" t="s">
        <v>609</v>
      </c>
      <c r="J432" s="69">
        <v>2.73</v>
      </c>
    </row>
    <row r="433" spans="1:10">
      <c r="A433" s="68"/>
      <c r="B433" s="104"/>
      <c r="C433" s="104"/>
      <c r="D433" s="104"/>
      <c r="E433" s="104" t="s">
        <v>608</v>
      </c>
      <c r="F433" s="105">
        <v>1.71</v>
      </c>
      <c r="G433" s="104"/>
      <c r="H433" s="198" t="s">
        <v>607</v>
      </c>
      <c r="I433" s="198"/>
      <c r="J433" s="69">
        <v>7.43</v>
      </c>
    </row>
    <row r="434" spans="1:10" ht="49.9" customHeight="1" thickBot="1">
      <c r="A434" s="83"/>
      <c r="B434" s="89"/>
      <c r="C434" s="89"/>
      <c r="D434" s="89"/>
      <c r="E434" s="89"/>
      <c r="F434" s="89"/>
      <c r="G434" s="89" t="s">
        <v>606</v>
      </c>
      <c r="H434" s="106">
        <v>676.67</v>
      </c>
      <c r="I434" s="89" t="s">
        <v>605</v>
      </c>
      <c r="J434" s="70">
        <v>5027.6499999999996</v>
      </c>
    </row>
    <row r="435" spans="1:10" ht="1.1499999999999999" customHeight="1" thickTop="1">
      <c r="A435" s="71"/>
      <c r="B435" s="8"/>
      <c r="C435" s="8"/>
      <c r="D435" s="8"/>
      <c r="E435" s="8"/>
      <c r="F435" s="8"/>
      <c r="G435" s="8"/>
      <c r="H435" s="8"/>
      <c r="I435" s="8"/>
      <c r="J435" s="72"/>
    </row>
    <row r="436" spans="1:10" ht="24" customHeight="1">
      <c r="A436" s="60" t="s">
        <v>18</v>
      </c>
      <c r="B436" s="84"/>
      <c r="C436" s="84"/>
      <c r="D436" s="84" t="s">
        <v>19</v>
      </c>
      <c r="E436" s="84"/>
      <c r="F436" s="199"/>
      <c r="G436" s="199"/>
      <c r="H436" s="4"/>
      <c r="I436" s="84"/>
      <c r="J436" s="64">
        <v>101775.12</v>
      </c>
    </row>
    <row r="437" spans="1:10" ht="18" customHeight="1">
      <c r="A437" s="58" t="s">
        <v>476</v>
      </c>
      <c r="B437" s="5" t="s">
        <v>602</v>
      </c>
      <c r="C437" s="79" t="s">
        <v>601</v>
      </c>
      <c r="D437" s="79" t="s">
        <v>1</v>
      </c>
      <c r="E437" s="200" t="s">
        <v>624</v>
      </c>
      <c r="F437" s="200"/>
      <c r="G437" s="6" t="s">
        <v>600</v>
      </c>
      <c r="H437" s="5" t="s">
        <v>599</v>
      </c>
      <c r="I437" s="5" t="s">
        <v>598</v>
      </c>
      <c r="J437" s="59" t="s">
        <v>2</v>
      </c>
    </row>
    <row r="438" spans="1:10" ht="52.15" customHeight="1">
      <c r="A438" s="61" t="s">
        <v>623</v>
      </c>
      <c r="B438" s="2" t="s">
        <v>468</v>
      </c>
      <c r="C438" s="80" t="s">
        <v>56</v>
      </c>
      <c r="D438" s="80" t="s">
        <v>887</v>
      </c>
      <c r="E438" s="201" t="s">
        <v>884</v>
      </c>
      <c r="F438" s="201"/>
      <c r="G438" s="3" t="s">
        <v>54</v>
      </c>
      <c r="H438" s="17">
        <v>1</v>
      </c>
      <c r="I438" s="1">
        <v>8.19</v>
      </c>
      <c r="J438" s="65">
        <v>8.19</v>
      </c>
    </row>
    <row r="439" spans="1:10" ht="39" customHeight="1">
      <c r="A439" s="66" t="s">
        <v>620</v>
      </c>
      <c r="B439" s="16" t="s">
        <v>1124</v>
      </c>
      <c r="C439" s="81" t="s">
        <v>56</v>
      </c>
      <c r="D439" s="81" t="s">
        <v>1123</v>
      </c>
      <c r="E439" s="196" t="s">
        <v>617</v>
      </c>
      <c r="F439" s="196"/>
      <c r="G439" s="15" t="s">
        <v>266</v>
      </c>
      <c r="H439" s="14">
        <v>3.7000000000000002E-3</v>
      </c>
      <c r="I439" s="13">
        <v>705.52</v>
      </c>
      <c r="J439" s="67">
        <v>2.61</v>
      </c>
    </row>
    <row r="440" spans="1:10" ht="24" customHeight="1">
      <c r="A440" s="66" t="s">
        <v>620</v>
      </c>
      <c r="B440" s="16" t="s">
        <v>622</v>
      </c>
      <c r="C440" s="81" t="s">
        <v>56</v>
      </c>
      <c r="D440" s="81" t="s">
        <v>621</v>
      </c>
      <c r="E440" s="196" t="s">
        <v>617</v>
      </c>
      <c r="F440" s="196"/>
      <c r="G440" s="15" t="s">
        <v>616</v>
      </c>
      <c r="H440" s="14">
        <v>0.1724</v>
      </c>
      <c r="I440" s="13">
        <v>25.57</v>
      </c>
      <c r="J440" s="67">
        <v>4.4000000000000004</v>
      </c>
    </row>
    <row r="441" spans="1:10" ht="24" customHeight="1">
      <c r="A441" s="66" t="s">
        <v>620</v>
      </c>
      <c r="B441" s="16" t="s">
        <v>619</v>
      </c>
      <c r="C441" s="81" t="s">
        <v>56</v>
      </c>
      <c r="D441" s="81" t="s">
        <v>618</v>
      </c>
      <c r="E441" s="196" t="s">
        <v>617</v>
      </c>
      <c r="F441" s="196"/>
      <c r="G441" s="15" t="s">
        <v>616</v>
      </c>
      <c r="H441" s="14">
        <v>5.7500000000000002E-2</v>
      </c>
      <c r="I441" s="13">
        <v>20.57</v>
      </c>
      <c r="J441" s="67">
        <v>1.18</v>
      </c>
    </row>
    <row r="442" spans="1:10">
      <c r="A442" s="68"/>
      <c r="B442" s="104"/>
      <c r="C442" s="104"/>
      <c r="D442" s="104"/>
      <c r="E442" s="104" t="s">
        <v>611</v>
      </c>
      <c r="F442" s="105">
        <v>2.1234803843499495</v>
      </c>
      <c r="G442" s="104" t="s">
        <v>610</v>
      </c>
      <c r="H442" s="105">
        <v>1.88</v>
      </c>
      <c r="I442" s="104" t="s">
        <v>609</v>
      </c>
      <c r="J442" s="69">
        <v>4</v>
      </c>
    </row>
    <row r="443" spans="1:10">
      <c r="A443" s="68"/>
      <c r="B443" s="104"/>
      <c r="C443" s="104"/>
      <c r="D443" s="104"/>
      <c r="E443" s="104" t="s">
        <v>608</v>
      </c>
      <c r="F443" s="105">
        <v>2.4500000000000002</v>
      </c>
      <c r="G443" s="104"/>
      <c r="H443" s="198" t="s">
        <v>607</v>
      </c>
      <c r="I443" s="198"/>
      <c r="J443" s="69">
        <v>10.64</v>
      </c>
    </row>
    <row r="444" spans="1:10" ht="49.9" customHeight="1" thickBot="1">
      <c r="A444" s="83"/>
      <c r="B444" s="89"/>
      <c r="C444" s="89"/>
      <c r="D444" s="89"/>
      <c r="E444" s="89"/>
      <c r="F444" s="89"/>
      <c r="G444" s="89" t="s">
        <v>606</v>
      </c>
      <c r="H444" s="106">
        <v>803.09</v>
      </c>
      <c r="I444" s="89" t="s">
        <v>605</v>
      </c>
      <c r="J444" s="70">
        <v>8544.8700000000008</v>
      </c>
    </row>
    <row r="445" spans="1:10" ht="1.1499999999999999" customHeight="1" thickTop="1">
      <c r="A445" s="71"/>
      <c r="B445" s="8"/>
      <c r="C445" s="8"/>
      <c r="D445" s="8"/>
      <c r="E445" s="8"/>
      <c r="F445" s="8"/>
      <c r="G445" s="8"/>
      <c r="H445" s="8"/>
      <c r="I445" s="8"/>
      <c r="J445" s="72"/>
    </row>
    <row r="446" spans="1:10" ht="18" customHeight="1">
      <c r="A446" s="58" t="s">
        <v>475</v>
      </c>
      <c r="B446" s="5" t="s">
        <v>602</v>
      </c>
      <c r="C446" s="79" t="s">
        <v>601</v>
      </c>
      <c r="D446" s="79" t="s">
        <v>1</v>
      </c>
      <c r="E446" s="200" t="s">
        <v>624</v>
      </c>
      <c r="F446" s="200"/>
      <c r="G446" s="6" t="s">
        <v>600</v>
      </c>
      <c r="H446" s="5" t="s">
        <v>599</v>
      </c>
      <c r="I446" s="5" t="s">
        <v>598</v>
      </c>
      <c r="J446" s="59" t="s">
        <v>2</v>
      </c>
    </row>
    <row r="447" spans="1:10" ht="52.15" customHeight="1">
      <c r="A447" s="61" t="s">
        <v>623</v>
      </c>
      <c r="B447" s="2" t="s">
        <v>474</v>
      </c>
      <c r="C447" s="80" t="s">
        <v>56</v>
      </c>
      <c r="D447" s="80" t="s">
        <v>1350</v>
      </c>
      <c r="E447" s="201" t="s">
        <v>884</v>
      </c>
      <c r="F447" s="201"/>
      <c r="G447" s="3" t="s">
        <v>54</v>
      </c>
      <c r="H447" s="17">
        <v>1</v>
      </c>
      <c r="I447" s="1">
        <v>7.58</v>
      </c>
      <c r="J447" s="65">
        <v>7.58</v>
      </c>
    </row>
    <row r="448" spans="1:10" ht="52.15" customHeight="1">
      <c r="A448" s="66" t="s">
        <v>620</v>
      </c>
      <c r="B448" s="16" t="s">
        <v>1126</v>
      </c>
      <c r="C448" s="81" t="s">
        <v>56</v>
      </c>
      <c r="D448" s="81" t="s">
        <v>1125</v>
      </c>
      <c r="E448" s="196" t="s">
        <v>617</v>
      </c>
      <c r="F448" s="196"/>
      <c r="G448" s="15" t="s">
        <v>266</v>
      </c>
      <c r="H448" s="14">
        <v>1.5E-3</v>
      </c>
      <c r="I448" s="13">
        <v>4198.7700000000004</v>
      </c>
      <c r="J448" s="67">
        <v>6.29</v>
      </c>
    </row>
    <row r="449" spans="1:10" ht="24" customHeight="1">
      <c r="A449" s="66" t="s">
        <v>620</v>
      </c>
      <c r="B449" s="16" t="s">
        <v>622</v>
      </c>
      <c r="C449" s="81" t="s">
        <v>56</v>
      </c>
      <c r="D449" s="81" t="s">
        <v>621</v>
      </c>
      <c r="E449" s="196" t="s">
        <v>617</v>
      </c>
      <c r="F449" s="196"/>
      <c r="G449" s="15" t="s">
        <v>616</v>
      </c>
      <c r="H449" s="14">
        <v>3.8899999999999997E-2</v>
      </c>
      <c r="I449" s="13">
        <v>25.57</v>
      </c>
      <c r="J449" s="67">
        <v>0.99</v>
      </c>
    </row>
    <row r="450" spans="1:10" ht="24" customHeight="1">
      <c r="A450" s="66" t="s">
        <v>620</v>
      </c>
      <c r="B450" s="16" t="s">
        <v>619</v>
      </c>
      <c r="C450" s="81" t="s">
        <v>56</v>
      </c>
      <c r="D450" s="81" t="s">
        <v>618</v>
      </c>
      <c r="E450" s="196" t="s">
        <v>617</v>
      </c>
      <c r="F450" s="196"/>
      <c r="G450" s="15" t="s">
        <v>616</v>
      </c>
      <c r="H450" s="14">
        <v>1.46E-2</v>
      </c>
      <c r="I450" s="13">
        <v>20.57</v>
      </c>
      <c r="J450" s="67">
        <v>0.3</v>
      </c>
    </row>
    <row r="451" spans="1:10">
      <c r="A451" s="68"/>
      <c r="B451" s="104"/>
      <c r="C451" s="104"/>
      <c r="D451" s="104"/>
      <c r="E451" s="104" t="s">
        <v>611</v>
      </c>
      <c r="F451" s="105">
        <v>0.50963529224398785</v>
      </c>
      <c r="G451" s="104" t="s">
        <v>610</v>
      </c>
      <c r="H451" s="105">
        <v>0.45</v>
      </c>
      <c r="I451" s="104" t="s">
        <v>609</v>
      </c>
      <c r="J451" s="69">
        <v>0.96</v>
      </c>
    </row>
    <row r="452" spans="1:10">
      <c r="A452" s="68"/>
      <c r="B452" s="104"/>
      <c r="C452" s="104"/>
      <c r="D452" s="104"/>
      <c r="E452" s="104" t="s">
        <v>608</v>
      </c>
      <c r="F452" s="105">
        <v>2.27</v>
      </c>
      <c r="G452" s="104"/>
      <c r="H452" s="198" t="s">
        <v>607</v>
      </c>
      <c r="I452" s="198"/>
      <c r="J452" s="69">
        <v>9.85</v>
      </c>
    </row>
    <row r="453" spans="1:10" ht="49.9" customHeight="1" thickBot="1">
      <c r="A453" s="83"/>
      <c r="B453" s="89"/>
      <c r="C453" s="89"/>
      <c r="D453" s="89"/>
      <c r="E453" s="89"/>
      <c r="F453" s="89"/>
      <c r="G453" s="89" t="s">
        <v>606</v>
      </c>
      <c r="H453" s="106">
        <v>84.33</v>
      </c>
      <c r="I453" s="89" t="s">
        <v>605</v>
      </c>
      <c r="J453" s="70">
        <v>830.65</v>
      </c>
    </row>
    <row r="454" spans="1:10" ht="1.1499999999999999" customHeight="1" thickTop="1">
      <c r="A454" s="71"/>
      <c r="B454" s="8"/>
      <c r="C454" s="8"/>
      <c r="D454" s="8"/>
      <c r="E454" s="8"/>
      <c r="F454" s="8"/>
      <c r="G454" s="8"/>
      <c r="H454" s="8"/>
      <c r="I454" s="8"/>
      <c r="J454" s="72"/>
    </row>
    <row r="455" spans="1:10" ht="18" customHeight="1">
      <c r="A455" s="58" t="s">
        <v>473</v>
      </c>
      <c r="B455" s="5" t="s">
        <v>602</v>
      </c>
      <c r="C455" s="79" t="s">
        <v>601</v>
      </c>
      <c r="D455" s="79" t="s">
        <v>1</v>
      </c>
      <c r="E455" s="200" t="s">
        <v>624</v>
      </c>
      <c r="F455" s="200"/>
      <c r="G455" s="6" t="s">
        <v>600</v>
      </c>
      <c r="H455" s="5" t="s">
        <v>599</v>
      </c>
      <c r="I455" s="5" t="s">
        <v>598</v>
      </c>
      <c r="J455" s="59" t="s">
        <v>2</v>
      </c>
    </row>
    <row r="456" spans="1:10" ht="52.15" customHeight="1">
      <c r="A456" s="61" t="s">
        <v>623</v>
      </c>
      <c r="B456" s="2" t="s">
        <v>465</v>
      </c>
      <c r="C456" s="80" t="s">
        <v>56</v>
      </c>
      <c r="D456" s="80" t="s">
        <v>1351</v>
      </c>
      <c r="E456" s="201" t="s">
        <v>884</v>
      </c>
      <c r="F456" s="201"/>
      <c r="G456" s="3" t="s">
        <v>54</v>
      </c>
      <c r="H456" s="17">
        <v>1</v>
      </c>
      <c r="I456" s="1">
        <v>37.94</v>
      </c>
      <c r="J456" s="65">
        <v>37.94</v>
      </c>
    </row>
    <row r="457" spans="1:10" ht="52.15" customHeight="1">
      <c r="A457" s="66" t="s">
        <v>620</v>
      </c>
      <c r="B457" s="16" t="s">
        <v>1122</v>
      </c>
      <c r="C457" s="81" t="s">
        <v>56</v>
      </c>
      <c r="D457" s="81" t="s">
        <v>1121</v>
      </c>
      <c r="E457" s="196" t="s">
        <v>617</v>
      </c>
      <c r="F457" s="196"/>
      <c r="G457" s="15" t="s">
        <v>266</v>
      </c>
      <c r="H457" s="14">
        <v>3.04E-2</v>
      </c>
      <c r="I457" s="13">
        <v>807.34</v>
      </c>
      <c r="J457" s="67">
        <v>24.54</v>
      </c>
    </row>
    <row r="458" spans="1:10" ht="24" customHeight="1">
      <c r="A458" s="66" t="s">
        <v>620</v>
      </c>
      <c r="B458" s="16" t="s">
        <v>622</v>
      </c>
      <c r="C458" s="81" t="s">
        <v>56</v>
      </c>
      <c r="D458" s="81" t="s">
        <v>621</v>
      </c>
      <c r="E458" s="196" t="s">
        <v>617</v>
      </c>
      <c r="F458" s="196"/>
      <c r="G458" s="15" t="s">
        <v>616</v>
      </c>
      <c r="H458" s="14">
        <v>0.374</v>
      </c>
      <c r="I458" s="13">
        <v>25.57</v>
      </c>
      <c r="J458" s="67">
        <v>9.56</v>
      </c>
    </row>
    <row r="459" spans="1:10" ht="24" customHeight="1">
      <c r="A459" s="66" t="s">
        <v>620</v>
      </c>
      <c r="B459" s="16" t="s">
        <v>619</v>
      </c>
      <c r="C459" s="81" t="s">
        <v>56</v>
      </c>
      <c r="D459" s="81" t="s">
        <v>618</v>
      </c>
      <c r="E459" s="196" t="s">
        <v>617</v>
      </c>
      <c r="F459" s="196"/>
      <c r="G459" s="15" t="s">
        <v>616</v>
      </c>
      <c r="H459" s="14">
        <v>0.187</v>
      </c>
      <c r="I459" s="13">
        <v>20.57</v>
      </c>
      <c r="J459" s="67">
        <v>3.84</v>
      </c>
    </row>
    <row r="460" spans="1:10">
      <c r="A460" s="68"/>
      <c r="B460" s="104"/>
      <c r="C460" s="104"/>
      <c r="D460" s="104"/>
      <c r="E460" s="104" t="s">
        <v>611</v>
      </c>
      <c r="F460" s="105">
        <v>5.8342623560014868</v>
      </c>
      <c r="G460" s="104" t="s">
        <v>610</v>
      </c>
      <c r="H460" s="105">
        <v>5.16</v>
      </c>
      <c r="I460" s="104" t="s">
        <v>609</v>
      </c>
      <c r="J460" s="69">
        <v>10.99</v>
      </c>
    </row>
    <row r="461" spans="1:10">
      <c r="A461" s="68"/>
      <c r="B461" s="104"/>
      <c r="C461" s="104"/>
      <c r="D461" s="104"/>
      <c r="E461" s="104" t="s">
        <v>608</v>
      </c>
      <c r="F461" s="105">
        <v>11.38</v>
      </c>
      <c r="G461" s="104"/>
      <c r="H461" s="198" t="s">
        <v>607</v>
      </c>
      <c r="I461" s="198"/>
      <c r="J461" s="69">
        <v>49.32</v>
      </c>
    </row>
    <row r="462" spans="1:10" ht="49.9" customHeight="1" thickBot="1">
      <c r="A462" s="83"/>
      <c r="B462" s="89"/>
      <c r="C462" s="89"/>
      <c r="D462" s="89"/>
      <c r="E462" s="89"/>
      <c r="F462" s="89"/>
      <c r="G462" s="89" t="s">
        <v>606</v>
      </c>
      <c r="H462" s="106">
        <v>629.69000000000005</v>
      </c>
      <c r="I462" s="89" t="s">
        <v>605</v>
      </c>
      <c r="J462" s="70">
        <v>31056.31</v>
      </c>
    </row>
    <row r="463" spans="1:10" ht="1.1499999999999999" customHeight="1" thickTop="1">
      <c r="A463" s="71"/>
      <c r="B463" s="8"/>
      <c r="C463" s="8"/>
      <c r="D463" s="8"/>
      <c r="E463" s="8"/>
      <c r="F463" s="8"/>
      <c r="G463" s="8"/>
      <c r="H463" s="8"/>
      <c r="I463" s="8"/>
      <c r="J463" s="72"/>
    </row>
    <row r="464" spans="1:10" ht="18" customHeight="1">
      <c r="A464" s="58" t="s">
        <v>472</v>
      </c>
      <c r="B464" s="5" t="s">
        <v>602</v>
      </c>
      <c r="C464" s="79" t="s">
        <v>601</v>
      </c>
      <c r="D464" s="79" t="s">
        <v>1</v>
      </c>
      <c r="E464" s="200" t="s">
        <v>624</v>
      </c>
      <c r="F464" s="200"/>
      <c r="G464" s="6" t="s">
        <v>600</v>
      </c>
      <c r="H464" s="5" t="s">
        <v>599</v>
      </c>
      <c r="I464" s="5" t="s">
        <v>598</v>
      </c>
      <c r="J464" s="59" t="s">
        <v>2</v>
      </c>
    </row>
    <row r="465" spans="1:10" ht="52.15" customHeight="1">
      <c r="A465" s="61" t="s">
        <v>623</v>
      </c>
      <c r="B465" s="2" t="s">
        <v>462</v>
      </c>
      <c r="C465" s="80" t="s">
        <v>56</v>
      </c>
      <c r="D465" s="80" t="s">
        <v>1352</v>
      </c>
      <c r="E465" s="201" t="s">
        <v>884</v>
      </c>
      <c r="F465" s="201"/>
      <c r="G465" s="3" t="s">
        <v>54</v>
      </c>
      <c r="H465" s="17">
        <v>1</v>
      </c>
      <c r="I465" s="1">
        <v>29.23</v>
      </c>
      <c r="J465" s="65">
        <v>29.23</v>
      </c>
    </row>
    <row r="466" spans="1:10" ht="52.15" customHeight="1">
      <c r="A466" s="66" t="s">
        <v>620</v>
      </c>
      <c r="B466" s="16" t="s">
        <v>1122</v>
      </c>
      <c r="C466" s="81" t="s">
        <v>56</v>
      </c>
      <c r="D466" s="81" t="s">
        <v>1121</v>
      </c>
      <c r="E466" s="196" t="s">
        <v>617</v>
      </c>
      <c r="F466" s="196"/>
      <c r="G466" s="15" t="s">
        <v>266</v>
      </c>
      <c r="H466" s="14">
        <v>1.9400000000000001E-2</v>
      </c>
      <c r="I466" s="13">
        <v>807.34</v>
      </c>
      <c r="J466" s="67">
        <v>15.66</v>
      </c>
    </row>
    <row r="467" spans="1:10" ht="24" customHeight="1">
      <c r="A467" s="66" t="s">
        <v>620</v>
      </c>
      <c r="B467" s="16" t="s">
        <v>622</v>
      </c>
      <c r="C467" s="81" t="s">
        <v>56</v>
      </c>
      <c r="D467" s="81" t="s">
        <v>621</v>
      </c>
      <c r="E467" s="196" t="s">
        <v>617</v>
      </c>
      <c r="F467" s="196"/>
      <c r="G467" s="15" t="s">
        <v>616</v>
      </c>
      <c r="H467" s="14">
        <v>0.37890000000000001</v>
      </c>
      <c r="I467" s="13">
        <v>25.57</v>
      </c>
      <c r="J467" s="67">
        <v>9.68</v>
      </c>
    </row>
    <row r="468" spans="1:10" ht="24" customHeight="1">
      <c r="A468" s="66" t="s">
        <v>620</v>
      </c>
      <c r="B468" s="16" t="s">
        <v>619</v>
      </c>
      <c r="C468" s="81" t="s">
        <v>56</v>
      </c>
      <c r="D468" s="81" t="s">
        <v>618</v>
      </c>
      <c r="E468" s="196" t="s">
        <v>617</v>
      </c>
      <c r="F468" s="196"/>
      <c r="G468" s="15" t="s">
        <v>616</v>
      </c>
      <c r="H468" s="14">
        <v>0.18940000000000001</v>
      </c>
      <c r="I468" s="13">
        <v>20.57</v>
      </c>
      <c r="J468" s="67">
        <v>3.89</v>
      </c>
    </row>
    <row r="469" spans="1:10">
      <c r="A469" s="68"/>
      <c r="B469" s="104"/>
      <c r="C469" s="104"/>
      <c r="D469" s="104"/>
      <c r="E469" s="104" t="s">
        <v>611</v>
      </c>
      <c r="F469" s="105">
        <v>5.5157402983489936</v>
      </c>
      <c r="G469" s="104" t="s">
        <v>610</v>
      </c>
      <c r="H469" s="105">
        <v>4.87</v>
      </c>
      <c r="I469" s="104" t="s">
        <v>609</v>
      </c>
      <c r="J469" s="69">
        <v>10.39</v>
      </c>
    </row>
    <row r="470" spans="1:10">
      <c r="A470" s="68"/>
      <c r="B470" s="104"/>
      <c r="C470" s="104"/>
      <c r="D470" s="104"/>
      <c r="E470" s="104" t="s">
        <v>608</v>
      </c>
      <c r="F470" s="105">
        <v>8.76</v>
      </c>
      <c r="G470" s="104"/>
      <c r="H470" s="198" t="s">
        <v>607</v>
      </c>
      <c r="I470" s="198"/>
      <c r="J470" s="69">
        <v>37.99</v>
      </c>
    </row>
    <row r="471" spans="1:10" ht="49.9" customHeight="1" thickBot="1">
      <c r="A471" s="83"/>
      <c r="B471" s="89"/>
      <c r="C471" s="89"/>
      <c r="D471" s="89"/>
      <c r="E471" s="89"/>
      <c r="F471" s="89"/>
      <c r="G471" s="89" t="s">
        <v>606</v>
      </c>
      <c r="H471" s="106">
        <v>445.04</v>
      </c>
      <c r="I471" s="89" t="s">
        <v>605</v>
      </c>
      <c r="J471" s="70">
        <v>16907.060000000001</v>
      </c>
    </row>
    <row r="472" spans="1:10" ht="1.1499999999999999" customHeight="1" thickTop="1">
      <c r="A472" s="71"/>
      <c r="B472" s="8"/>
      <c r="C472" s="8"/>
      <c r="D472" s="8"/>
      <c r="E472" s="8"/>
      <c r="F472" s="8"/>
      <c r="G472" s="8"/>
      <c r="H472" s="8"/>
      <c r="I472" s="8"/>
      <c r="J472" s="72"/>
    </row>
    <row r="473" spans="1:10" ht="18" customHeight="1">
      <c r="A473" s="58" t="s">
        <v>471</v>
      </c>
      <c r="B473" s="5" t="s">
        <v>602</v>
      </c>
      <c r="C473" s="79" t="s">
        <v>601</v>
      </c>
      <c r="D473" s="79" t="s">
        <v>1</v>
      </c>
      <c r="E473" s="200" t="s">
        <v>624</v>
      </c>
      <c r="F473" s="200"/>
      <c r="G473" s="6" t="s">
        <v>600</v>
      </c>
      <c r="H473" s="5" t="s">
        <v>599</v>
      </c>
      <c r="I473" s="5" t="s">
        <v>598</v>
      </c>
      <c r="J473" s="59" t="s">
        <v>2</v>
      </c>
    </row>
    <row r="474" spans="1:10" ht="39" customHeight="1">
      <c r="A474" s="61" t="s">
        <v>623</v>
      </c>
      <c r="B474" s="2" t="s">
        <v>470</v>
      </c>
      <c r="C474" s="80" t="s">
        <v>56</v>
      </c>
      <c r="D474" s="80" t="s">
        <v>1353</v>
      </c>
      <c r="E474" s="201" t="s">
        <v>884</v>
      </c>
      <c r="F474" s="201"/>
      <c r="G474" s="3" t="s">
        <v>54</v>
      </c>
      <c r="H474" s="17">
        <v>1</v>
      </c>
      <c r="I474" s="1">
        <v>34.74</v>
      </c>
      <c r="J474" s="65">
        <v>34.74</v>
      </c>
    </row>
    <row r="475" spans="1:10" ht="52.15" customHeight="1">
      <c r="A475" s="66" t="s">
        <v>620</v>
      </c>
      <c r="B475" s="16" t="s">
        <v>1122</v>
      </c>
      <c r="C475" s="81" t="s">
        <v>56</v>
      </c>
      <c r="D475" s="81" t="s">
        <v>1121</v>
      </c>
      <c r="E475" s="196" t="s">
        <v>617</v>
      </c>
      <c r="F475" s="196"/>
      <c r="G475" s="15" t="s">
        <v>266</v>
      </c>
      <c r="H475" s="14">
        <v>1.9400000000000001E-2</v>
      </c>
      <c r="I475" s="13">
        <v>807.34</v>
      </c>
      <c r="J475" s="67">
        <v>15.66</v>
      </c>
    </row>
    <row r="476" spans="1:10" ht="24" customHeight="1">
      <c r="A476" s="66" t="s">
        <v>620</v>
      </c>
      <c r="B476" s="16" t="s">
        <v>622</v>
      </c>
      <c r="C476" s="81" t="s">
        <v>56</v>
      </c>
      <c r="D476" s="81" t="s">
        <v>621</v>
      </c>
      <c r="E476" s="196" t="s">
        <v>617</v>
      </c>
      <c r="F476" s="196"/>
      <c r="G476" s="15" t="s">
        <v>616</v>
      </c>
      <c r="H476" s="14">
        <v>0.53249999999999997</v>
      </c>
      <c r="I476" s="13">
        <v>25.57</v>
      </c>
      <c r="J476" s="67">
        <v>13.61</v>
      </c>
    </row>
    <row r="477" spans="1:10" ht="24" customHeight="1">
      <c r="A477" s="66" t="s">
        <v>620</v>
      </c>
      <c r="B477" s="16" t="s">
        <v>619</v>
      </c>
      <c r="C477" s="81" t="s">
        <v>56</v>
      </c>
      <c r="D477" s="81" t="s">
        <v>618</v>
      </c>
      <c r="E477" s="196" t="s">
        <v>617</v>
      </c>
      <c r="F477" s="196"/>
      <c r="G477" s="15" t="s">
        <v>616</v>
      </c>
      <c r="H477" s="14">
        <v>0.26619999999999999</v>
      </c>
      <c r="I477" s="13">
        <v>20.57</v>
      </c>
      <c r="J477" s="67">
        <v>5.47</v>
      </c>
    </row>
    <row r="478" spans="1:10">
      <c r="A478" s="68"/>
      <c r="B478" s="104"/>
      <c r="C478" s="104"/>
      <c r="D478" s="104"/>
      <c r="E478" s="104" t="s">
        <v>611</v>
      </c>
      <c r="F478" s="105">
        <v>7.4746509529118228</v>
      </c>
      <c r="G478" s="104" t="s">
        <v>610</v>
      </c>
      <c r="H478" s="105">
        <v>6.61</v>
      </c>
      <c r="I478" s="104" t="s">
        <v>609</v>
      </c>
      <c r="J478" s="69">
        <v>14.08</v>
      </c>
    </row>
    <row r="479" spans="1:10">
      <c r="A479" s="68"/>
      <c r="B479" s="104"/>
      <c r="C479" s="104"/>
      <c r="D479" s="104"/>
      <c r="E479" s="104" t="s">
        <v>608</v>
      </c>
      <c r="F479" s="105">
        <v>10.42</v>
      </c>
      <c r="G479" s="104"/>
      <c r="H479" s="198" t="s">
        <v>607</v>
      </c>
      <c r="I479" s="198"/>
      <c r="J479" s="69">
        <v>45.16</v>
      </c>
    </row>
    <row r="480" spans="1:10" ht="49.9" customHeight="1" thickBot="1">
      <c r="A480" s="83"/>
      <c r="B480" s="89"/>
      <c r="C480" s="89"/>
      <c r="D480" s="89"/>
      <c r="E480" s="89"/>
      <c r="F480" s="89"/>
      <c r="G480" s="89" t="s">
        <v>606</v>
      </c>
      <c r="H480" s="106">
        <v>84.33</v>
      </c>
      <c r="I480" s="89" t="s">
        <v>605</v>
      </c>
      <c r="J480" s="70">
        <v>3808.34</v>
      </c>
    </row>
    <row r="481" spans="1:10" ht="1.1499999999999999" customHeight="1" thickTop="1">
      <c r="A481" s="71"/>
      <c r="B481" s="8"/>
      <c r="C481" s="8"/>
      <c r="D481" s="8"/>
      <c r="E481" s="8"/>
      <c r="F481" s="8"/>
      <c r="G481" s="8"/>
      <c r="H481" s="8"/>
      <c r="I481" s="8"/>
      <c r="J481" s="72"/>
    </row>
    <row r="482" spans="1:10" ht="18" customHeight="1">
      <c r="A482" s="58" t="s">
        <v>469</v>
      </c>
      <c r="B482" s="5" t="s">
        <v>602</v>
      </c>
      <c r="C482" s="79" t="s">
        <v>601</v>
      </c>
      <c r="D482" s="79" t="s">
        <v>1</v>
      </c>
      <c r="E482" s="200" t="s">
        <v>624</v>
      </c>
      <c r="F482" s="200"/>
      <c r="G482" s="6" t="s">
        <v>600</v>
      </c>
      <c r="H482" s="5" t="s">
        <v>599</v>
      </c>
      <c r="I482" s="5" t="s">
        <v>598</v>
      </c>
      <c r="J482" s="59" t="s">
        <v>2</v>
      </c>
    </row>
    <row r="483" spans="1:10" ht="52.15" customHeight="1">
      <c r="A483" s="61" t="s">
        <v>623</v>
      </c>
      <c r="B483" s="2" t="s">
        <v>468</v>
      </c>
      <c r="C483" s="80" t="s">
        <v>56</v>
      </c>
      <c r="D483" s="80" t="s">
        <v>467</v>
      </c>
      <c r="E483" s="201" t="s">
        <v>884</v>
      </c>
      <c r="F483" s="201"/>
      <c r="G483" s="3" t="s">
        <v>54</v>
      </c>
      <c r="H483" s="17">
        <v>1</v>
      </c>
      <c r="I483" s="1">
        <v>8.19</v>
      </c>
      <c r="J483" s="65">
        <v>8.19</v>
      </c>
    </row>
    <row r="484" spans="1:10" ht="39" customHeight="1">
      <c r="A484" s="66" t="s">
        <v>620</v>
      </c>
      <c r="B484" s="16" t="s">
        <v>1124</v>
      </c>
      <c r="C484" s="81" t="s">
        <v>56</v>
      </c>
      <c r="D484" s="81" t="s">
        <v>1123</v>
      </c>
      <c r="E484" s="196" t="s">
        <v>617</v>
      </c>
      <c r="F484" s="196"/>
      <c r="G484" s="15" t="s">
        <v>266</v>
      </c>
      <c r="H484" s="14">
        <v>3.7000000000000002E-3</v>
      </c>
      <c r="I484" s="13">
        <v>705.52</v>
      </c>
      <c r="J484" s="67">
        <v>2.61</v>
      </c>
    </row>
    <row r="485" spans="1:10" ht="24" customHeight="1">
      <c r="A485" s="66" t="s">
        <v>620</v>
      </c>
      <c r="B485" s="16" t="s">
        <v>622</v>
      </c>
      <c r="C485" s="81" t="s">
        <v>56</v>
      </c>
      <c r="D485" s="81" t="s">
        <v>621</v>
      </c>
      <c r="E485" s="196" t="s">
        <v>617</v>
      </c>
      <c r="F485" s="196"/>
      <c r="G485" s="15" t="s">
        <v>616</v>
      </c>
      <c r="H485" s="14">
        <v>0.1724</v>
      </c>
      <c r="I485" s="13">
        <v>25.57</v>
      </c>
      <c r="J485" s="67">
        <v>4.4000000000000004</v>
      </c>
    </row>
    <row r="486" spans="1:10" ht="24" customHeight="1">
      <c r="A486" s="66" t="s">
        <v>620</v>
      </c>
      <c r="B486" s="16" t="s">
        <v>619</v>
      </c>
      <c r="C486" s="81" t="s">
        <v>56</v>
      </c>
      <c r="D486" s="81" t="s">
        <v>618</v>
      </c>
      <c r="E486" s="196" t="s">
        <v>617</v>
      </c>
      <c r="F486" s="196"/>
      <c r="G486" s="15" t="s">
        <v>616</v>
      </c>
      <c r="H486" s="14">
        <v>5.7500000000000002E-2</v>
      </c>
      <c r="I486" s="13">
        <v>20.57</v>
      </c>
      <c r="J486" s="67">
        <v>1.18</v>
      </c>
    </row>
    <row r="487" spans="1:10">
      <c r="A487" s="68"/>
      <c r="B487" s="104"/>
      <c r="C487" s="104"/>
      <c r="D487" s="104"/>
      <c r="E487" s="104" t="s">
        <v>611</v>
      </c>
      <c r="F487" s="105">
        <v>2.1234803843499495</v>
      </c>
      <c r="G487" s="104" t="s">
        <v>610</v>
      </c>
      <c r="H487" s="105">
        <v>1.88</v>
      </c>
      <c r="I487" s="104" t="s">
        <v>609</v>
      </c>
      <c r="J487" s="69">
        <v>4</v>
      </c>
    </row>
    <row r="488" spans="1:10">
      <c r="A488" s="68"/>
      <c r="B488" s="104"/>
      <c r="C488" s="104"/>
      <c r="D488" s="104"/>
      <c r="E488" s="104" t="s">
        <v>608</v>
      </c>
      <c r="F488" s="105">
        <v>2.4500000000000002</v>
      </c>
      <c r="G488" s="104"/>
      <c r="H488" s="198" t="s">
        <v>607</v>
      </c>
      <c r="I488" s="198"/>
      <c r="J488" s="69">
        <v>10.64</v>
      </c>
    </row>
    <row r="489" spans="1:10" ht="49.9" customHeight="1" thickBot="1">
      <c r="A489" s="83"/>
      <c r="B489" s="89"/>
      <c r="C489" s="89"/>
      <c r="D489" s="89"/>
      <c r="E489" s="89"/>
      <c r="F489" s="89"/>
      <c r="G489" s="89" t="s">
        <v>606</v>
      </c>
      <c r="H489" s="106">
        <v>140.33000000000001</v>
      </c>
      <c r="I489" s="89" t="s">
        <v>605</v>
      </c>
      <c r="J489" s="70">
        <v>1493.11</v>
      </c>
    </row>
    <row r="490" spans="1:10" ht="1.1499999999999999" customHeight="1" thickTop="1">
      <c r="A490" s="71"/>
      <c r="B490" s="8"/>
      <c r="C490" s="8"/>
      <c r="D490" s="8"/>
      <c r="E490" s="8"/>
      <c r="F490" s="8"/>
      <c r="G490" s="8"/>
      <c r="H490" s="8"/>
      <c r="I490" s="8"/>
      <c r="J490" s="72"/>
    </row>
    <row r="491" spans="1:10" ht="18" customHeight="1">
      <c r="A491" s="58" t="s">
        <v>466</v>
      </c>
      <c r="B491" s="5" t="s">
        <v>602</v>
      </c>
      <c r="C491" s="79" t="s">
        <v>601</v>
      </c>
      <c r="D491" s="79" t="s">
        <v>1</v>
      </c>
      <c r="E491" s="200" t="s">
        <v>624</v>
      </c>
      <c r="F491" s="200"/>
      <c r="G491" s="6" t="s">
        <v>600</v>
      </c>
      <c r="H491" s="5" t="s">
        <v>599</v>
      </c>
      <c r="I491" s="5" t="s">
        <v>598</v>
      </c>
      <c r="J491" s="59" t="s">
        <v>2</v>
      </c>
    </row>
    <row r="492" spans="1:10" ht="52.15" customHeight="1">
      <c r="A492" s="61" t="s">
        <v>623</v>
      </c>
      <c r="B492" s="2" t="s">
        <v>465</v>
      </c>
      <c r="C492" s="80" t="s">
        <v>56</v>
      </c>
      <c r="D492" s="80" t="s">
        <v>464</v>
      </c>
      <c r="E492" s="201" t="s">
        <v>884</v>
      </c>
      <c r="F492" s="201"/>
      <c r="G492" s="3" t="s">
        <v>54</v>
      </c>
      <c r="H492" s="17">
        <v>1</v>
      </c>
      <c r="I492" s="1">
        <v>37.94</v>
      </c>
      <c r="J492" s="65">
        <v>37.94</v>
      </c>
    </row>
    <row r="493" spans="1:10" ht="52.15" customHeight="1">
      <c r="A493" s="66" t="s">
        <v>620</v>
      </c>
      <c r="B493" s="16" t="s">
        <v>1122</v>
      </c>
      <c r="C493" s="81" t="s">
        <v>56</v>
      </c>
      <c r="D493" s="81" t="s">
        <v>1121</v>
      </c>
      <c r="E493" s="196" t="s">
        <v>617</v>
      </c>
      <c r="F493" s="196"/>
      <c r="G493" s="15" t="s">
        <v>266</v>
      </c>
      <c r="H493" s="14">
        <v>3.04E-2</v>
      </c>
      <c r="I493" s="13">
        <v>807.34</v>
      </c>
      <c r="J493" s="67">
        <v>24.54</v>
      </c>
    </row>
    <row r="494" spans="1:10" ht="24" customHeight="1">
      <c r="A494" s="66" t="s">
        <v>620</v>
      </c>
      <c r="B494" s="16" t="s">
        <v>622</v>
      </c>
      <c r="C494" s="81" t="s">
        <v>56</v>
      </c>
      <c r="D494" s="81" t="s">
        <v>621</v>
      </c>
      <c r="E494" s="196" t="s">
        <v>617</v>
      </c>
      <c r="F494" s="196"/>
      <c r="G494" s="15" t="s">
        <v>616</v>
      </c>
      <c r="H494" s="14">
        <v>0.374</v>
      </c>
      <c r="I494" s="13">
        <v>25.57</v>
      </c>
      <c r="J494" s="67">
        <v>9.56</v>
      </c>
    </row>
    <row r="495" spans="1:10" ht="24" customHeight="1">
      <c r="A495" s="66" t="s">
        <v>620</v>
      </c>
      <c r="B495" s="16" t="s">
        <v>619</v>
      </c>
      <c r="C495" s="81" t="s">
        <v>56</v>
      </c>
      <c r="D495" s="81" t="s">
        <v>618</v>
      </c>
      <c r="E495" s="196" t="s">
        <v>617</v>
      </c>
      <c r="F495" s="196"/>
      <c r="G495" s="15" t="s">
        <v>616</v>
      </c>
      <c r="H495" s="14">
        <v>0.187</v>
      </c>
      <c r="I495" s="13">
        <v>20.57</v>
      </c>
      <c r="J495" s="67">
        <v>3.84</v>
      </c>
    </row>
    <row r="496" spans="1:10">
      <c r="A496" s="68"/>
      <c r="B496" s="104"/>
      <c r="C496" s="104"/>
      <c r="D496" s="104"/>
      <c r="E496" s="104" t="s">
        <v>611</v>
      </c>
      <c r="F496" s="105">
        <v>5.8342623560014868</v>
      </c>
      <c r="G496" s="104" t="s">
        <v>610</v>
      </c>
      <c r="H496" s="105">
        <v>5.16</v>
      </c>
      <c r="I496" s="104" t="s">
        <v>609</v>
      </c>
      <c r="J496" s="69">
        <v>10.99</v>
      </c>
    </row>
    <row r="497" spans="1:10">
      <c r="A497" s="68"/>
      <c r="B497" s="104"/>
      <c r="C497" s="104"/>
      <c r="D497" s="104"/>
      <c r="E497" s="104" t="s">
        <v>608</v>
      </c>
      <c r="F497" s="105">
        <v>11.38</v>
      </c>
      <c r="G497" s="104"/>
      <c r="H497" s="198" t="s">
        <v>607</v>
      </c>
      <c r="I497" s="198"/>
      <c r="J497" s="69">
        <v>49.32</v>
      </c>
    </row>
    <row r="498" spans="1:10" ht="49.9" customHeight="1" thickBot="1">
      <c r="A498" s="83"/>
      <c r="B498" s="89"/>
      <c r="C498" s="89"/>
      <c r="D498" s="89"/>
      <c r="E498" s="89"/>
      <c r="F498" s="89"/>
      <c r="G498" s="89" t="s">
        <v>606</v>
      </c>
      <c r="H498" s="106">
        <v>140.33000000000001</v>
      </c>
      <c r="I498" s="89" t="s">
        <v>605</v>
      </c>
      <c r="J498" s="70">
        <v>6921.07</v>
      </c>
    </row>
    <row r="499" spans="1:10" ht="1.1499999999999999" customHeight="1" thickTop="1">
      <c r="A499" s="71"/>
      <c r="B499" s="8"/>
      <c r="C499" s="8"/>
      <c r="D499" s="8"/>
      <c r="E499" s="8"/>
      <c r="F499" s="8"/>
      <c r="G499" s="8"/>
      <c r="H499" s="8"/>
      <c r="I499" s="8"/>
      <c r="J499" s="72"/>
    </row>
    <row r="500" spans="1:10" ht="18" customHeight="1">
      <c r="A500" s="58" t="s">
        <v>463</v>
      </c>
      <c r="B500" s="5" t="s">
        <v>602</v>
      </c>
      <c r="C500" s="79" t="s">
        <v>601</v>
      </c>
      <c r="D500" s="79" t="s">
        <v>1</v>
      </c>
      <c r="E500" s="200" t="s">
        <v>624</v>
      </c>
      <c r="F500" s="200"/>
      <c r="G500" s="6" t="s">
        <v>600</v>
      </c>
      <c r="H500" s="5" t="s">
        <v>599</v>
      </c>
      <c r="I500" s="5" t="s">
        <v>598</v>
      </c>
      <c r="J500" s="59" t="s">
        <v>2</v>
      </c>
    </row>
    <row r="501" spans="1:10" ht="52.15" customHeight="1">
      <c r="A501" s="61" t="s">
        <v>623</v>
      </c>
      <c r="B501" s="2" t="s">
        <v>462</v>
      </c>
      <c r="C501" s="80" t="s">
        <v>56</v>
      </c>
      <c r="D501" s="80" t="s">
        <v>461</v>
      </c>
      <c r="E501" s="201" t="s">
        <v>884</v>
      </c>
      <c r="F501" s="201"/>
      <c r="G501" s="3" t="s">
        <v>54</v>
      </c>
      <c r="H501" s="17">
        <v>1</v>
      </c>
      <c r="I501" s="1">
        <v>29.23</v>
      </c>
      <c r="J501" s="65">
        <v>29.23</v>
      </c>
    </row>
    <row r="502" spans="1:10" ht="52.15" customHeight="1">
      <c r="A502" s="66" t="s">
        <v>620</v>
      </c>
      <c r="B502" s="16" t="s">
        <v>1122</v>
      </c>
      <c r="C502" s="81" t="s">
        <v>56</v>
      </c>
      <c r="D502" s="81" t="s">
        <v>1121</v>
      </c>
      <c r="E502" s="196" t="s">
        <v>617</v>
      </c>
      <c r="F502" s="196"/>
      <c r="G502" s="15" t="s">
        <v>266</v>
      </c>
      <c r="H502" s="14">
        <v>1.9400000000000001E-2</v>
      </c>
      <c r="I502" s="13">
        <v>807.34</v>
      </c>
      <c r="J502" s="67">
        <v>15.66</v>
      </c>
    </row>
    <row r="503" spans="1:10" ht="24" customHeight="1">
      <c r="A503" s="66" t="s">
        <v>620</v>
      </c>
      <c r="B503" s="16" t="s">
        <v>622</v>
      </c>
      <c r="C503" s="81" t="s">
        <v>56</v>
      </c>
      <c r="D503" s="81" t="s">
        <v>621</v>
      </c>
      <c r="E503" s="196" t="s">
        <v>617</v>
      </c>
      <c r="F503" s="196"/>
      <c r="G503" s="15" t="s">
        <v>616</v>
      </c>
      <c r="H503" s="14">
        <v>0.37890000000000001</v>
      </c>
      <c r="I503" s="13">
        <v>25.57</v>
      </c>
      <c r="J503" s="67">
        <v>9.68</v>
      </c>
    </row>
    <row r="504" spans="1:10" ht="24" customHeight="1">
      <c r="A504" s="66" t="s">
        <v>620</v>
      </c>
      <c r="B504" s="16" t="s">
        <v>619</v>
      </c>
      <c r="C504" s="81" t="s">
        <v>56</v>
      </c>
      <c r="D504" s="81" t="s">
        <v>618</v>
      </c>
      <c r="E504" s="196" t="s">
        <v>617</v>
      </c>
      <c r="F504" s="196"/>
      <c r="G504" s="15" t="s">
        <v>616</v>
      </c>
      <c r="H504" s="14">
        <v>0.18940000000000001</v>
      </c>
      <c r="I504" s="13">
        <v>20.57</v>
      </c>
      <c r="J504" s="67">
        <v>3.89</v>
      </c>
    </row>
    <row r="505" spans="1:10">
      <c r="A505" s="68"/>
      <c r="B505" s="104"/>
      <c r="C505" s="104"/>
      <c r="D505" s="104"/>
      <c r="E505" s="104" t="s">
        <v>611</v>
      </c>
      <c r="F505" s="105">
        <v>5.5157402983489936</v>
      </c>
      <c r="G505" s="104" t="s">
        <v>610</v>
      </c>
      <c r="H505" s="105">
        <v>4.87</v>
      </c>
      <c r="I505" s="104" t="s">
        <v>609</v>
      </c>
      <c r="J505" s="69">
        <v>10.39</v>
      </c>
    </row>
    <row r="506" spans="1:10">
      <c r="A506" s="68"/>
      <c r="B506" s="104"/>
      <c r="C506" s="104"/>
      <c r="D506" s="104"/>
      <c r="E506" s="104" t="s">
        <v>608</v>
      </c>
      <c r="F506" s="105">
        <v>8.76</v>
      </c>
      <c r="G506" s="104"/>
      <c r="H506" s="198" t="s">
        <v>607</v>
      </c>
      <c r="I506" s="198"/>
      <c r="J506" s="69">
        <v>37.99</v>
      </c>
    </row>
    <row r="507" spans="1:10" ht="49.9" customHeight="1" thickBot="1">
      <c r="A507" s="83"/>
      <c r="B507" s="89"/>
      <c r="C507" s="89"/>
      <c r="D507" s="89"/>
      <c r="E507" s="89"/>
      <c r="F507" s="89"/>
      <c r="G507" s="89" t="s">
        <v>606</v>
      </c>
      <c r="H507" s="106">
        <v>140.33000000000001</v>
      </c>
      <c r="I507" s="89" t="s">
        <v>605</v>
      </c>
      <c r="J507" s="70">
        <v>5331.13</v>
      </c>
    </row>
    <row r="508" spans="1:10" ht="1.1499999999999999" customHeight="1" thickTop="1">
      <c r="A508" s="71"/>
      <c r="B508" s="8"/>
      <c r="C508" s="8"/>
      <c r="D508" s="8"/>
      <c r="E508" s="8"/>
      <c r="F508" s="8"/>
      <c r="G508" s="8"/>
      <c r="H508" s="8"/>
      <c r="I508" s="8"/>
      <c r="J508" s="72"/>
    </row>
    <row r="509" spans="1:10" ht="18" customHeight="1">
      <c r="A509" s="58" t="s">
        <v>460</v>
      </c>
      <c r="B509" s="5" t="s">
        <v>602</v>
      </c>
      <c r="C509" s="79" t="s">
        <v>601</v>
      </c>
      <c r="D509" s="79" t="s">
        <v>1</v>
      </c>
      <c r="E509" s="200" t="s">
        <v>624</v>
      </c>
      <c r="F509" s="200"/>
      <c r="G509" s="6" t="s">
        <v>600</v>
      </c>
      <c r="H509" s="5" t="s">
        <v>599</v>
      </c>
      <c r="I509" s="5" t="s">
        <v>598</v>
      </c>
      <c r="J509" s="59" t="s">
        <v>2</v>
      </c>
    </row>
    <row r="510" spans="1:10" ht="39" customHeight="1">
      <c r="A510" s="61" t="s">
        <v>623</v>
      </c>
      <c r="B510" s="2" t="s">
        <v>459</v>
      </c>
      <c r="C510" s="80" t="s">
        <v>56</v>
      </c>
      <c r="D510" s="80" t="s">
        <v>1354</v>
      </c>
      <c r="E510" s="201" t="s">
        <v>884</v>
      </c>
      <c r="F510" s="201"/>
      <c r="G510" s="3" t="s">
        <v>54</v>
      </c>
      <c r="H510" s="17">
        <v>1</v>
      </c>
      <c r="I510" s="1">
        <v>70.41</v>
      </c>
      <c r="J510" s="65">
        <v>70.41</v>
      </c>
    </row>
    <row r="511" spans="1:10" ht="25.9" customHeight="1">
      <c r="A511" s="66" t="s">
        <v>620</v>
      </c>
      <c r="B511" s="16" t="s">
        <v>1104</v>
      </c>
      <c r="C511" s="81" t="s">
        <v>56</v>
      </c>
      <c r="D511" s="81" t="s">
        <v>1103</v>
      </c>
      <c r="E511" s="196" t="s">
        <v>617</v>
      </c>
      <c r="F511" s="196"/>
      <c r="G511" s="15" t="s">
        <v>616</v>
      </c>
      <c r="H511" s="14">
        <v>0.69699999999999995</v>
      </c>
      <c r="I511" s="13">
        <v>25.44</v>
      </c>
      <c r="J511" s="67">
        <v>17.73</v>
      </c>
    </row>
    <row r="512" spans="1:10" ht="24" customHeight="1">
      <c r="A512" s="66" t="s">
        <v>620</v>
      </c>
      <c r="B512" s="16" t="s">
        <v>619</v>
      </c>
      <c r="C512" s="81" t="s">
        <v>56</v>
      </c>
      <c r="D512" s="81" t="s">
        <v>618</v>
      </c>
      <c r="E512" s="196" t="s">
        <v>617</v>
      </c>
      <c r="F512" s="196"/>
      <c r="G512" s="15" t="s">
        <v>616</v>
      </c>
      <c r="H512" s="14">
        <v>0.31380000000000002</v>
      </c>
      <c r="I512" s="13">
        <v>20.57</v>
      </c>
      <c r="J512" s="67">
        <v>6.45</v>
      </c>
    </row>
    <row r="513" spans="1:10" ht="25.9" customHeight="1">
      <c r="A513" s="73" t="s">
        <v>615</v>
      </c>
      <c r="B513" s="12" t="s">
        <v>1120</v>
      </c>
      <c r="C513" s="82" t="s">
        <v>56</v>
      </c>
      <c r="D513" s="82" t="s">
        <v>1119</v>
      </c>
      <c r="E513" s="197" t="s">
        <v>612</v>
      </c>
      <c r="F513" s="197"/>
      <c r="G513" s="11" t="s">
        <v>54</v>
      </c>
      <c r="H513" s="10">
        <v>1.0798000000000001</v>
      </c>
      <c r="I513" s="9">
        <v>36.03</v>
      </c>
      <c r="J513" s="74">
        <v>38.9</v>
      </c>
    </row>
    <row r="514" spans="1:10" ht="24" customHeight="1">
      <c r="A514" s="73" t="s">
        <v>615</v>
      </c>
      <c r="B514" s="12" t="s">
        <v>1100</v>
      </c>
      <c r="C514" s="82" t="s">
        <v>56</v>
      </c>
      <c r="D514" s="82" t="s">
        <v>1099</v>
      </c>
      <c r="E514" s="197" t="s">
        <v>612</v>
      </c>
      <c r="F514" s="197"/>
      <c r="G514" s="11" t="s">
        <v>561</v>
      </c>
      <c r="H514" s="10">
        <v>6.85</v>
      </c>
      <c r="I514" s="9">
        <v>0.9</v>
      </c>
      <c r="J514" s="74">
        <v>6.16</v>
      </c>
    </row>
    <row r="515" spans="1:10" ht="24" customHeight="1">
      <c r="A515" s="73" t="s">
        <v>615</v>
      </c>
      <c r="B515" s="12" t="s">
        <v>1080</v>
      </c>
      <c r="C515" s="82" t="s">
        <v>56</v>
      </c>
      <c r="D515" s="82" t="s">
        <v>1079</v>
      </c>
      <c r="E515" s="197" t="s">
        <v>612</v>
      </c>
      <c r="F515" s="197"/>
      <c r="G515" s="11" t="s">
        <v>561</v>
      </c>
      <c r="H515" s="10">
        <v>0.222</v>
      </c>
      <c r="I515" s="9">
        <v>5.28</v>
      </c>
      <c r="J515" s="74">
        <v>1.17</v>
      </c>
    </row>
    <row r="516" spans="1:10">
      <c r="A516" s="68"/>
      <c r="B516" s="104"/>
      <c r="C516" s="104"/>
      <c r="D516" s="104"/>
      <c r="E516" s="104" t="s">
        <v>611</v>
      </c>
      <c r="F516" s="105">
        <v>8.6107129585390449</v>
      </c>
      <c r="G516" s="104" t="s">
        <v>610</v>
      </c>
      <c r="H516" s="105">
        <v>7.61</v>
      </c>
      <c r="I516" s="104" t="s">
        <v>609</v>
      </c>
      <c r="J516" s="69">
        <v>16.22</v>
      </c>
    </row>
    <row r="517" spans="1:10">
      <c r="A517" s="68"/>
      <c r="B517" s="104"/>
      <c r="C517" s="104"/>
      <c r="D517" s="104"/>
      <c r="E517" s="104" t="s">
        <v>608</v>
      </c>
      <c r="F517" s="105">
        <v>21.12</v>
      </c>
      <c r="G517" s="104"/>
      <c r="H517" s="198" t="s">
        <v>607</v>
      </c>
      <c r="I517" s="198"/>
      <c r="J517" s="69">
        <v>91.53</v>
      </c>
    </row>
    <row r="518" spans="1:10" ht="49.9" customHeight="1" thickBot="1">
      <c r="A518" s="83"/>
      <c r="B518" s="89"/>
      <c r="C518" s="89"/>
      <c r="D518" s="89"/>
      <c r="E518" s="89"/>
      <c r="F518" s="89"/>
      <c r="G518" s="89" t="s">
        <v>606</v>
      </c>
      <c r="H518" s="106">
        <v>210.5</v>
      </c>
      <c r="I518" s="89" t="s">
        <v>605</v>
      </c>
      <c r="J518" s="70">
        <v>19267.060000000001</v>
      </c>
    </row>
    <row r="519" spans="1:10" ht="1.1499999999999999" customHeight="1" thickTop="1">
      <c r="A519" s="71"/>
      <c r="B519" s="8"/>
      <c r="C519" s="8"/>
      <c r="D519" s="8"/>
      <c r="E519" s="8"/>
      <c r="F519" s="8"/>
      <c r="G519" s="8"/>
      <c r="H519" s="8"/>
      <c r="I519" s="8"/>
      <c r="J519" s="72"/>
    </row>
    <row r="520" spans="1:10" ht="18" customHeight="1">
      <c r="A520" s="58" t="s">
        <v>458</v>
      </c>
      <c r="B520" s="5" t="s">
        <v>602</v>
      </c>
      <c r="C520" s="79" t="s">
        <v>601</v>
      </c>
      <c r="D520" s="79" t="s">
        <v>1</v>
      </c>
      <c r="E520" s="200" t="s">
        <v>624</v>
      </c>
      <c r="F520" s="200"/>
      <c r="G520" s="6" t="s">
        <v>600</v>
      </c>
      <c r="H520" s="5" t="s">
        <v>599</v>
      </c>
      <c r="I520" s="5" t="s">
        <v>598</v>
      </c>
      <c r="J520" s="59" t="s">
        <v>2</v>
      </c>
    </row>
    <row r="521" spans="1:10" ht="39" customHeight="1">
      <c r="A521" s="61" t="s">
        <v>623</v>
      </c>
      <c r="B521" s="2" t="s">
        <v>457</v>
      </c>
      <c r="C521" s="80" t="s">
        <v>56</v>
      </c>
      <c r="D521" s="80" t="s">
        <v>1355</v>
      </c>
      <c r="E521" s="201" t="s">
        <v>884</v>
      </c>
      <c r="F521" s="201"/>
      <c r="G521" s="3" t="s">
        <v>54</v>
      </c>
      <c r="H521" s="17">
        <v>1</v>
      </c>
      <c r="I521" s="1">
        <v>68.510000000000005</v>
      </c>
      <c r="J521" s="65">
        <v>68.510000000000005</v>
      </c>
    </row>
    <row r="522" spans="1:10" ht="25.9" customHeight="1">
      <c r="A522" s="66" t="s">
        <v>620</v>
      </c>
      <c r="B522" s="16" t="s">
        <v>1104</v>
      </c>
      <c r="C522" s="81" t="s">
        <v>56</v>
      </c>
      <c r="D522" s="81" t="s">
        <v>1103</v>
      </c>
      <c r="E522" s="196" t="s">
        <v>617</v>
      </c>
      <c r="F522" s="196"/>
      <c r="G522" s="15" t="s">
        <v>616</v>
      </c>
      <c r="H522" s="14">
        <v>0.6794</v>
      </c>
      <c r="I522" s="13">
        <v>25.44</v>
      </c>
      <c r="J522" s="67">
        <v>17.28</v>
      </c>
    </row>
    <row r="523" spans="1:10" ht="24" customHeight="1">
      <c r="A523" s="66" t="s">
        <v>620</v>
      </c>
      <c r="B523" s="16" t="s">
        <v>619</v>
      </c>
      <c r="C523" s="81" t="s">
        <v>56</v>
      </c>
      <c r="D523" s="81" t="s">
        <v>618</v>
      </c>
      <c r="E523" s="196" t="s">
        <v>617</v>
      </c>
      <c r="F523" s="196"/>
      <c r="G523" s="15" t="s">
        <v>616</v>
      </c>
      <c r="H523" s="14">
        <v>0.30890000000000001</v>
      </c>
      <c r="I523" s="13">
        <v>20.57</v>
      </c>
      <c r="J523" s="67">
        <v>6.35</v>
      </c>
    </row>
    <row r="524" spans="1:10" ht="25.9" customHeight="1">
      <c r="A524" s="73" t="s">
        <v>615</v>
      </c>
      <c r="B524" s="12" t="s">
        <v>1120</v>
      </c>
      <c r="C524" s="82" t="s">
        <v>56</v>
      </c>
      <c r="D524" s="82" t="s">
        <v>1119</v>
      </c>
      <c r="E524" s="197" t="s">
        <v>612</v>
      </c>
      <c r="F524" s="197"/>
      <c r="G524" s="11" t="s">
        <v>54</v>
      </c>
      <c r="H524" s="10">
        <v>1.0618000000000001</v>
      </c>
      <c r="I524" s="9">
        <v>36.03</v>
      </c>
      <c r="J524" s="74">
        <v>38.25</v>
      </c>
    </row>
    <row r="525" spans="1:10" ht="24" customHeight="1">
      <c r="A525" s="73" t="s">
        <v>615</v>
      </c>
      <c r="B525" s="12" t="s">
        <v>1100</v>
      </c>
      <c r="C525" s="82" t="s">
        <v>56</v>
      </c>
      <c r="D525" s="82" t="s">
        <v>1099</v>
      </c>
      <c r="E525" s="197" t="s">
        <v>612</v>
      </c>
      <c r="F525" s="197"/>
      <c r="G525" s="11" t="s">
        <v>561</v>
      </c>
      <c r="H525" s="10">
        <v>4.91</v>
      </c>
      <c r="I525" s="9">
        <v>0.9</v>
      </c>
      <c r="J525" s="74">
        <v>4.41</v>
      </c>
    </row>
    <row r="526" spans="1:10" ht="24" customHeight="1">
      <c r="A526" s="73" t="s">
        <v>615</v>
      </c>
      <c r="B526" s="12" t="s">
        <v>1080</v>
      </c>
      <c r="C526" s="82" t="s">
        <v>56</v>
      </c>
      <c r="D526" s="82" t="s">
        <v>1079</v>
      </c>
      <c r="E526" s="197" t="s">
        <v>612</v>
      </c>
      <c r="F526" s="197"/>
      <c r="G526" s="11" t="s">
        <v>561</v>
      </c>
      <c r="H526" s="10">
        <v>0.42199999999999999</v>
      </c>
      <c r="I526" s="9">
        <v>5.28</v>
      </c>
      <c r="J526" s="74">
        <v>2.2200000000000002</v>
      </c>
    </row>
    <row r="527" spans="1:10">
      <c r="A527" s="68"/>
      <c r="B527" s="104"/>
      <c r="C527" s="104"/>
      <c r="D527" s="104"/>
      <c r="E527" s="104" t="s">
        <v>611</v>
      </c>
      <c r="F527" s="105">
        <v>8.4089823220257998</v>
      </c>
      <c r="G527" s="104" t="s">
        <v>610</v>
      </c>
      <c r="H527" s="105">
        <v>7.43</v>
      </c>
      <c r="I527" s="104" t="s">
        <v>609</v>
      </c>
      <c r="J527" s="69">
        <v>15.84</v>
      </c>
    </row>
    <row r="528" spans="1:10">
      <c r="A528" s="68"/>
      <c r="B528" s="104"/>
      <c r="C528" s="104"/>
      <c r="D528" s="104"/>
      <c r="E528" s="104" t="s">
        <v>608</v>
      </c>
      <c r="F528" s="105">
        <v>20.55</v>
      </c>
      <c r="G528" s="104"/>
      <c r="H528" s="198" t="s">
        <v>607</v>
      </c>
      <c r="I528" s="198"/>
      <c r="J528" s="69">
        <v>89.06</v>
      </c>
    </row>
    <row r="529" spans="1:10" ht="49.9" customHeight="1" thickBot="1">
      <c r="A529" s="83"/>
      <c r="B529" s="89"/>
      <c r="C529" s="89"/>
      <c r="D529" s="89"/>
      <c r="E529" s="89"/>
      <c r="F529" s="89"/>
      <c r="G529" s="89" t="s">
        <v>606</v>
      </c>
      <c r="H529" s="106">
        <v>85.51</v>
      </c>
      <c r="I529" s="89" t="s">
        <v>605</v>
      </c>
      <c r="J529" s="70">
        <v>7615.52</v>
      </c>
    </row>
    <row r="530" spans="1:10" ht="1.1499999999999999" customHeight="1" thickTop="1">
      <c r="A530" s="71"/>
      <c r="B530" s="8"/>
      <c r="C530" s="8"/>
      <c r="D530" s="8"/>
      <c r="E530" s="8"/>
      <c r="F530" s="8"/>
      <c r="G530" s="8"/>
      <c r="H530" s="8"/>
      <c r="I530" s="8"/>
      <c r="J530" s="72"/>
    </row>
    <row r="531" spans="1:10" ht="24" customHeight="1">
      <c r="A531" s="60" t="s">
        <v>20</v>
      </c>
      <c r="B531" s="84"/>
      <c r="C531" s="84"/>
      <c r="D531" s="84" t="s">
        <v>21</v>
      </c>
      <c r="E531" s="84"/>
      <c r="F531" s="199"/>
      <c r="G531" s="199"/>
      <c r="H531" s="4"/>
      <c r="I531" s="84"/>
      <c r="J531" s="64">
        <v>139560.29</v>
      </c>
    </row>
    <row r="532" spans="1:10" ht="24" customHeight="1">
      <c r="A532" s="60" t="s">
        <v>456</v>
      </c>
      <c r="B532" s="84"/>
      <c r="C532" s="84"/>
      <c r="D532" s="84" t="s">
        <v>455</v>
      </c>
      <c r="E532" s="84"/>
      <c r="F532" s="199"/>
      <c r="G532" s="199"/>
      <c r="H532" s="4"/>
      <c r="I532" s="84"/>
      <c r="J532" s="64">
        <v>111337.9</v>
      </c>
    </row>
    <row r="533" spans="1:10" ht="18" customHeight="1">
      <c r="A533" s="58" t="s">
        <v>454</v>
      </c>
      <c r="B533" s="5" t="s">
        <v>602</v>
      </c>
      <c r="C533" s="79" t="s">
        <v>601</v>
      </c>
      <c r="D533" s="79" t="s">
        <v>1</v>
      </c>
      <c r="E533" s="200" t="s">
        <v>624</v>
      </c>
      <c r="F533" s="200"/>
      <c r="G533" s="6" t="s">
        <v>600</v>
      </c>
      <c r="H533" s="5" t="s">
        <v>599</v>
      </c>
      <c r="I533" s="5" t="s">
        <v>598</v>
      </c>
      <c r="J533" s="59" t="s">
        <v>2</v>
      </c>
    </row>
    <row r="534" spans="1:10" ht="39" customHeight="1">
      <c r="A534" s="61" t="s">
        <v>623</v>
      </c>
      <c r="B534" s="2" t="s">
        <v>453</v>
      </c>
      <c r="C534" s="80" t="s">
        <v>56</v>
      </c>
      <c r="D534" s="80" t="s">
        <v>1356</v>
      </c>
      <c r="E534" s="201" t="s">
        <v>878</v>
      </c>
      <c r="F534" s="201"/>
      <c r="G534" s="3" t="s">
        <v>54</v>
      </c>
      <c r="H534" s="17">
        <v>1</v>
      </c>
      <c r="I534" s="1">
        <v>46.61</v>
      </c>
      <c r="J534" s="65">
        <v>46.61</v>
      </c>
    </row>
    <row r="535" spans="1:10" ht="24" customHeight="1">
      <c r="A535" s="66" t="s">
        <v>620</v>
      </c>
      <c r="B535" s="16" t="s">
        <v>622</v>
      </c>
      <c r="C535" s="81" t="s">
        <v>56</v>
      </c>
      <c r="D535" s="81" t="s">
        <v>621</v>
      </c>
      <c r="E535" s="196" t="s">
        <v>617</v>
      </c>
      <c r="F535" s="196"/>
      <c r="G535" s="15" t="s">
        <v>616</v>
      </c>
      <c r="H535" s="14">
        <v>0.25414999999999999</v>
      </c>
      <c r="I535" s="13">
        <v>25.57</v>
      </c>
      <c r="J535" s="67">
        <v>6.49</v>
      </c>
    </row>
    <row r="536" spans="1:10" ht="24" customHeight="1">
      <c r="A536" s="66" t="s">
        <v>620</v>
      </c>
      <c r="B536" s="16" t="s">
        <v>619</v>
      </c>
      <c r="C536" s="81" t="s">
        <v>56</v>
      </c>
      <c r="D536" s="81" t="s">
        <v>618</v>
      </c>
      <c r="E536" s="196" t="s">
        <v>617</v>
      </c>
      <c r="F536" s="196"/>
      <c r="G536" s="15" t="s">
        <v>616</v>
      </c>
      <c r="H536" s="14">
        <v>9.1899999999999996E-2</v>
      </c>
      <c r="I536" s="13">
        <v>20.57</v>
      </c>
      <c r="J536" s="67">
        <v>1.89</v>
      </c>
    </row>
    <row r="537" spans="1:10" ht="39" customHeight="1">
      <c r="A537" s="66" t="s">
        <v>620</v>
      </c>
      <c r="B537" s="16" t="s">
        <v>1118</v>
      </c>
      <c r="C537" s="81" t="s">
        <v>56</v>
      </c>
      <c r="D537" s="81" t="s">
        <v>1117</v>
      </c>
      <c r="E537" s="196" t="s">
        <v>878</v>
      </c>
      <c r="F537" s="196"/>
      <c r="G537" s="15" t="s">
        <v>266</v>
      </c>
      <c r="H537" s="14">
        <v>6.9000000000000006E-2</v>
      </c>
      <c r="I537" s="13">
        <v>554.13</v>
      </c>
      <c r="J537" s="67">
        <v>38.229999999999997</v>
      </c>
    </row>
    <row r="538" spans="1:10">
      <c r="A538" s="68"/>
      <c r="B538" s="104"/>
      <c r="C538" s="104"/>
      <c r="D538" s="104"/>
      <c r="E538" s="104" t="s">
        <v>611</v>
      </c>
      <c r="F538" s="105">
        <v>4.6982003503742638</v>
      </c>
      <c r="G538" s="104" t="s">
        <v>610</v>
      </c>
      <c r="H538" s="105">
        <v>4.1500000000000004</v>
      </c>
      <c r="I538" s="104" t="s">
        <v>609</v>
      </c>
      <c r="J538" s="69">
        <v>8.85</v>
      </c>
    </row>
    <row r="539" spans="1:10">
      <c r="A539" s="68"/>
      <c r="B539" s="104"/>
      <c r="C539" s="104"/>
      <c r="D539" s="104"/>
      <c r="E539" s="104" t="s">
        <v>608</v>
      </c>
      <c r="F539" s="105">
        <v>13.98</v>
      </c>
      <c r="G539" s="104"/>
      <c r="H539" s="198" t="s">
        <v>607</v>
      </c>
      <c r="I539" s="198"/>
      <c r="J539" s="69">
        <v>60.59</v>
      </c>
    </row>
    <row r="540" spans="1:10" ht="49.9" customHeight="1" thickBot="1">
      <c r="A540" s="83"/>
      <c r="B540" s="89"/>
      <c r="C540" s="89"/>
      <c r="D540" s="89"/>
      <c r="E540" s="89"/>
      <c r="F540" s="89"/>
      <c r="G540" s="89" t="s">
        <v>606</v>
      </c>
      <c r="H540" s="106">
        <v>64.91</v>
      </c>
      <c r="I540" s="89" t="s">
        <v>605</v>
      </c>
      <c r="J540" s="70">
        <v>3932.89</v>
      </c>
    </row>
    <row r="541" spans="1:10" ht="1.1499999999999999" customHeight="1" thickTop="1">
      <c r="A541" s="71"/>
      <c r="B541" s="8"/>
      <c r="C541" s="8"/>
      <c r="D541" s="8"/>
      <c r="E541" s="8"/>
      <c r="F541" s="8"/>
      <c r="G541" s="8"/>
      <c r="H541" s="8"/>
      <c r="I541" s="8"/>
      <c r="J541" s="72"/>
    </row>
    <row r="542" spans="1:10" ht="18" customHeight="1">
      <c r="A542" s="58" t="s">
        <v>452</v>
      </c>
      <c r="B542" s="5" t="s">
        <v>602</v>
      </c>
      <c r="C542" s="79" t="s">
        <v>601</v>
      </c>
      <c r="D542" s="79" t="s">
        <v>1</v>
      </c>
      <c r="E542" s="200" t="s">
        <v>624</v>
      </c>
      <c r="F542" s="200"/>
      <c r="G542" s="6" t="s">
        <v>600</v>
      </c>
      <c r="H542" s="5" t="s">
        <v>599</v>
      </c>
      <c r="I542" s="5" t="s">
        <v>598</v>
      </c>
      <c r="J542" s="59" t="s">
        <v>2</v>
      </c>
    </row>
    <row r="543" spans="1:10" ht="52.15" customHeight="1">
      <c r="A543" s="61" t="s">
        <v>623</v>
      </c>
      <c r="B543" s="2" t="s">
        <v>451</v>
      </c>
      <c r="C543" s="80" t="s">
        <v>56</v>
      </c>
      <c r="D543" s="80" t="s">
        <v>1357</v>
      </c>
      <c r="E543" s="201" t="s">
        <v>1072</v>
      </c>
      <c r="F543" s="201"/>
      <c r="G543" s="3" t="s">
        <v>54</v>
      </c>
      <c r="H543" s="17">
        <v>1</v>
      </c>
      <c r="I543" s="1">
        <v>47.97</v>
      </c>
      <c r="J543" s="65">
        <v>47.97</v>
      </c>
    </row>
    <row r="544" spans="1:10" ht="39" customHeight="1">
      <c r="A544" s="66" t="s">
        <v>620</v>
      </c>
      <c r="B544" s="16" t="s">
        <v>1116</v>
      </c>
      <c r="C544" s="81" t="s">
        <v>56</v>
      </c>
      <c r="D544" s="81" t="s">
        <v>1115</v>
      </c>
      <c r="E544" s="196" t="s">
        <v>617</v>
      </c>
      <c r="F544" s="196"/>
      <c r="G544" s="15" t="s">
        <v>266</v>
      </c>
      <c r="H544" s="14">
        <v>4.3099999999999999E-2</v>
      </c>
      <c r="I544" s="13">
        <v>800.47</v>
      </c>
      <c r="J544" s="67">
        <v>34.5</v>
      </c>
    </row>
    <row r="545" spans="1:10" ht="24" customHeight="1">
      <c r="A545" s="66" t="s">
        <v>620</v>
      </c>
      <c r="B545" s="16" t="s">
        <v>622</v>
      </c>
      <c r="C545" s="81" t="s">
        <v>56</v>
      </c>
      <c r="D545" s="81" t="s">
        <v>621</v>
      </c>
      <c r="E545" s="196" t="s">
        <v>617</v>
      </c>
      <c r="F545" s="196"/>
      <c r="G545" s="15" t="s">
        <v>616</v>
      </c>
      <c r="H545" s="14">
        <v>0.245</v>
      </c>
      <c r="I545" s="13">
        <v>25.57</v>
      </c>
      <c r="J545" s="67">
        <v>6.26</v>
      </c>
    </row>
    <row r="546" spans="1:10" ht="24" customHeight="1">
      <c r="A546" s="66" t="s">
        <v>620</v>
      </c>
      <c r="B546" s="16" t="s">
        <v>619</v>
      </c>
      <c r="C546" s="81" t="s">
        <v>56</v>
      </c>
      <c r="D546" s="81" t="s">
        <v>618</v>
      </c>
      <c r="E546" s="196" t="s">
        <v>617</v>
      </c>
      <c r="F546" s="196"/>
      <c r="G546" s="15" t="s">
        <v>616</v>
      </c>
      <c r="H546" s="14">
        <v>0.123</v>
      </c>
      <c r="I546" s="13">
        <v>20.57</v>
      </c>
      <c r="J546" s="67">
        <v>2.5299999999999998</v>
      </c>
    </row>
    <row r="547" spans="1:10" ht="24" customHeight="1">
      <c r="A547" s="73" t="s">
        <v>615</v>
      </c>
      <c r="B547" s="12" t="s">
        <v>911</v>
      </c>
      <c r="C547" s="82" t="s">
        <v>56</v>
      </c>
      <c r="D547" s="82" t="s">
        <v>910</v>
      </c>
      <c r="E547" s="197" t="s">
        <v>612</v>
      </c>
      <c r="F547" s="197"/>
      <c r="G547" s="11" t="s">
        <v>561</v>
      </c>
      <c r="H547" s="10">
        <v>0.5</v>
      </c>
      <c r="I547" s="9">
        <v>1.18</v>
      </c>
      <c r="J547" s="74">
        <v>0.59</v>
      </c>
    </row>
    <row r="548" spans="1:10" ht="25.9" customHeight="1">
      <c r="A548" s="73" t="s">
        <v>615</v>
      </c>
      <c r="B548" s="12" t="s">
        <v>1114</v>
      </c>
      <c r="C548" s="82" t="s">
        <v>56</v>
      </c>
      <c r="D548" s="82" t="s">
        <v>1113</v>
      </c>
      <c r="E548" s="197" t="s">
        <v>612</v>
      </c>
      <c r="F548" s="197"/>
      <c r="G548" s="11" t="s">
        <v>627</v>
      </c>
      <c r="H548" s="10">
        <v>0.21</v>
      </c>
      <c r="I548" s="9">
        <v>19.510000000000002</v>
      </c>
      <c r="J548" s="74">
        <v>4.09</v>
      </c>
    </row>
    <row r="549" spans="1:10">
      <c r="A549" s="68"/>
      <c r="B549" s="104"/>
      <c r="C549" s="104"/>
      <c r="D549" s="104"/>
      <c r="E549" s="104" t="s">
        <v>611</v>
      </c>
      <c r="F549" s="105">
        <v>4.7565960609438873</v>
      </c>
      <c r="G549" s="104" t="s">
        <v>610</v>
      </c>
      <c r="H549" s="105">
        <v>4.2</v>
      </c>
      <c r="I549" s="104" t="s">
        <v>609</v>
      </c>
      <c r="J549" s="69">
        <v>8.9600000000000009</v>
      </c>
    </row>
    <row r="550" spans="1:10">
      <c r="A550" s="68"/>
      <c r="B550" s="104"/>
      <c r="C550" s="104"/>
      <c r="D550" s="104"/>
      <c r="E550" s="104" t="s">
        <v>608</v>
      </c>
      <c r="F550" s="105">
        <v>14.39</v>
      </c>
      <c r="G550" s="104"/>
      <c r="H550" s="198" t="s">
        <v>607</v>
      </c>
      <c r="I550" s="198"/>
      <c r="J550" s="69">
        <v>62.36</v>
      </c>
    </row>
    <row r="551" spans="1:10" ht="49.9" customHeight="1" thickBot="1">
      <c r="A551" s="83"/>
      <c r="B551" s="89"/>
      <c r="C551" s="89"/>
      <c r="D551" s="89"/>
      <c r="E551" s="89"/>
      <c r="F551" s="89"/>
      <c r="G551" s="89" t="s">
        <v>606</v>
      </c>
      <c r="H551" s="106">
        <v>64.91</v>
      </c>
      <c r="I551" s="89" t="s">
        <v>605</v>
      </c>
      <c r="J551" s="70">
        <v>4047.78</v>
      </c>
    </row>
    <row r="552" spans="1:10" ht="1.1499999999999999" customHeight="1" thickTop="1">
      <c r="A552" s="71"/>
      <c r="B552" s="8"/>
      <c r="C552" s="8"/>
      <c r="D552" s="8"/>
      <c r="E552" s="8"/>
      <c r="F552" s="8"/>
      <c r="G552" s="8"/>
      <c r="H552" s="8"/>
      <c r="I552" s="8"/>
      <c r="J552" s="72"/>
    </row>
    <row r="553" spans="1:10" ht="18" customHeight="1">
      <c r="A553" s="58" t="s">
        <v>450</v>
      </c>
      <c r="B553" s="5" t="s">
        <v>602</v>
      </c>
      <c r="C553" s="79" t="s">
        <v>601</v>
      </c>
      <c r="D553" s="79" t="s">
        <v>1</v>
      </c>
      <c r="E553" s="200" t="s">
        <v>624</v>
      </c>
      <c r="F553" s="200"/>
      <c r="G553" s="6" t="s">
        <v>600</v>
      </c>
      <c r="H553" s="5" t="s">
        <v>599</v>
      </c>
      <c r="I553" s="5" t="s">
        <v>598</v>
      </c>
      <c r="J553" s="59" t="s">
        <v>2</v>
      </c>
    </row>
    <row r="554" spans="1:10" ht="39" customHeight="1">
      <c r="A554" s="61" t="s">
        <v>623</v>
      </c>
      <c r="B554" s="2" t="s">
        <v>449</v>
      </c>
      <c r="C554" s="80" t="s">
        <v>56</v>
      </c>
      <c r="D554" s="80" t="s">
        <v>448</v>
      </c>
      <c r="E554" s="201" t="s">
        <v>1072</v>
      </c>
      <c r="F554" s="201"/>
      <c r="G554" s="3" t="s">
        <v>54</v>
      </c>
      <c r="H554" s="17">
        <v>1</v>
      </c>
      <c r="I554" s="1">
        <v>111.3</v>
      </c>
      <c r="J554" s="65">
        <v>111.3</v>
      </c>
    </row>
    <row r="555" spans="1:10" ht="24" customHeight="1">
      <c r="A555" s="66" t="s">
        <v>620</v>
      </c>
      <c r="B555" s="16" t="s">
        <v>622</v>
      </c>
      <c r="C555" s="81" t="s">
        <v>56</v>
      </c>
      <c r="D555" s="81" t="s">
        <v>621</v>
      </c>
      <c r="E555" s="196" t="s">
        <v>617</v>
      </c>
      <c r="F555" s="196"/>
      <c r="G555" s="15" t="s">
        <v>616</v>
      </c>
      <c r="H555" s="14">
        <v>0.6</v>
      </c>
      <c r="I555" s="13">
        <v>25.57</v>
      </c>
      <c r="J555" s="67">
        <v>15.34</v>
      </c>
    </row>
    <row r="556" spans="1:10" ht="24" customHeight="1">
      <c r="A556" s="66" t="s">
        <v>620</v>
      </c>
      <c r="B556" s="16" t="s">
        <v>619</v>
      </c>
      <c r="C556" s="81" t="s">
        <v>56</v>
      </c>
      <c r="D556" s="81" t="s">
        <v>618</v>
      </c>
      <c r="E556" s="196" t="s">
        <v>617</v>
      </c>
      <c r="F556" s="196"/>
      <c r="G556" s="15" t="s">
        <v>616</v>
      </c>
      <c r="H556" s="14">
        <v>3</v>
      </c>
      <c r="I556" s="13">
        <v>20.57</v>
      </c>
      <c r="J556" s="67">
        <v>61.71</v>
      </c>
    </row>
    <row r="557" spans="1:10" ht="39" customHeight="1">
      <c r="A557" s="66" t="s">
        <v>620</v>
      </c>
      <c r="B557" s="16" t="s">
        <v>1112</v>
      </c>
      <c r="C557" s="81" t="s">
        <v>56</v>
      </c>
      <c r="D557" s="81" t="s">
        <v>1111</v>
      </c>
      <c r="E557" s="196" t="s">
        <v>921</v>
      </c>
      <c r="F557" s="196"/>
      <c r="G557" s="15" t="s">
        <v>920</v>
      </c>
      <c r="H557" s="14">
        <v>1.5</v>
      </c>
      <c r="I557" s="13">
        <v>3.9</v>
      </c>
      <c r="J557" s="67">
        <v>5.85</v>
      </c>
    </row>
    <row r="558" spans="1:10" ht="24" customHeight="1">
      <c r="A558" s="73" t="s">
        <v>615</v>
      </c>
      <c r="B558" s="12" t="s">
        <v>911</v>
      </c>
      <c r="C558" s="82" t="s">
        <v>56</v>
      </c>
      <c r="D558" s="82" t="s">
        <v>910</v>
      </c>
      <c r="E558" s="197" t="s">
        <v>612</v>
      </c>
      <c r="F558" s="197"/>
      <c r="G558" s="11" t="s">
        <v>561</v>
      </c>
      <c r="H558" s="10">
        <v>8</v>
      </c>
      <c r="I558" s="9">
        <v>1.18</v>
      </c>
      <c r="J558" s="74">
        <v>9.44</v>
      </c>
    </row>
    <row r="559" spans="1:10" ht="25.9" customHeight="1">
      <c r="A559" s="73" t="s">
        <v>615</v>
      </c>
      <c r="B559" s="12" t="s">
        <v>1110</v>
      </c>
      <c r="C559" s="82" t="s">
        <v>56</v>
      </c>
      <c r="D559" s="82" t="s">
        <v>1109</v>
      </c>
      <c r="E559" s="197" t="s">
        <v>612</v>
      </c>
      <c r="F559" s="197"/>
      <c r="G559" s="11" t="s">
        <v>73</v>
      </c>
      <c r="H559" s="10">
        <v>2</v>
      </c>
      <c r="I559" s="9">
        <v>1.33</v>
      </c>
      <c r="J559" s="74">
        <v>2.66</v>
      </c>
    </row>
    <row r="560" spans="1:10" ht="39" customHeight="1">
      <c r="A560" s="73" t="s">
        <v>615</v>
      </c>
      <c r="B560" s="12" t="s">
        <v>1108</v>
      </c>
      <c r="C560" s="82" t="s">
        <v>56</v>
      </c>
      <c r="D560" s="82" t="s">
        <v>1107</v>
      </c>
      <c r="E560" s="197" t="s">
        <v>612</v>
      </c>
      <c r="F560" s="197"/>
      <c r="G560" s="11" t="s">
        <v>561</v>
      </c>
      <c r="H560" s="10">
        <v>14</v>
      </c>
      <c r="I560" s="9">
        <v>0.63</v>
      </c>
      <c r="J560" s="74">
        <v>8.82</v>
      </c>
    </row>
    <row r="561" spans="1:10" ht="24" customHeight="1">
      <c r="A561" s="73" t="s">
        <v>615</v>
      </c>
      <c r="B561" s="12" t="s">
        <v>1106</v>
      </c>
      <c r="C561" s="82" t="s">
        <v>56</v>
      </c>
      <c r="D561" s="82" t="s">
        <v>1105</v>
      </c>
      <c r="E561" s="197" t="s">
        <v>612</v>
      </c>
      <c r="F561" s="197"/>
      <c r="G561" s="11" t="s">
        <v>627</v>
      </c>
      <c r="H561" s="10">
        <v>0.21176</v>
      </c>
      <c r="I561" s="9">
        <v>35.369999999999997</v>
      </c>
      <c r="J561" s="74">
        <v>7.48</v>
      </c>
    </row>
    <row r="562" spans="1:10">
      <c r="A562" s="68"/>
      <c r="B562" s="104"/>
      <c r="C562" s="104"/>
      <c r="D562" s="104"/>
      <c r="E562" s="104" t="s">
        <v>611</v>
      </c>
      <c r="F562" s="105">
        <v>25.975473801560756</v>
      </c>
      <c r="G562" s="104" t="s">
        <v>610</v>
      </c>
      <c r="H562" s="105">
        <v>22.95</v>
      </c>
      <c r="I562" s="104" t="s">
        <v>609</v>
      </c>
      <c r="J562" s="69">
        <v>48.93</v>
      </c>
    </row>
    <row r="563" spans="1:10">
      <c r="A563" s="68"/>
      <c r="B563" s="104"/>
      <c r="C563" s="104"/>
      <c r="D563" s="104"/>
      <c r="E563" s="104" t="s">
        <v>608</v>
      </c>
      <c r="F563" s="105">
        <v>33.39</v>
      </c>
      <c r="G563" s="104"/>
      <c r="H563" s="198" t="s">
        <v>607</v>
      </c>
      <c r="I563" s="198"/>
      <c r="J563" s="69">
        <v>144.69</v>
      </c>
    </row>
    <row r="564" spans="1:10" ht="49.9" customHeight="1" thickBot="1">
      <c r="A564" s="83"/>
      <c r="B564" s="89"/>
      <c r="C564" s="89"/>
      <c r="D564" s="89"/>
      <c r="E564" s="89"/>
      <c r="F564" s="89"/>
      <c r="G564" s="89" t="s">
        <v>606</v>
      </c>
      <c r="H564" s="106">
        <v>676.67</v>
      </c>
      <c r="I564" s="89" t="s">
        <v>605</v>
      </c>
      <c r="J564" s="70">
        <v>97907.38</v>
      </c>
    </row>
    <row r="565" spans="1:10" ht="1.1499999999999999" customHeight="1" thickTop="1">
      <c r="A565" s="71"/>
      <c r="B565" s="8"/>
      <c r="C565" s="8"/>
      <c r="D565" s="8"/>
      <c r="E565" s="8"/>
      <c r="F565" s="8"/>
      <c r="G565" s="8"/>
      <c r="H565" s="8"/>
      <c r="I565" s="8"/>
      <c r="J565" s="72"/>
    </row>
    <row r="566" spans="1:10" ht="18" customHeight="1">
      <c r="A566" s="58" t="s">
        <v>447</v>
      </c>
      <c r="B566" s="5" t="s">
        <v>602</v>
      </c>
      <c r="C566" s="79" t="s">
        <v>601</v>
      </c>
      <c r="D566" s="79" t="s">
        <v>1</v>
      </c>
      <c r="E566" s="200" t="s">
        <v>624</v>
      </c>
      <c r="F566" s="200"/>
      <c r="G566" s="6" t="s">
        <v>600</v>
      </c>
      <c r="H566" s="5" t="s">
        <v>599</v>
      </c>
      <c r="I566" s="5" t="s">
        <v>598</v>
      </c>
      <c r="J566" s="59" t="s">
        <v>2</v>
      </c>
    </row>
    <row r="567" spans="1:10" ht="39" customHeight="1">
      <c r="A567" s="61" t="s">
        <v>623</v>
      </c>
      <c r="B567" s="2" t="s">
        <v>446</v>
      </c>
      <c r="C567" s="80" t="s">
        <v>56</v>
      </c>
      <c r="D567" s="80" t="s">
        <v>1358</v>
      </c>
      <c r="E567" s="201" t="s">
        <v>1072</v>
      </c>
      <c r="F567" s="201"/>
      <c r="G567" s="3" t="s">
        <v>54</v>
      </c>
      <c r="H567" s="17">
        <v>1</v>
      </c>
      <c r="I567" s="1">
        <v>59.4</v>
      </c>
      <c r="J567" s="65">
        <v>59.4</v>
      </c>
    </row>
    <row r="568" spans="1:10" ht="25.9" customHeight="1">
      <c r="A568" s="66" t="s">
        <v>620</v>
      </c>
      <c r="B568" s="16" t="s">
        <v>1104</v>
      </c>
      <c r="C568" s="81" t="s">
        <v>56</v>
      </c>
      <c r="D568" s="81" t="s">
        <v>1103</v>
      </c>
      <c r="E568" s="196" t="s">
        <v>617</v>
      </c>
      <c r="F568" s="196"/>
      <c r="G568" s="15" t="s">
        <v>616</v>
      </c>
      <c r="H568" s="14">
        <v>0.25369999999999998</v>
      </c>
      <c r="I568" s="13">
        <v>25.44</v>
      </c>
      <c r="J568" s="67">
        <v>6.45</v>
      </c>
    </row>
    <row r="569" spans="1:10" ht="24" customHeight="1">
      <c r="A569" s="66" t="s">
        <v>620</v>
      </c>
      <c r="B569" s="16" t="s">
        <v>619</v>
      </c>
      <c r="C569" s="81" t="s">
        <v>56</v>
      </c>
      <c r="D569" s="81" t="s">
        <v>618</v>
      </c>
      <c r="E569" s="196" t="s">
        <v>617</v>
      </c>
      <c r="F569" s="196"/>
      <c r="G569" s="15" t="s">
        <v>616</v>
      </c>
      <c r="H569" s="14">
        <v>0.1308</v>
      </c>
      <c r="I569" s="13">
        <v>20.57</v>
      </c>
      <c r="J569" s="67">
        <v>2.69</v>
      </c>
    </row>
    <row r="570" spans="1:10" ht="25.9" customHeight="1">
      <c r="A570" s="73" t="s">
        <v>615</v>
      </c>
      <c r="B570" s="12" t="s">
        <v>1102</v>
      </c>
      <c r="C570" s="82" t="s">
        <v>56</v>
      </c>
      <c r="D570" s="82" t="s">
        <v>1101</v>
      </c>
      <c r="E570" s="197" t="s">
        <v>612</v>
      </c>
      <c r="F570" s="197"/>
      <c r="G570" s="11" t="s">
        <v>54</v>
      </c>
      <c r="H570" s="10">
        <v>1.06</v>
      </c>
      <c r="I570" s="9">
        <v>38.74</v>
      </c>
      <c r="J570" s="74">
        <v>41.06</v>
      </c>
    </row>
    <row r="571" spans="1:10" ht="24" customHeight="1">
      <c r="A571" s="73" t="s">
        <v>615</v>
      </c>
      <c r="B571" s="12" t="s">
        <v>1100</v>
      </c>
      <c r="C571" s="82" t="s">
        <v>56</v>
      </c>
      <c r="D571" s="82" t="s">
        <v>1099</v>
      </c>
      <c r="E571" s="197" t="s">
        <v>612</v>
      </c>
      <c r="F571" s="197"/>
      <c r="G571" s="11" t="s">
        <v>561</v>
      </c>
      <c r="H571" s="10">
        <v>9.1325000000000003</v>
      </c>
      <c r="I571" s="9">
        <v>0.9</v>
      </c>
      <c r="J571" s="74">
        <v>8.2100000000000009</v>
      </c>
    </row>
    <row r="572" spans="1:10" ht="24" customHeight="1">
      <c r="A572" s="73" t="s">
        <v>615</v>
      </c>
      <c r="B572" s="12" t="s">
        <v>1080</v>
      </c>
      <c r="C572" s="82" t="s">
        <v>56</v>
      </c>
      <c r="D572" s="82" t="s">
        <v>1079</v>
      </c>
      <c r="E572" s="197" t="s">
        <v>612</v>
      </c>
      <c r="F572" s="197"/>
      <c r="G572" s="11" t="s">
        <v>561</v>
      </c>
      <c r="H572" s="10">
        <v>0.188</v>
      </c>
      <c r="I572" s="9">
        <v>5.28</v>
      </c>
      <c r="J572" s="74">
        <v>0.99</v>
      </c>
    </row>
    <row r="573" spans="1:10">
      <c r="A573" s="68"/>
      <c r="B573" s="104"/>
      <c r="C573" s="104"/>
      <c r="D573" s="104"/>
      <c r="E573" s="104" t="s">
        <v>611</v>
      </c>
      <c r="F573" s="105">
        <v>3.243616287094548</v>
      </c>
      <c r="G573" s="104" t="s">
        <v>610</v>
      </c>
      <c r="H573" s="105">
        <v>2.87</v>
      </c>
      <c r="I573" s="104" t="s">
        <v>609</v>
      </c>
      <c r="J573" s="69">
        <v>6.11</v>
      </c>
    </row>
    <row r="574" spans="1:10">
      <c r="A574" s="68"/>
      <c r="B574" s="104"/>
      <c r="C574" s="104"/>
      <c r="D574" s="104"/>
      <c r="E574" s="104" t="s">
        <v>608</v>
      </c>
      <c r="F574" s="105">
        <v>17.82</v>
      </c>
      <c r="G574" s="104"/>
      <c r="H574" s="198" t="s">
        <v>607</v>
      </c>
      <c r="I574" s="198"/>
      <c r="J574" s="69">
        <v>77.22</v>
      </c>
    </row>
    <row r="575" spans="1:10" ht="49.9" customHeight="1" thickBot="1">
      <c r="A575" s="83"/>
      <c r="B575" s="89"/>
      <c r="C575" s="89"/>
      <c r="D575" s="89"/>
      <c r="E575" s="89"/>
      <c r="F575" s="89"/>
      <c r="G575" s="89" t="s">
        <v>606</v>
      </c>
      <c r="H575" s="106">
        <v>64.91</v>
      </c>
      <c r="I575" s="89" t="s">
        <v>605</v>
      </c>
      <c r="J575" s="70">
        <v>5012.3500000000004</v>
      </c>
    </row>
    <row r="576" spans="1:10" ht="1.1499999999999999" customHeight="1" thickTop="1">
      <c r="A576" s="71"/>
      <c r="B576" s="8"/>
      <c r="C576" s="8"/>
      <c r="D576" s="8"/>
      <c r="E576" s="8"/>
      <c r="F576" s="8"/>
      <c r="G576" s="8"/>
      <c r="H576" s="8"/>
      <c r="I576" s="8"/>
      <c r="J576" s="72"/>
    </row>
    <row r="577" spans="1:10" ht="18" customHeight="1">
      <c r="A577" s="58" t="s">
        <v>445</v>
      </c>
      <c r="B577" s="5" t="s">
        <v>602</v>
      </c>
      <c r="C577" s="79" t="s">
        <v>601</v>
      </c>
      <c r="D577" s="79" t="s">
        <v>1</v>
      </c>
      <c r="E577" s="200" t="s">
        <v>624</v>
      </c>
      <c r="F577" s="200"/>
      <c r="G577" s="6" t="s">
        <v>600</v>
      </c>
      <c r="H577" s="5" t="s">
        <v>599</v>
      </c>
      <c r="I577" s="5" t="s">
        <v>598</v>
      </c>
      <c r="J577" s="59" t="s">
        <v>2</v>
      </c>
    </row>
    <row r="578" spans="1:10" ht="25.9" customHeight="1">
      <c r="A578" s="61" t="s">
        <v>623</v>
      </c>
      <c r="B578" s="2" t="s">
        <v>444</v>
      </c>
      <c r="C578" s="80" t="s">
        <v>56</v>
      </c>
      <c r="D578" s="80" t="s">
        <v>1359</v>
      </c>
      <c r="E578" s="201" t="s">
        <v>1072</v>
      </c>
      <c r="F578" s="201"/>
      <c r="G578" s="3" t="s">
        <v>73</v>
      </c>
      <c r="H578" s="17">
        <v>1</v>
      </c>
      <c r="I578" s="1">
        <v>124.65</v>
      </c>
      <c r="J578" s="65">
        <v>124.65</v>
      </c>
    </row>
    <row r="579" spans="1:10" ht="24" customHeight="1">
      <c r="A579" s="66" t="s">
        <v>620</v>
      </c>
      <c r="B579" s="16" t="s">
        <v>675</v>
      </c>
      <c r="C579" s="81" t="s">
        <v>56</v>
      </c>
      <c r="D579" s="81" t="s">
        <v>674</v>
      </c>
      <c r="E579" s="196" t="s">
        <v>617</v>
      </c>
      <c r="F579" s="196"/>
      <c r="G579" s="15" t="s">
        <v>616</v>
      </c>
      <c r="H579" s="14">
        <v>0.54700000000000004</v>
      </c>
      <c r="I579" s="13">
        <v>26.24</v>
      </c>
      <c r="J579" s="67">
        <v>14.35</v>
      </c>
    </row>
    <row r="580" spans="1:10" ht="24" customHeight="1">
      <c r="A580" s="66" t="s">
        <v>620</v>
      </c>
      <c r="B580" s="16" t="s">
        <v>619</v>
      </c>
      <c r="C580" s="81" t="s">
        <v>56</v>
      </c>
      <c r="D580" s="81" t="s">
        <v>618</v>
      </c>
      <c r="E580" s="196" t="s">
        <v>617</v>
      </c>
      <c r="F580" s="196"/>
      <c r="G580" s="15" t="s">
        <v>616</v>
      </c>
      <c r="H580" s="14">
        <v>0.27300000000000002</v>
      </c>
      <c r="I580" s="13">
        <v>20.57</v>
      </c>
      <c r="J580" s="67">
        <v>5.61</v>
      </c>
    </row>
    <row r="581" spans="1:10" ht="39" customHeight="1">
      <c r="A581" s="73" t="s">
        <v>615</v>
      </c>
      <c r="B581" s="12" t="s">
        <v>1098</v>
      </c>
      <c r="C581" s="82" t="s">
        <v>56</v>
      </c>
      <c r="D581" s="82" t="s">
        <v>1097</v>
      </c>
      <c r="E581" s="197" t="s">
        <v>612</v>
      </c>
      <c r="F581" s="197"/>
      <c r="G581" s="11" t="s">
        <v>73</v>
      </c>
      <c r="H581" s="10">
        <v>1</v>
      </c>
      <c r="I581" s="9">
        <v>101.13</v>
      </c>
      <c r="J581" s="74">
        <v>101.13</v>
      </c>
    </row>
    <row r="582" spans="1:10" ht="24" customHeight="1">
      <c r="A582" s="73" t="s">
        <v>615</v>
      </c>
      <c r="B582" s="12" t="s">
        <v>1082</v>
      </c>
      <c r="C582" s="82" t="s">
        <v>56</v>
      </c>
      <c r="D582" s="82" t="s">
        <v>1081</v>
      </c>
      <c r="E582" s="197" t="s">
        <v>612</v>
      </c>
      <c r="F582" s="197"/>
      <c r="G582" s="11" t="s">
        <v>561</v>
      </c>
      <c r="H582" s="10">
        <v>1.29</v>
      </c>
      <c r="I582" s="9">
        <v>2.76</v>
      </c>
      <c r="J582" s="74">
        <v>3.56</v>
      </c>
    </row>
    <row r="583" spans="1:10">
      <c r="A583" s="68"/>
      <c r="B583" s="104"/>
      <c r="C583" s="104"/>
      <c r="D583" s="104"/>
      <c r="E583" s="104" t="s">
        <v>611</v>
      </c>
      <c r="F583" s="105">
        <v>7.1667462971810796</v>
      </c>
      <c r="G583" s="104" t="s">
        <v>610</v>
      </c>
      <c r="H583" s="105">
        <v>6.33</v>
      </c>
      <c r="I583" s="104" t="s">
        <v>609</v>
      </c>
      <c r="J583" s="69">
        <v>13.5</v>
      </c>
    </row>
    <row r="584" spans="1:10">
      <c r="A584" s="68"/>
      <c r="B584" s="104"/>
      <c r="C584" s="104"/>
      <c r="D584" s="104"/>
      <c r="E584" s="104" t="s">
        <v>608</v>
      </c>
      <c r="F584" s="105">
        <v>37.39</v>
      </c>
      <c r="G584" s="104"/>
      <c r="H584" s="198" t="s">
        <v>607</v>
      </c>
      <c r="I584" s="198"/>
      <c r="J584" s="69">
        <v>162.04</v>
      </c>
    </row>
    <row r="585" spans="1:10" ht="49.9" customHeight="1" thickBot="1">
      <c r="A585" s="83"/>
      <c r="B585" s="89"/>
      <c r="C585" s="89"/>
      <c r="D585" s="89"/>
      <c r="E585" s="89"/>
      <c r="F585" s="89"/>
      <c r="G585" s="89" t="s">
        <v>606</v>
      </c>
      <c r="H585" s="106">
        <v>2.7</v>
      </c>
      <c r="I585" s="89" t="s">
        <v>605</v>
      </c>
      <c r="J585" s="70">
        <v>437.5</v>
      </c>
    </row>
    <row r="586" spans="1:10" ht="1.1499999999999999" customHeight="1" thickTop="1">
      <c r="A586" s="71"/>
      <c r="B586" s="8"/>
      <c r="C586" s="8"/>
      <c r="D586" s="8"/>
      <c r="E586" s="8"/>
      <c r="F586" s="8"/>
      <c r="G586" s="8"/>
      <c r="H586" s="8"/>
      <c r="I586" s="8"/>
      <c r="J586" s="72"/>
    </row>
    <row r="587" spans="1:10" ht="24" customHeight="1">
      <c r="A587" s="60" t="s">
        <v>443</v>
      </c>
      <c r="B587" s="84"/>
      <c r="C587" s="84"/>
      <c r="D587" s="84" t="s">
        <v>442</v>
      </c>
      <c r="E587" s="84"/>
      <c r="F587" s="199"/>
      <c r="G587" s="199"/>
      <c r="H587" s="4"/>
      <c r="I587" s="84"/>
      <c r="J587" s="64">
        <v>28222.39</v>
      </c>
    </row>
    <row r="588" spans="1:10" ht="18" customHeight="1">
      <c r="A588" s="58" t="s">
        <v>441</v>
      </c>
      <c r="B588" s="5" t="s">
        <v>602</v>
      </c>
      <c r="C588" s="79" t="s">
        <v>601</v>
      </c>
      <c r="D588" s="79" t="s">
        <v>1</v>
      </c>
      <c r="E588" s="200" t="s">
        <v>624</v>
      </c>
      <c r="F588" s="200"/>
      <c r="G588" s="6" t="s">
        <v>600</v>
      </c>
      <c r="H588" s="5" t="s">
        <v>599</v>
      </c>
      <c r="I588" s="5" t="s">
        <v>598</v>
      </c>
      <c r="J588" s="59" t="s">
        <v>2</v>
      </c>
    </row>
    <row r="589" spans="1:10" ht="52.15" customHeight="1">
      <c r="A589" s="61" t="s">
        <v>623</v>
      </c>
      <c r="B589" s="2" t="s">
        <v>440</v>
      </c>
      <c r="C589" s="80" t="s">
        <v>56</v>
      </c>
      <c r="D589" s="80" t="s">
        <v>1360</v>
      </c>
      <c r="E589" s="201" t="s">
        <v>1072</v>
      </c>
      <c r="F589" s="201"/>
      <c r="G589" s="3" t="s">
        <v>54</v>
      </c>
      <c r="H589" s="17">
        <v>1</v>
      </c>
      <c r="I589" s="1">
        <v>97.56</v>
      </c>
      <c r="J589" s="65">
        <v>97.56</v>
      </c>
    </row>
    <row r="590" spans="1:10" ht="24" customHeight="1">
      <c r="A590" s="66" t="s">
        <v>620</v>
      </c>
      <c r="B590" s="16" t="s">
        <v>1094</v>
      </c>
      <c r="C590" s="81" t="s">
        <v>56</v>
      </c>
      <c r="D590" s="81" t="s">
        <v>1093</v>
      </c>
      <c r="E590" s="196" t="s">
        <v>617</v>
      </c>
      <c r="F590" s="196"/>
      <c r="G590" s="15" t="s">
        <v>616</v>
      </c>
      <c r="H590" s="14">
        <v>9.7600000000000006E-2</v>
      </c>
      <c r="I590" s="13">
        <v>25.23</v>
      </c>
      <c r="J590" s="67">
        <v>2.46</v>
      </c>
    </row>
    <row r="591" spans="1:10" ht="24" customHeight="1">
      <c r="A591" s="66" t="s">
        <v>620</v>
      </c>
      <c r="B591" s="16" t="s">
        <v>622</v>
      </c>
      <c r="C591" s="81" t="s">
        <v>56</v>
      </c>
      <c r="D591" s="81" t="s">
        <v>621</v>
      </c>
      <c r="E591" s="196" t="s">
        <v>617</v>
      </c>
      <c r="F591" s="196"/>
      <c r="G591" s="15" t="s">
        <v>616</v>
      </c>
      <c r="H591" s="14">
        <v>0.14829999999999999</v>
      </c>
      <c r="I591" s="13">
        <v>25.57</v>
      </c>
      <c r="J591" s="67">
        <v>3.79</v>
      </c>
    </row>
    <row r="592" spans="1:10" ht="24" customHeight="1">
      <c r="A592" s="66" t="s">
        <v>620</v>
      </c>
      <c r="B592" s="16" t="s">
        <v>619</v>
      </c>
      <c r="C592" s="81" t="s">
        <v>56</v>
      </c>
      <c r="D592" s="81" t="s">
        <v>618</v>
      </c>
      <c r="E592" s="196" t="s">
        <v>617</v>
      </c>
      <c r="F592" s="196"/>
      <c r="G592" s="15" t="s">
        <v>616</v>
      </c>
      <c r="H592" s="14">
        <v>0.24590000000000001</v>
      </c>
      <c r="I592" s="13">
        <v>20.57</v>
      </c>
      <c r="J592" s="67">
        <v>5.05</v>
      </c>
    </row>
    <row r="593" spans="1:10" ht="39" customHeight="1">
      <c r="A593" s="66" t="s">
        <v>620</v>
      </c>
      <c r="B593" s="16" t="s">
        <v>882</v>
      </c>
      <c r="C593" s="81" t="s">
        <v>56</v>
      </c>
      <c r="D593" s="81" t="s">
        <v>881</v>
      </c>
      <c r="E593" s="196" t="s">
        <v>878</v>
      </c>
      <c r="F593" s="196"/>
      <c r="G593" s="15" t="s">
        <v>266</v>
      </c>
      <c r="H593" s="14">
        <v>7.3899999999999993E-2</v>
      </c>
      <c r="I593" s="13">
        <v>687.31</v>
      </c>
      <c r="J593" s="67">
        <v>50.79</v>
      </c>
    </row>
    <row r="594" spans="1:10" ht="25.9" customHeight="1">
      <c r="A594" s="73" t="s">
        <v>615</v>
      </c>
      <c r="B594" s="12" t="s">
        <v>1088</v>
      </c>
      <c r="C594" s="82" t="s">
        <v>56</v>
      </c>
      <c r="D594" s="82" t="s">
        <v>1087</v>
      </c>
      <c r="E594" s="197" t="s">
        <v>612</v>
      </c>
      <c r="F594" s="197"/>
      <c r="G594" s="11" t="s">
        <v>73</v>
      </c>
      <c r="H594" s="10">
        <v>0.45</v>
      </c>
      <c r="I594" s="9">
        <v>3.32</v>
      </c>
      <c r="J594" s="74">
        <v>1.49</v>
      </c>
    </row>
    <row r="595" spans="1:10" ht="24" customHeight="1">
      <c r="A595" s="73" t="s">
        <v>615</v>
      </c>
      <c r="B595" s="12" t="s">
        <v>1086</v>
      </c>
      <c r="C595" s="82" t="s">
        <v>56</v>
      </c>
      <c r="D595" s="82" t="s">
        <v>1085</v>
      </c>
      <c r="E595" s="197" t="s">
        <v>612</v>
      </c>
      <c r="F595" s="197"/>
      <c r="G595" s="11" t="s">
        <v>561</v>
      </c>
      <c r="H595" s="10">
        <v>2.4E-2</v>
      </c>
      <c r="I595" s="9">
        <v>17.600000000000001</v>
      </c>
      <c r="J595" s="74">
        <v>0.42</v>
      </c>
    </row>
    <row r="596" spans="1:10" ht="39" customHeight="1">
      <c r="A596" s="73" t="s">
        <v>615</v>
      </c>
      <c r="B596" s="12" t="s">
        <v>1096</v>
      </c>
      <c r="C596" s="82" t="s">
        <v>56</v>
      </c>
      <c r="D596" s="82" t="s">
        <v>1095</v>
      </c>
      <c r="E596" s="197" t="s">
        <v>612</v>
      </c>
      <c r="F596" s="197"/>
      <c r="G596" s="11" t="s">
        <v>54</v>
      </c>
      <c r="H596" s="10">
        <v>1.0815999999999999</v>
      </c>
      <c r="I596" s="9">
        <v>31.03</v>
      </c>
      <c r="J596" s="74">
        <v>33.56</v>
      </c>
    </row>
    <row r="597" spans="1:10">
      <c r="A597" s="68"/>
      <c r="B597" s="104"/>
      <c r="C597" s="104"/>
      <c r="D597" s="104"/>
      <c r="E597" s="104" t="s">
        <v>611</v>
      </c>
      <c r="F597" s="105">
        <v>6.1474757126931037</v>
      </c>
      <c r="G597" s="104" t="s">
        <v>610</v>
      </c>
      <c r="H597" s="105">
        <v>5.43</v>
      </c>
      <c r="I597" s="104" t="s">
        <v>609</v>
      </c>
      <c r="J597" s="69">
        <v>11.58</v>
      </c>
    </row>
    <row r="598" spans="1:10">
      <c r="A598" s="68"/>
      <c r="B598" s="104"/>
      <c r="C598" s="104"/>
      <c r="D598" s="104"/>
      <c r="E598" s="104" t="s">
        <v>608</v>
      </c>
      <c r="F598" s="105">
        <v>29.26</v>
      </c>
      <c r="G598" s="104"/>
      <c r="H598" s="198" t="s">
        <v>607</v>
      </c>
      <c r="I598" s="198"/>
      <c r="J598" s="69">
        <v>126.82</v>
      </c>
    </row>
    <row r="599" spans="1:10" ht="49.9" customHeight="1" thickBot="1">
      <c r="A599" s="83"/>
      <c r="B599" s="89"/>
      <c r="C599" s="89"/>
      <c r="D599" s="89"/>
      <c r="E599" s="89"/>
      <c r="F599" s="89"/>
      <c r="G599" s="89" t="s">
        <v>606</v>
      </c>
      <c r="H599" s="106">
        <v>195.79</v>
      </c>
      <c r="I599" s="89" t="s">
        <v>605</v>
      </c>
      <c r="J599" s="70">
        <v>24830.080000000002</v>
      </c>
    </row>
    <row r="600" spans="1:10" ht="1.1499999999999999" customHeight="1" thickTop="1">
      <c r="A600" s="71"/>
      <c r="B600" s="8"/>
      <c r="C600" s="8"/>
      <c r="D600" s="8"/>
      <c r="E600" s="8"/>
      <c r="F600" s="8"/>
      <c r="G600" s="8"/>
      <c r="H600" s="8"/>
      <c r="I600" s="8"/>
      <c r="J600" s="72"/>
    </row>
    <row r="601" spans="1:10" ht="18" customHeight="1">
      <c r="A601" s="58" t="s">
        <v>439</v>
      </c>
      <c r="B601" s="5" t="s">
        <v>602</v>
      </c>
      <c r="C601" s="79" t="s">
        <v>601</v>
      </c>
      <c r="D601" s="79" t="s">
        <v>1</v>
      </c>
      <c r="E601" s="200" t="s">
        <v>624</v>
      </c>
      <c r="F601" s="200"/>
      <c r="G601" s="6" t="s">
        <v>600</v>
      </c>
      <c r="H601" s="5" t="s">
        <v>599</v>
      </c>
      <c r="I601" s="5" t="s">
        <v>598</v>
      </c>
      <c r="J601" s="59" t="s">
        <v>2</v>
      </c>
    </row>
    <row r="602" spans="1:10" ht="39" customHeight="1">
      <c r="A602" s="61" t="s">
        <v>623</v>
      </c>
      <c r="B602" s="2" t="s">
        <v>438</v>
      </c>
      <c r="C602" s="80" t="s">
        <v>56</v>
      </c>
      <c r="D602" s="80" t="s">
        <v>1361</v>
      </c>
      <c r="E602" s="201" t="s">
        <v>1072</v>
      </c>
      <c r="F602" s="201"/>
      <c r="G602" s="3" t="s">
        <v>266</v>
      </c>
      <c r="H602" s="17">
        <v>1</v>
      </c>
      <c r="I602" s="1">
        <v>1014.96</v>
      </c>
      <c r="J602" s="65">
        <v>1014.96</v>
      </c>
    </row>
    <row r="603" spans="1:10" ht="24" customHeight="1">
      <c r="A603" s="66" t="s">
        <v>620</v>
      </c>
      <c r="B603" s="16" t="s">
        <v>1094</v>
      </c>
      <c r="C603" s="81" t="s">
        <v>56</v>
      </c>
      <c r="D603" s="81" t="s">
        <v>1093</v>
      </c>
      <c r="E603" s="196" t="s">
        <v>617</v>
      </c>
      <c r="F603" s="196"/>
      <c r="G603" s="15" t="s">
        <v>616</v>
      </c>
      <c r="H603" s="14">
        <v>1.6268</v>
      </c>
      <c r="I603" s="13">
        <v>25.23</v>
      </c>
      <c r="J603" s="67">
        <v>41.04</v>
      </c>
    </row>
    <row r="604" spans="1:10" ht="24" customHeight="1">
      <c r="A604" s="66" t="s">
        <v>620</v>
      </c>
      <c r="B604" s="16" t="s">
        <v>622</v>
      </c>
      <c r="C604" s="81" t="s">
        <v>56</v>
      </c>
      <c r="D604" s="81" t="s">
        <v>621</v>
      </c>
      <c r="E604" s="196" t="s">
        <v>617</v>
      </c>
      <c r="F604" s="196"/>
      <c r="G604" s="15" t="s">
        <v>616</v>
      </c>
      <c r="H604" s="14">
        <v>1.4149</v>
      </c>
      <c r="I604" s="13">
        <v>25.57</v>
      </c>
      <c r="J604" s="67">
        <v>36.17</v>
      </c>
    </row>
    <row r="605" spans="1:10" ht="24" customHeight="1">
      <c r="A605" s="66" t="s">
        <v>620</v>
      </c>
      <c r="B605" s="16" t="s">
        <v>619</v>
      </c>
      <c r="C605" s="81" t="s">
        <v>56</v>
      </c>
      <c r="D605" s="81" t="s">
        <v>618</v>
      </c>
      <c r="E605" s="196" t="s">
        <v>617</v>
      </c>
      <c r="F605" s="196"/>
      <c r="G605" s="15" t="s">
        <v>616</v>
      </c>
      <c r="H605" s="14">
        <v>3.0417000000000001</v>
      </c>
      <c r="I605" s="13">
        <v>20.57</v>
      </c>
      <c r="J605" s="67">
        <v>62.56</v>
      </c>
    </row>
    <row r="606" spans="1:10" ht="39" customHeight="1">
      <c r="A606" s="66" t="s">
        <v>620</v>
      </c>
      <c r="B606" s="16" t="s">
        <v>882</v>
      </c>
      <c r="C606" s="81" t="s">
        <v>56</v>
      </c>
      <c r="D606" s="81" t="s">
        <v>881</v>
      </c>
      <c r="E606" s="196" t="s">
        <v>878</v>
      </c>
      <c r="F606" s="196"/>
      <c r="G606" s="15" t="s">
        <v>266</v>
      </c>
      <c r="H606" s="14">
        <v>1.2315</v>
      </c>
      <c r="I606" s="13">
        <v>687.31</v>
      </c>
      <c r="J606" s="67">
        <v>846.42</v>
      </c>
    </row>
    <row r="607" spans="1:10" ht="25.9" customHeight="1">
      <c r="A607" s="73" t="s">
        <v>615</v>
      </c>
      <c r="B607" s="12" t="s">
        <v>1092</v>
      </c>
      <c r="C607" s="82" t="s">
        <v>56</v>
      </c>
      <c r="D607" s="82" t="s">
        <v>1091</v>
      </c>
      <c r="E607" s="197" t="s">
        <v>612</v>
      </c>
      <c r="F607" s="197"/>
      <c r="G607" s="11" t="s">
        <v>627</v>
      </c>
      <c r="H607" s="10">
        <v>2.1299999999999999E-2</v>
      </c>
      <c r="I607" s="9">
        <v>8.5</v>
      </c>
      <c r="J607" s="74">
        <v>0.18</v>
      </c>
    </row>
    <row r="608" spans="1:10" ht="25.9" customHeight="1">
      <c r="A608" s="73" t="s">
        <v>615</v>
      </c>
      <c r="B608" s="12" t="s">
        <v>1090</v>
      </c>
      <c r="C608" s="82" t="s">
        <v>56</v>
      </c>
      <c r="D608" s="82" t="s">
        <v>1089</v>
      </c>
      <c r="E608" s="197" t="s">
        <v>612</v>
      </c>
      <c r="F608" s="197"/>
      <c r="G608" s="11" t="s">
        <v>73</v>
      </c>
      <c r="H608" s="10">
        <v>3.125</v>
      </c>
      <c r="I608" s="9">
        <v>4.8099999999999996</v>
      </c>
      <c r="J608" s="74">
        <v>15.03</v>
      </c>
    </row>
    <row r="609" spans="1:10" ht="25.9" customHeight="1">
      <c r="A609" s="73" t="s">
        <v>615</v>
      </c>
      <c r="B609" s="12" t="s">
        <v>1088</v>
      </c>
      <c r="C609" s="82" t="s">
        <v>56</v>
      </c>
      <c r="D609" s="82" t="s">
        <v>1087</v>
      </c>
      <c r="E609" s="197" t="s">
        <v>612</v>
      </c>
      <c r="F609" s="197"/>
      <c r="G609" s="11" t="s">
        <v>73</v>
      </c>
      <c r="H609" s="10">
        <v>2.5</v>
      </c>
      <c r="I609" s="9">
        <v>3.32</v>
      </c>
      <c r="J609" s="74">
        <v>8.3000000000000007</v>
      </c>
    </row>
    <row r="610" spans="1:10" ht="24" customHeight="1">
      <c r="A610" s="73" t="s">
        <v>615</v>
      </c>
      <c r="B610" s="12" t="s">
        <v>1086</v>
      </c>
      <c r="C610" s="82" t="s">
        <v>56</v>
      </c>
      <c r="D610" s="82" t="s">
        <v>1085</v>
      </c>
      <c r="E610" s="197" t="s">
        <v>612</v>
      </c>
      <c r="F610" s="197"/>
      <c r="G610" s="11" t="s">
        <v>561</v>
      </c>
      <c r="H610" s="10">
        <v>0.2994</v>
      </c>
      <c r="I610" s="9">
        <v>17.600000000000001</v>
      </c>
      <c r="J610" s="74">
        <v>5.26</v>
      </c>
    </row>
    <row r="611" spans="1:10">
      <c r="A611" s="68"/>
      <c r="B611" s="104"/>
      <c r="C611" s="104"/>
      <c r="D611" s="104"/>
      <c r="E611" s="104" t="s">
        <v>611</v>
      </c>
      <c r="F611" s="105">
        <v>85.560333386420339</v>
      </c>
      <c r="G611" s="104" t="s">
        <v>610</v>
      </c>
      <c r="H611" s="105">
        <v>75.61</v>
      </c>
      <c r="I611" s="104" t="s">
        <v>609</v>
      </c>
      <c r="J611" s="69">
        <v>161.16999999999999</v>
      </c>
    </row>
    <row r="612" spans="1:10">
      <c r="A612" s="68"/>
      <c r="B612" s="104"/>
      <c r="C612" s="104"/>
      <c r="D612" s="104"/>
      <c r="E612" s="104" t="s">
        <v>608</v>
      </c>
      <c r="F612" s="105">
        <v>304.48</v>
      </c>
      <c r="G612" s="104"/>
      <c r="H612" s="198" t="s">
        <v>607</v>
      </c>
      <c r="I612" s="198"/>
      <c r="J612" s="69">
        <v>1319.44</v>
      </c>
    </row>
    <row r="613" spans="1:10" ht="49.9" customHeight="1" thickBot="1">
      <c r="A613" s="83"/>
      <c r="B613" s="89"/>
      <c r="C613" s="89"/>
      <c r="D613" s="89"/>
      <c r="E613" s="89"/>
      <c r="F613" s="89"/>
      <c r="G613" s="89" t="s">
        <v>606</v>
      </c>
      <c r="H613" s="106">
        <v>1.82</v>
      </c>
      <c r="I613" s="89" t="s">
        <v>605</v>
      </c>
      <c r="J613" s="70">
        <v>2401.38</v>
      </c>
    </row>
    <row r="614" spans="1:10" ht="1.1499999999999999" customHeight="1" thickTop="1">
      <c r="A614" s="71"/>
      <c r="B614" s="8"/>
      <c r="C614" s="8"/>
      <c r="D614" s="8"/>
      <c r="E614" s="8"/>
      <c r="F614" s="8"/>
      <c r="G614" s="8"/>
      <c r="H614" s="8"/>
      <c r="I614" s="8"/>
      <c r="J614" s="72"/>
    </row>
    <row r="615" spans="1:10" ht="18" customHeight="1">
      <c r="A615" s="58" t="s">
        <v>437</v>
      </c>
      <c r="B615" s="5" t="s">
        <v>602</v>
      </c>
      <c r="C615" s="79" t="s">
        <v>601</v>
      </c>
      <c r="D615" s="79" t="s">
        <v>1</v>
      </c>
      <c r="E615" s="200" t="s">
        <v>624</v>
      </c>
      <c r="F615" s="200"/>
      <c r="G615" s="6" t="s">
        <v>600</v>
      </c>
      <c r="H615" s="5" t="s">
        <v>599</v>
      </c>
      <c r="I615" s="5" t="s">
        <v>598</v>
      </c>
      <c r="J615" s="59" t="s">
        <v>2</v>
      </c>
    </row>
    <row r="616" spans="1:10" ht="25.9" customHeight="1">
      <c r="A616" s="61" t="s">
        <v>623</v>
      </c>
      <c r="B616" s="2" t="s">
        <v>436</v>
      </c>
      <c r="C616" s="80" t="s">
        <v>51</v>
      </c>
      <c r="D616" s="80" t="s">
        <v>435</v>
      </c>
      <c r="E616" s="201" t="s">
        <v>1072</v>
      </c>
      <c r="F616" s="201"/>
      <c r="G616" s="3" t="s">
        <v>54</v>
      </c>
      <c r="H616" s="17">
        <v>1</v>
      </c>
      <c r="I616" s="1">
        <v>130.30000000000001</v>
      </c>
      <c r="J616" s="65">
        <v>130.30000000000001</v>
      </c>
    </row>
    <row r="617" spans="1:10" ht="24" customHeight="1">
      <c r="A617" s="66" t="s">
        <v>620</v>
      </c>
      <c r="B617" s="16" t="s">
        <v>622</v>
      </c>
      <c r="C617" s="81" t="s">
        <v>56</v>
      </c>
      <c r="D617" s="81" t="s">
        <v>621</v>
      </c>
      <c r="E617" s="196" t="s">
        <v>617</v>
      </c>
      <c r="F617" s="196"/>
      <c r="G617" s="15" t="s">
        <v>616</v>
      </c>
      <c r="H617" s="14">
        <v>0.5</v>
      </c>
      <c r="I617" s="13">
        <v>25.57</v>
      </c>
      <c r="J617" s="67">
        <v>12.78</v>
      </c>
    </row>
    <row r="618" spans="1:10" ht="24" customHeight="1">
      <c r="A618" s="66" t="s">
        <v>620</v>
      </c>
      <c r="B618" s="16" t="s">
        <v>619</v>
      </c>
      <c r="C618" s="81" t="s">
        <v>56</v>
      </c>
      <c r="D618" s="81" t="s">
        <v>618</v>
      </c>
      <c r="E618" s="196" t="s">
        <v>617</v>
      </c>
      <c r="F618" s="196"/>
      <c r="G618" s="15" t="s">
        <v>616</v>
      </c>
      <c r="H618" s="14">
        <v>1.2</v>
      </c>
      <c r="I618" s="13">
        <v>20.57</v>
      </c>
      <c r="J618" s="67">
        <v>24.68</v>
      </c>
    </row>
    <row r="619" spans="1:10" ht="25.9" customHeight="1">
      <c r="A619" s="73" t="s">
        <v>615</v>
      </c>
      <c r="B619" s="12" t="s">
        <v>1084</v>
      </c>
      <c r="C619" s="82" t="s">
        <v>56</v>
      </c>
      <c r="D619" s="82" t="s">
        <v>1083</v>
      </c>
      <c r="E619" s="197" t="s">
        <v>612</v>
      </c>
      <c r="F619" s="197"/>
      <c r="G619" s="11" t="s">
        <v>97</v>
      </c>
      <c r="H619" s="10">
        <v>5</v>
      </c>
      <c r="I619" s="9">
        <v>15.79</v>
      </c>
      <c r="J619" s="74">
        <v>78.95</v>
      </c>
    </row>
    <row r="620" spans="1:10" ht="24" customHeight="1">
      <c r="A620" s="73" t="s">
        <v>615</v>
      </c>
      <c r="B620" s="12" t="s">
        <v>1082</v>
      </c>
      <c r="C620" s="82" t="s">
        <v>56</v>
      </c>
      <c r="D620" s="82" t="s">
        <v>1081</v>
      </c>
      <c r="E620" s="197" t="s">
        <v>612</v>
      </c>
      <c r="F620" s="197"/>
      <c r="G620" s="11" t="s">
        <v>561</v>
      </c>
      <c r="H620" s="10">
        <v>4</v>
      </c>
      <c r="I620" s="9">
        <v>2.76</v>
      </c>
      <c r="J620" s="74">
        <v>11.04</v>
      </c>
    </row>
    <row r="621" spans="1:10" ht="24" customHeight="1">
      <c r="A621" s="73" t="s">
        <v>615</v>
      </c>
      <c r="B621" s="12" t="s">
        <v>1080</v>
      </c>
      <c r="C621" s="82" t="s">
        <v>56</v>
      </c>
      <c r="D621" s="82" t="s">
        <v>1079</v>
      </c>
      <c r="E621" s="197" t="s">
        <v>612</v>
      </c>
      <c r="F621" s="197"/>
      <c r="G621" s="11" t="s">
        <v>561</v>
      </c>
      <c r="H621" s="10">
        <v>0.54</v>
      </c>
      <c r="I621" s="9">
        <v>5.28</v>
      </c>
      <c r="J621" s="74">
        <v>2.85</v>
      </c>
    </row>
    <row r="622" spans="1:10">
      <c r="A622" s="68"/>
      <c r="B622" s="104"/>
      <c r="C622" s="104"/>
      <c r="D622" s="104"/>
      <c r="E622" s="104" t="s">
        <v>611</v>
      </c>
      <c r="F622" s="105">
        <v>12.825821521473696</v>
      </c>
      <c r="G622" s="104" t="s">
        <v>610</v>
      </c>
      <c r="H622" s="105">
        <v>11.33</v>
      </c>
      <c r="I622" s="104" t="s">
        <v>609</v>
      </c>
      <c r="J622" s="69">
        <v>24.16</v>
      </c>
    </row>
    <row r="623" spans="1:10">
      <c r="A623" s="68"/>
      <c r="B623" s="104"/>
      <c r="C623" s="104"/>
      <c r="D623" s="104"/>
      <c r="E623" s="104" t="s">
        <v>608</v>
      </c>
      <c r="F623" s="105">
        <v>39.090000000000003</v>
      </c>
      <c r="G623" s="104"/>
      <c r="H623" s="198" t="s">
        <v>607</v>
      </c>
      <c r="I623" s="198"/>
      <c r="J623" s="69">
        <v>169.39</v>
      </c>
    </row>
    <row r="624" spans="1:10" ht="49.9" customHeight="1" thickBot="1">
      <c r="A624" s="83"/>
      <c r="B624" s="89"/>
      <c r="C624" s="89"/>
      <c r="D624" s="89"/>
      <c r="E624" s="89"/>
      <c r="F624" s="89"/>
      <c r="G624" s="89" t="s">
        <v>606</v>
      </c>
      <c r="H624" s="106">
        <v>5.85</v>
      </c>
      <c r="I624" s="89" t="s">
        <v>605</v>
      </c>
      <c r="J624" s="70">
        <v>990.93</v>
      </c>
    </row>
    <row r="625" spans="1:10" ht="1.1499999999999999" customHeight="1" thickTop="1">
      <c r="A625" s="71"/>
      <c r="B625" s="8"/>
      <c r="C625" s="8"/>
      <c r="D625" s="8"/>
      <c r="E625" s="8"/>
      <c r="F625" s="8"/>
      <c r="G625" s="8"/>
      <c r="H625" s="8"/>
      <c r="I625" s="8"/>
      <c r="J625" s="72"/>
    </row>
    <row r="626" spans="1:10" ht="24" customHeight="1">
      <c r="A626" s="60" t="s">
        <v>22</v>
      </c>
      <c r="B626" s="84"/>
      <c r="C626" s="84"/>
      <c r="D626" s="84" t="s">
        <v>23</v>
      </c>
      <c r="E626" s="84"/>
      <c r="F626" s="199"/>
      <c r="G626" s="199"/>
      <c r="H626" s="4"/>
      <c r="I626" s="84"/>
      <c r="J626" s="64">
        <v>142982.49</v>
      </c>
    </row>
    <row r="627" spans="1:10" ht="18" customHeight="1">
      <c r="A627" s="58" t="s">
        <v>434</v>
      </c>
      <c r="B627" s="5" t="s">
        <v>602</v>
      </c>
      <c r="C627" s="79" t="s">
        <v>601</v>
      </c>
      <c r="D627" s="79" t="s">
        <v>1</v>
      </c>
      <c r="E627" s="200" t="s">
        <v>624</v>
      </c>
      <c r="F627" s="200"/>
      <c r="G627" s="6" t="s">
        <v>600</v>
      </c>
      <c r="H627" s="5" t="s">
        <v>599</v>
      </c>
      <c r="I627" s="5" t="s">
        <v>598</v>
      </c>
      <c r="J627" s="59" t="s">
        <v>2</v>
      </c>
    </row>
    <row r="628" spans="1:10" ht="25.9" customHeight="1">
      <c r="A628" s="61" t="s">
        <v>623</v>
      </c>
      <c r="B628" s="2" t="s">
        <v>433</v>
      </c>
      <c r="C628" s="80" t="s">
        <v>56</v>
      </c>
      <c r="D628" s="80" t="s">
        <v>1362</v>
      </c>
      <c r="E628" s="201" t="s">
        <v>1064</v>
      </c>
      <c r="F628" s="201"/>
      <c r="G628" s="3" t="s">
        <v>54</v>
      </c>
      <c r="H628" s="17">
        <v>1</v>
      </c>
      <c r="I628" s="1">
        <v>28.98</v>
      </c>
      <c r="J628" s="65">
        <v>28.98</v>
      </c>
    </row>
    <row r="629" spans="1:10" ht="24" customHeight="1">
      <c r="A629" s="66" t="s">
        <v>620</v>
      </c>
      <c r="B629" s="16" t="s">
        <v>1063</v>
      </c>
      <c r="C629" s="81" t="s">
        <v>56</v>
      </c>
      <c r="D629" s="81" t="s">
        <v>1062</v>
      </c>
      <c r="E629" s="196" t="s">
        <v>617</v>
      </c>
      <c r="F629" s="196"/>
      <c r="G629" s="15" t="s">
        <v>616</v>
      </c>
      <c r="H629" s="14">
        <v>0.7419</v>
      </c>
      <c r="I629" s="13">
        <v>27.08</v>
      </c>
      <c r="J629" s="67">
        <v>20.09</v>
      </c>
    </row>
    <row r="630" spans="1:10" ht="24" customHeight="1">
      <c r="A630" s="66" t="s">
        <v>620</v>
      </c>
      <c r="B630" s="16" t="s">
        <v>619</v>
      </c>
      <c r="C630" s="81" t="s">
        <v>56</v>
      </c>
      <c r="D630" s="81" t="s">
        <v>618</v>
      </c>
      <c r="E630" s="196" t="s">
        <v>617</v>
      </c>
      <c r="F630" s="196"/>
      <c r="G630" s="15" t="s">
        <v>616</v>
      </c>
      <c r="H630" s="14">
        <v>0.24729999999999999</v>
      </c>
      <c r="I630" s="13">
        <v>20.57</v>
      </c>
      <c r="J630" s="67">
        <v>5.08</v>
      </c>
    </row>
    <row r="631" spans="1:10" ht="25.9" customHeight="1">
      <c r="A631" s="73" t="s">
        <v>615</v>
      </c>
      <c r="B631" s="12" t="s">
        <v>1078</v>
      </c>
      <c r="C631" s="82" t="s">
        <v>56</v>
      </c>
      <c r="D631" s="82" t="s">
        <v>1077</v>
      </c>
      <c r="E631" s="197" t="s">
        <v>612</v>
      </c>
      <c r="F631" s="197"/>
      <c r="G631" s="11" t="s">
        <v>97</v>
      </c>
      <c r="H631" s="10">
        <v>8.0199999999999994E-2</v>
      </c>
      <c r="I631" s="9">
        <v>0.94</v>
      </c>
      <c r="J631" s="74">
        <v>7.0000000000000007E-2</v>
      </c>
    </row>
    <row r="632" spans="1:10" ht="25.9" customHeight="1">
      <c r="A632" s="73" t="s">
        <v>615</v>
      </c>
      <c r="B632" s="12" t="s">
        <v>1076</v>
      </c>
      <c r="C632" s="82" t="s">
        <v>56</v>
      </c>
      <c r="D632" s="82" t="s">
        <v>1075</v>
      </c>
      <c r="E632" s="197" t="s">
        <v>612</v>
      </c>
      <c r="F632" s="197"/>
      <c r="G632" s="11" t="s">
        <v>561</v>
      </c>
      <c r="H632" s="10">
        <v>1.3389</v>
      </c>
      <c r="I632" s="9">
        <v>2.8</v>
      </c>
      <c r="J632" s="74">
        <v>3.74</v>
      </c>
    </row>
    <row r="633" spans="1:10">
      <c r="A633" s="68"/>
      <c r="B633" s="104"/>
      <c r="C633" s="104"/>
      <c r="D633" s="104"/>
      <c r="E633" s="104" t="s">
        <v>611</v>
      </c>
      <c r="F633" s="105">
        <v>8.5788607527737959</v>
      </c>
      <c r="G633" s="104" t="s">
        <v>610</v>
      </c>
      <c r="H633" s="105">
        <v>7.58</v>
      </c>
      <c r="I633" s="104" t="s">
        <v>609</v>
      </c>
      <c r="J633" s="69">
        <v>16.16</v>
      </c>
    </row>
    <row r="634" spans="1:10">
      <c r="A634" s="68"/>
      <c r="B634" s="104"/>
      <c r="C634" s="104"/>
      <c r="D634" s="104"/>
      <c r="E634" s="104" t="s">
        <v>608</v>
      </c>
      <c r="F634" s="105">
        <v>8.69</v>
      </c>
      <c r="G634" s="104"/>
      <c r="H634" s="198" t="s">
        <v>607</v>
      </c>
      <c r="I634" s="198"/>
      <c r="J634" s="69">
        <v>37.67</v>
      </c>
    </row>
    <row r="635" spans="1:10" ht="49.9" customHeight="1" thickBot="1">
      <c r="A635" s="83"/>
      <c r="B635" s="89"/>
      <c r="C635" s="89"/>
      <c r="D635" s="89"/>
      <c r="E635" s="89"/>
      <c r="F635" s="89"/>
      <c r="G635" s="89" t="s">
        <v>606</v>
      </c>
      <c r="H635" s="106">
        <v>529.37</v>
      </c>
      <c r="I635" s="89" t="s">
        <v>605</v>
      </c>
      <c r="J635" s="70">
        <v>19941.36</v>
      </c>
    </row>
    <row r="636" spans="1:10" ht="1.1499999999999999" customHeight="1" thickTop="1">
      <c r="A636" s="71"/>
      <c r="B636" s="8"/>
      <c r="C636" s="8"/>
      <c r="D636" s="8"/>
      <c r="E636" s="8"/>
      <c r="F636" s="8"/>
      <c r="G636" s="8"/>
      <c r="H636" s="8"/>
      <c r="I636" s="8"/>
      <c r="J636" s="72"/>
    </row>
    <row r="637" spans="1:10" ht="18" customHeight="1">
      <c r="A637" s="58" t="s">
        <v>432</v>
      </c>
      <c r="B637" s="5" t="s">
        <v>602</v>
      </c>
      <c r="C637" s="79" t="s">
        <v>601</v>
      </c>
      <c r="D637" s="79" t="s">
        <v>1</v>
      </c>
      <c r="E637" s="200" t="s">
        <v>624</v>
      </c>
      <c r="F637" s="200"/>
      <c r="G637" s="6" t="s">
        <v>600</v>
      </c>
      <c r="H637" s="5" t="s">
        <v>599</v>
      </c>
      <c r="I637" s="5" t="s">
        <v>598</v>
      </c>
      <c r="J637" s="59" t="s">
        <v>2</v>
      </c>
    </row>
    <row r="638" spans="1:10" ht="25.9" customHeight="1">
      <c r="A638" s="61" t="s">
        <v>623</v>
      </c>
      <c r="B638" s="2" t="s">
        <v>429</v>
      </c>
      <c r="C638" s="80" t="s">
        <v>56</v>
      </c>
      <c r="D638" s="80" t="s">
        <v>431</v>
      </c>
      <c r="E638" s="201" t="s">
        <v>1064</v>
      </c>
      <c r="F638" s="201"/>
      <c r="G638" s="3" t="s">
        <v>54</v>
      </c>
      <c r="H638" s="17">
        <v>1</v>
      </c>
      <c r="I638" s="1">
        <v>16.399999999999999</v>
      </c>
      <c r="J638" s="65">
        <v>16.399999999999999</v>
      </c>
    </row>
    <row r="639" spans="1:10" ht="24" customHeight="1">
      <c r="A639" s="66" t="s">
        <v>620</v>
      </c>
      <c r="B639" s="16" t="s">
        <v>1063</v>
      </c>
      <c r="C639" s="81" t="s">
        <v>56</v>
      </c>
      <c r="D639" s="81" t="s">
        <v>1062</v>
      </c>
      <c r="E639" s="196" t="s">
        <v>617</v>
      </c>
      <c r="F639" s="196"/>
      <c r="G639" s="15" t="s">
        <v>616</v>
      </c>
      <c r="H639" s="14">
        <v>0.17</v>
      </c>
      <c r="I639" s="13">
        <v>27.08</v>
      </c>
      <c r="J639" s="67">
        <v>4.5999999999999996</v>
      </c>
    </row>
    <row r="640" spans="1:10" ht="24" customHeight="1">
      <c r="A640" s="66" t="s">
        <v>620</v>
      </c>
      <c r="B640" s="16" t="s">
        <v>619</v>
      </c>
      <c r="C640" s="81" t="s">
        <v>56</v>
      </c>
      <c r="D640" s="81" t="s">
        <v>618</v>
      </c>
      <c r="E640" s="196" t="s">
        <v>617</v>
      </c>
      <c r="F640" s="196"/>
      <c r="G640" s="15" t="s">
        <v>616</v>
      </c>
      <c r="H640" s="14">
        <v>6.2E-2</v>
      </c>
      <c r="I640" s="13">
        <v>20.57</v>
      </c>
      <c r="J640" s="67">
        <v>1.27</v>
      </c>
    </row>
    <row r="641" spans="1:10" ht="24" customHeight="1">
      <c r="A641" s="73" t="s">
        <v>615</v>
      </c>
      <c r="B641" s="12" t="s">
        <v>1074</v>
      </c>
      <c r="C641" s="82" t="s">
        <v>56</v>
      </c>
      <c r="D641" s="82" t="s">
        <v>1073</v>
      </c>
      <c r="E641" s="197" t="s">
        <v>612</v>
      </c>
      <c r="F641" s="197"/>
      <c r="G641" s="11" t="s">
        <v>627</v>
      </c>
      <c r="H641" s="10">
        <v>0.33</v>
      </c>
      <c r="I641" s="9">
        <v>31.92</v>
      </c>
      <c r="J641" s="74">
        <v>10.53</v>
      </c>
    </row>
    <row r="642" spans="1:10">
      <c r="A642" s="68"/>
      <c r="B642" s="104"/>
      <c r="C642" s="104"/>
      <c r="D642" s="104"/>
      <c r="E642" s="104" t="s">
        <v>611</v>
      </c>
      <c r="F642" s="105">
        <v>2.0013802622498273</v>
      </c>
      <c r="G642" s="104" t="s">
        <v>610</v>
      </c>
      <c r="H642" s="105">
        <v>1.77</v>
      </c>
      <c r="I642" s="104" t="s">
        <v>609</v>
      </c>
      <c r="J642" s="69">
        <v>3.77</v>
      </c>
    </row>
    <row r="643" spans="1:10">
      <c r="A643" s="68"/>
      <c r="B643" s="104"/>
      <c r="C643" s="104"/>
      <c r="D643" s="104"/>
      <c r="E643" s="104" t="s">
        <v>608</v>
      </c>
      <c r="F643" s="105">
        <v>4.92</v>
      </c>
      <c r="G643" s="104"/>
      <c r="H643" s="198" t="s">
        <v>607</v>
      </c>
      <c r="I643" s="198"/>
      <c r="J643" s="69">
        <v>21.32</v>
      </c>
    </row>
    <row r="644" spans="1:10" ht="49.9" customHeight="1" thickBot="1">
      <c r="A644" s="83"/>
      <c r="B644" s="89"/>
      <c r="C644" s="89"/>
      <c r="D644" s="89"/>
      <c r="E644" s="89"/>
      <c r="F644" s="89"/>
      <c r="G644" s="89" t="s">
        <v>606</v>
      </c>
      <c r="H644" s="106">
        <v>84.33</v>
      </c>
      <c r="I644" s="89" t="s">
        <v>605</v>
      </c>
      <c r="J644" s="70">
        <v>1797.91</v>
      </c>
    </row>
    <row r="645" spans="1:10" ht="1.1499999999999999" customHeight="1" thickTop="1">
      <c r="A645" s="71"/>
      <c r="B645" s="8"/>
      <c r="C645" s="8"/>
      <c r="D645" s="8"/>
      <c r="E645" s="8"/>
      <c r="F645" s="8"/>
      <c r="G645" s="8"/>
      <c r="H645" s="8"/>
      <c r="I645" s="8"/>
      <c r="J645" s="72"/>
    </row>
    <row r="646" spans="1:10" ht="18" customHeight="1">
      <c r="A646" s="58" t="s">
        <v>430</v>
      </c>
      <c r="B646" s="5" t="s">
        <v>602</v>
      </c>
      <c r="C646" s="79" t="s">
        <v>601</v>
      </c>
      <c r="D646" s="79" t="s">
        <v>1</v>
      </c>
      <c r="E646" s="200" t="s">
        <v>624</v>
      </c>
      <c r="F646" s="200"/>
      <c r="G646" s="6" t="s">
        <v>600</v>
      </c>
      <c r="H646" s="5" t="s">
        <v>599</v>
      </c>
      <c r="I646" s="5" t="s">
        <v>598</v>
      </c>
      <c r="J646" s="59" t="s">
        <v>2</v>
      </c>
    </row>
    <row r="647" spans="1:10" ht="25.9" customHeight="1">
      <c r="A647" s="61" t="s">
        <v>623</v>
      </c>
      <c r="B647" s="2" t="s">
        <v>429</v>
      </c>
      <c r="C647" s="80" t="s">
        <v>56</v>
      </c>
      <c r="D647" s="80" t="s">
        <v>428</v>
      </c>
      <c r="E647" s="201" t="s">
        <v>1064</v>
      </c>
      <c r="F647" s="201"/>
      <c r="G647" s="3" t="s">
        <v>54</v>
      </c>
      <c r="H647" s="17">
        <v>1</v>
      </c>
      <c r="I647" s="1">
        <v>16.399999999999999</v>
      </c>
      <c r="J647" s="65">
        <v>16.399999999999999</v>
      </c>
    </row>
    <row r="648" spans="1:10" ht="24" customHeight="1">
      <c r="A648" s="66" t="s">
        <v>620</v>
      </c>
      <c r="B648" s="16" t="s">
        <v>1063</v>
      </c>
      <c r="C648" s="81" t="s">
        <v>56</v>
      </c>
      <c r="D648" s="81" t="s">
        <v>1062</v>
      </c>
      <c r="E648" s="196" t="s">
        <v>617</v>
      </c>
      <c r="F648" s="196"/>
      <c r="G648" s="15" t="s">
        <v>616</v>
      </c>
      <c r="H648" s="14">
        <v>0.17</v>
      </c>
      <c r="I648" s="13">
        <v>27.08</v>
      </c>
      <c r="J648" s="67">
        <v>4.5999999999999996</v>
      </c>
    </row>
    <row r="649" spans="1:10" ht="24" customHeight="1">
      <c r="A649" s="66" t="s">
        <v>620</v>
      </c>
      <c r="B649" s="16" t="s">
        <v>619</v>
      </c>
      <c r="C649" s="81" t="s">
        <v>56</v>
      </c>
      <c r="D649" s="81" t="s">
        <v>618</v>
      </c>
      <c r="E649" s="196" t="s">
        <v>617</v>
      </c>
      <c r="F649" s="196"/>
      <c r="G649" s="15" t="s">
        <v>616</v>
      </c>
      <c r="H649" s="14">
        <v>6.2E-2</v>
      </c>
      <c r="I649" s="13">
        <v>20.57</v>
      </c>
      <c r="J649" s="67">
        <v>1.27</v>
      </c>
    </row>
    <row r="650" spans="1:10" ht="24" customHeight="1">
      <c r="A650" s="73" t="s">
        <v>615</v>
      </c>
      <c r="B650" s="12" t="s">
        <v>1074</v>
      </c>
      <c r="C650" s="82" t="s">
        <v>56</v>
      </c>
      <c r="D650" s="82" t="s">
        <v>1073</v>
      </c>
      <c r="E650" s="197" t="s">
        <v>612</v>
      </c>
      <c r="F650" s="197"/>
      <c r="G650" s="11" t="s">
        <v>627</v>
      </c>
      <c r="H650" s="10">
        <v>0.33</v>
      </c>
      <c r="I650" s="9">
        <v>31.92</v>
      </c>
      <c r="J650" s="74">
        <v>10.53</v>
      </c>
    </row>
    <row r="651" spans="1:10">
      <c r="A651" s="68"/>
      <c r="B651" s="104"/>
      <c r="C651" s="104"/>
      <c r="D651" s="104"/>
      <c r="E651" s="104" t="s">
        <v>611</v>
      </c>
      <c r="F651" s="105">
        <v>2.0013802622498273</v>
      </c>
      <c r="G651" s="104" t="s">
        <v>610</v>
      </c>
      <c r="H651" s="105">
        <v>1.77</v>
      </c>
      <c r="I651" s="104" t="s">
        <v>609</v>
      </c>
      <c r="J651" s="69">
        <v>3.77</v>
      </c>
    </row>
    <row r="652" spans="1:10">
      <c r="A652" s="68"/>
      <c r="B652" s="104"/>
      <c r="C652" s="104"/>
      <c r="D652" s="104"/>
      <c r="E652" s="104" t="s">
        <v>608</v>
      </c>
      <c r="F652" s="105">
        <v>4.92</v>
      </c>
      <c r="G652" s="104"/>
      <c r="H652" s="198" t="s">
        <v>607</v>
      </c>
      <c r="I652" s="198"/>
      <c r="J652" s="69">
        <v>21.32</v>
      </c>
    </row>
    <row r="653" spans="1:10" ht="49.9" customHeight="1" thickBot="1">
      <c r="A653" s="83"/>
      <c r="B653" s="89"/>
      <c r="C653" s="89"/>
      <c r="D653" s="89"/>
      <c r="E653" s="89"/>
      <c r="F653" s="89"/>
      <c r="G653" s="89" t="s">
        <v>606</v>
      </c>
      <c r="H653" s="106">
        <v>445.04</v>
      </c>
      <c r="I653" s="89" t="s">
        <v>605</v>
      </c>
      <c r="J653" s="70">
        <v>9488.25</v>
      </c>
    </row>
    <row r="654" spans="1:10" ht="1.1499999999999999" customHeight="1" thickTop="1">
      <c r="A654" s="71"/>
      <c r="B654" s="8"/>
      <c r="C654" s="8"/>
      <c r="D654" s="8"/>
      <c r="E654" s="8"/>
      <c r="F654" s="8"/>
      <c r="G654" s="8"/>
      <c r="H654" s="8"/>
      <c r="I654" s="8"/>
      <c r="J654" s="72"/>
    </row>
    <row r="655" spans="1:10" ht="18" customHeight="1">
      <c r="A655" s="58" t="s">
        <v>427</v>
      </c>
      <c r="B655" s="5" t="s">
        <v>602</v>
      </c>
      <c r="C655" s="79" t="s">
        <v>601</v>
      </c>
      <c r="D655" s="79" t="s">
        <v>1</v>
      </c>
      <c r="E655" s="200" t="s">
        <v>624</v>
      </c>
      <c r="F655" s="200"/>
      <c r="G655" s="6" t="s">
        <v>600</v>
      </c>
      <c r="H655" s="5" t="s">
        <v>599</v>
      </c>
      <c r="I655" s="5" t="s">
        <v>598</v>
      </c>
      <c r="J655" s="59" t="s">
        <v>2</v>
      </c>
    </row>
    <row r="656" spans="1:10" ht="24" customHeight="1">
      <c r="A656" s="61" t="s">
        <v>623</v>
      </c>
      <c r="B656" s="2" t="s">
        <v>426</v>
      </c>
      <c r="C656" s="80" t="s">
        <v>56</v>
      </c>
      <c r="D656" s="80" t="s">
        <v>425</v>
      </c>
      <c r="E656" s="201" t="s">
        <v>1072</v>
      </c>
      <c r="F656" s="201"/>
      <c r="G656" s="3" t="s">
        <v>54</v>
      </c>
      <c r="H656" s="17">
        <v>1</v>
      </c>
      <c r="I656" s="1">
        <v>69.709999999999994</v>
      </c>
      <c r="J656" s="65">
        <v>69.709999999999994</v>
      </c>
    </row>
    <row r="657" spans="1:10" ht="24" customHeight="1">
      <c r="A657" s="66" t="s">
        <v>620</v>
      </c>
      <c r="B657" s="16" t="s">
        <v>622</v>
      </c>
      <c r="C657" s="81" t="s">
        <v>56</v>
      </c>
      <c r="D657" s="81" t="s">
        <v>621</v>
      </c>
      <c r="E657" s="196" t="s">
        <v>617</v>
      </c>
      <c r="F657" s="196"/>
      <c r="G657" s="15" t="s">
        <v>616</v>
      </c>
      <c r="H657" s="14">
        <v>0.5</v>
      </c>
      <c r="I657" s="13">
        <v>25.57</v>
      </c>
      <c r="J657" s="67">
        <v>12.78</v>
      </c>
    </row>
    <row r="658" spans="1:10" ht="24" customHeight="1">
      <c r="A658" s="66" t="s">
        <v>620</v>
      </c>
      <c r="B658" s="16" t="s">
        <v>619</v>
      </c>
      <c r="C658" s="81" t="s">
        <v>56</v>
      </c>
      <c r="D658" s="81" t="s">
        <v>618</v>
      </c>
      <c r="E658" s="196" t="s">
        <v>617</v>
      </c>
      <c r="F658" s="196"/>
      <c r="G658" s="15" t="s">
        <v>616</v>
      </c>
      <c r="H658" s="14">
        <v>0.5</v>
      </c>
      <c r="I658" s="13">
        <v>20.57</v>
      </c>
      <c r="J658" s="67">
        <v>10.28</v>
      </c>
    </row>
    <row r="659" spans="1:10" ht="24" customHeight="1">
      <c r="A659" s="73" t="s">
        <v>615</v>
      </c>
      <c r="B659" s="12" t="s">
        <v>827</v>
      </c>
      <c r="C659" s="82" t="s">
        <v>56</v>
      </c>
      <c r="D659" s="82" t="s">
        <v>826</v>
      </c>
      <c r="E659" s="197" t="s">
        <v>612</v>
      </c>
      <c r="F659" s="197"/>
      <c r="G659" s="11" t="s">
        <v>627</v>
      </c>
      <c r="H659" s="10">
        <v>0.52559999999999996</v>
      </c>
      <c r="I659" s="9">
        <v>88.77</v>
      </c>
      <c r="J659" s="74">
        <v>46.65</v>
      </c>
    </row>
    <row r="660" spans="1:10">
      <c r="A660" s="68"/>
      <c r="B660" s="104"/>
      <c r="C660" s="104"/>
      <c r="D660" s="104"/>
      <c r="E660" s="104" t="s">
        <v>611</v>
      </c>
      <c r="F660" s="105">
        <v>8.0798428999999992</v>
      </c>
      <c r="G660" s="104" t="s">
        <v>610</v>
      </c>
      <c r="H660" s="105">
        <v>7.14</v>
      </c>
      <c r="I660" s="104" t="s">
        <v>609</v>
      </c>
      <c r="J660" s="69">
        <v>15.22</v>
      </c>
    </row>
    <row r="661" spans="1:10">
      <c r="A661" s="68"/>
      <c r="B661" s="104"/>
      <c r="C661" s="104"/>
      <c r="D661" s="104"/>
      <c r="E661" s="104" t="s">
        <v>608</v>
      </c>
      <c r="F661" s="105">
        <v>20.91</v>
      </c>
      <c r="G661" s="104"/>
      <c r="H661" s="198" t="s">
        <v>607</v>
      </c>
      <c r="I661" s="198"/>
      <c r="J661" s="69">
        <v>90.62</v>
      </c>
    </row>
    <row r="662" spans="1:10" ht="49.9" customHeight="1" thickBot="1">
      <c r="A662" s="83"/>
      <c r="B662" s="89"/>
      <c r="C662" s="89"/>
      <c r="D662" s="89"/>
      <c r="E662" s="89"/>
      <c r="F662" s="89"/>
      <c r="G662" s="89" t="s">
        <v>606</v>
      </c>
      <c r="H662" s="106">
        <v>483.8</v>
      </c>
      <c r="I662" s="89" t="s">
        <v>605</v>
      </c>
      <c r="J662" s="70">
        <v>43841.95</v>
      </c>
    </row>
    <row r="663" spans="1:10" ht="1.1499999999999999" customHeight="1" thickTop="1">
      <c r="A663" s="71"/>
      <c r="B663" s="8"/>
      <c r="C663" s="8"/>
      <c r="D663" s="8"/>
      <c r="E663" s="8"/>
      <c r="F663" s="8"/>
      <c r="G663" s="8"/>
      <c r="H663" s="8"/>
      <c r="I663" s="8"/>
      <c r="J663" s="72"/>
    </row>
    <row r="664" spans="1:10" ht="18" customHeight="1">
      <c r="A664" s="58" t="s">
        <v>424</v>
      </c>
      <c r="B664" s="5" t="s">
        <v>602</v>
      </c>
      <c r="C664" s="79" t="s">
        <v>601</v>
      </c>
      <c r="D664" s="79" t="s">
        <v>1</v>
      </c>
      <c r="E664" s="200" t="s">
        <v>624</v>
      </c>
      <c r="F664" s="200"/>
      <c r="G664" s="6" t="s">
        <v>600</v>
      </c>
      <c r="H664" s="5" t="s">
        <v>599</v>
      </c>
      <c r="I664" s="5" t="s">
        <v>598</v>
      </c>
      <c r="J664" s="59" t="s">
        <v>2</v>
      </c>
    </row>
    <row r="665" spans="1:10" ht="25.9" customHeight="1">
      <c r="A665" s="61" t="s">
        <v>623</v>
      </c>
      <c r="B665" s="2" t="s">
        <v>423</v>
      </c>
      <c r="C665" s="80" t="s">
        <v>56</v>
      </c>
      <c r="D665" s="80" t="s">
        <v>422</v>
      </c>
      <c r="E665" s="201" t="s">
        <v>1064</v>
      </c>
      <c r="F665" s="201"/>
      <c r="G665" s="3" t="s">
        <v>73</v>
      </c>
      <c r="H665" s="17">
        <v>1</v>
      </c>
      <c r="I665" s="1">
        <v>13.8</v>
      </c>
      <c r="J665" s="65">
        <v>13.8</v>
      </c>
    </row>
    <row r="666" spans="1:10" ht="24" customHeight="1">
      <c r="A666" s="66" t="s">
        <v>620</v>
      </c>
      <c r="B666" s="16" t="s">
        <v>1063</v>
      </c>
      <c r="C666" s="81" t="s">
        <v>56</v>
      </c>
      <c r="D666" s="81" t="s">
        <v>1062</v>
      </c>
      <c r="E666" s="196" t="s">
        <v>617</v>
      </c>
      <c r="F666" s="196"/>
      <c r="G666" s="15" t="s">
        <v>616</v>
      </c>
      <c r="H666" s="14">
        <v>0.1</v>
      </c>
      <c r="I666" s="13">
        <v>27.08</v>
      </c>
      <c r="J666" s="67">
        <v>2.7</v>
      </c>
    </row>
    <row r="667" spans="1:10" ht="24" customHeight="1">
      <c r="A667" s="66" t="s">
        <v>620</v>
      </c>
      <c r="B667" s="16" t="s">
        <v>619</v>
      </c>
      <c r="C667" s="81" t="s">
        <v>56</v>
      </c>
      <c r="D667" s="81" t="s">
        <v>618</v>
      </c>
      <c r="E667" s="196" t="s">
        <v>617</v>
      </c>
      <c r="F667" s="196"/>
      <c r="G667" s="15" t="s">
        <v>616</v>
      </c>
      <c r="H667" s="14">
        <v>0.5</v>
      </c>
      <c r="I667" s="13">
        <v>20.57</v>
      </c>
      <c r="J667" s="67">
        <v>10.28</v>
      </c>
    </row>
    <row r="668" spans="1:10" ht="24" customHeight="1">
      <c r="A668" s="73" t="s">
        <v>615</v>
      </c>
      <c r="B668" s="12" t="s">
        <v>1071</v>
      </c>
      <c r="C668" s="82" t="s">
        <v>56</v>
      </c>
      <c r="D668" s="82" t="s">
        <v>1070</v>
      </c>
      <c r="E668" s="197" t="s">
        <v>612</v>
      </c>
      <c r="F668" s="197"/>
      <c r="G668" s="11" t="s">
        <v>627</v>
      </c>
      <c r="H668" s="10">
        <v>0.03</v>
      </c>
      <c r="I668" s="9">
        <v>21.41</v>
      </c>
      <c r="J668" s="74">
        <v>0.64</v>
      </c>
    </row>
    <row r="669" spans="1:10" ht="24" customHeight="1">
      <c r="A669" s="73" t="s">
        <v>615</v>
      </c>
      <c r="B669" s="12" t="s">
        <v>1069</v>
      </c>
      <c r="C669" s="82" t="s">
        <v>56</v>
      </c>
      <c r="D669" s="82" t="s">
        <v>1068</v>
      </c>
      <c r="E669" s="197" t="s">
        <v>612</v>
      </c>
      <c r="F669" s="197"/>
      <c r="G669" s="11" t="s">
        <v>97</v>
      </c>
      <c r="H669" s="10">
        <v>0.02</v>
      </c>
      <c r="I669" s="9">
        <v>9.11</v>
      </c>
      <c r="J669" s="74">
        <v>0.18</v>
      </c>
    </row>
    <row r="670" spans="1:10">
      <c r="A670" s="68"/>
      <c r="B670" s="104"/>
      <c r="C670" s="104"/>
      <c r="D670" s="104"/>
      <c r="E670" s="104" t="s">
        <v>611</v>
      </c>
      <c r="F670" s="105">
        <v>4.321282582152147</v>
      </c>
      <c r="G670" s="104" t="s">
        <v>610</v>
      </c>
      <c r="H670" s="105">
        <v>3.82</v>
      </c>
      <c r="I670" s="104" t="s">
        <v>609</v>
      </c>
      <c r="J670" s="69">
        <v>8.14</v>
      </c>
    </row>
    <row r="671" spans="1:10">
      <c r="A671" s="68"/>
      <c r="B671" s="104"/>
      <c r="C671" s="104"/>
      <c r="D671" s="104"/>
      <c r="E671" s="104" t="s">
        <v>608</v>
      </c>
      <c r="F671" s="105">
        <v>4.1399999999999997</v>
      </c>
      <c r="G671" s="104"/>
      <c r="H671" s="198" t="s">
        <v>607</v>
      </c>
      <c r="I671" s="198"/>
      <c r="J671" s="69">
        <v>17.940000000000001</v>
      </c>
    </row>
    <row r="672" spans="1:10" ht="49.9" customHeight="1" thickBot="1">
      <c r="A672" s="83"/>
      <c r="B672" s="89"/>
      <c r="C672" s="89"/>
      <c r="D672" s="89"/>
      <c r="E672" s="89"/>
      <c r="F672" s="89"/>
      <c r="G672" s="89" t="s">
        <v>606</v>
      </c>
      <c r="H672" s="106">
        <v>275.60000000000002</v>
      </c>
      <c r="I672" s="89" t="s">
        <v>605</v>
      </c>
      <c r="J672" s="70">
        <v>4944.26</v>
      </c>
    </row>
    <row r="673" spans="1:10" ht="1.1499999999999999" customHeight="1" thickTop="1">
      <c r="A673" s="71"/>
      <c r="B673" s="8"/>
      <c r="C673" s="8"/>
      <c r="D673" s="8"/>
      <c r="E673" s="8"/>
      <c r="F673" s="8"/>
      <c r="G673" s="8"/>
      <c r="H673" s="8"/>
      <c r="I673" s="8"/>
      <c r="J673" s="72"/>
    </row>
    <row r="674" spans="1:10" ht="18" customHeight="1">
      <c r="A674" s="58" t="s">
        <v>421</v>
      </c>
      <c r="B674" s="5" t="s">
        <v>602</v>
      </c>
      <c r="C674" s="79" t="s">
        <v>601</v>
      </c>
      <c r="D674" s="79" t="s">
        <v>1</v>
      </c>
      <c r="E674" s="200" t="s">
        <v>624</v>
      </c>
      <c r="F674" s="200"/>
      <c r="G674" s="6" t="s">
        <v>600</v>
      </c>
      <c r="H674" s="5" t="s">
        <v>599</v>
      </c>
      <c r="I674" s="5" t="s">
        <v>598</v>
      </c>
      <c r="J674" s="59" t="s">
        <v>2</v>
      </c>
    </row>
    <row r="675" spans="1:10" ht="25.9" customHeight="1">
      <c r="A675" s="61" t="s">
        <v>623</v>
      </c>
      <c r="B675" s="2" t="s">
        <v>420</v>
      </c>
      <c r="C675" s="80" t="s">
        <v>56</v>
      </c>
      <c r="D675" s="80" t="s">
        <v>419</v>
      </c>
      <c r="E675" s="201" t="s">
        <v>1064</v>
      </c>
      <c r="F675" s="201"/>
      <c r="G675" s="3" t="s">
        <v>54</v>
      </c>
      <c r="H675" s="17">
        <v>1</v>
      </c>
      <c r="I675" s="1">
        <v>9.98</v>
      </c>
      <c r="J675" s="65">
        <v>9.98</v>
      </c>
    </row>
    <row r="676" spans="1:10" ht="24" customHeight="1">
      <c r="A676" s="66" t="s">
        <v>620</v>
      </c>
      <c r="B676" s="16" t="s">
        <v>1063</v>
      </c>
      <c r="C676" s="81" t="s">
        <v>56</v>
      </c>
      <c r="D676" s="81" t="s">
        <v>1062</v>
      </c>
      <c r="E676" s="196" t="s">
        <v>617</v>
      </c>
      <c r="F676" s="196"/>
      <c r="G676" s="15" t="s">
        <v>616</v>
      </c>
      <c r="H676" s="14">
        <v>0.08</v>
      </c>
      <c r="I676" s="13">
        <v>27.08</v>
      </c>
      <c r="J676" s="67">
        <v>2.16</v>
      </c>
    </row>
    <row r="677" spans="1:10" ht="24" customHeight="1">
      <c r="A677" s="66" t="s">
        <v>620</v>
      </c>
      <c r="B677" s="16" t="s">
        <v>619</v>
      </c>
      <c r="C677" s="81" t="s">
        <v>56</v>
      </c>
      <c r="D677" s="81" t="s">
        <v>618</v>
      </c>
      <c r="E677" s="196" t="s">
        <v>617</v>
      </c>
      <c r="F677" s="196"/>
      <c r="G677" s="15" t="s">
        <v>616</v>
      </c>
      <c r="H677" s="14">
        <v>0.04</v>
      </c>
      <c r="I677" s="13">
        <v>20.57</v>
      </c>
      <c r="J677" s="67">
        <v>0.82</v>
      </c>
    </row>
    <row r="678" spans="1:10" ht="24" customHeight="1">
      <c r="A678" s="73" t="s">
        <v>615</v>
      </c>
      <c r="B678" s="12" t="s">
        <v>1061</v>
      </c>
      <c r="C678" s="82" t="s">
        <v>56</v>
      </c>
      <c r="D678" s="82" t="s">
        <v>1060</v>
      </c>
      <c r="E678" s="197" t="s">
        <v>612</v>
      </c>
      <c r="F678" s="197"/>
      <c r="G678" s="11" t="s">
        <v>97</v>
      </c>
      <c r="H678" s="10">
        <v>0.25</v>
      </c>
      <c r="I678" s="9">
        <v>2.82</v>
      </c>
      <c r="J678" s="74">
        <v>0.7</v>
      </c>
    </row>
    <row r="679" spans="1:10" ht="24" customHeight="1">
      <c r="A679" s="73" t="s">
        <v>615</v>
      </c>
      <c r="B679" s="12" t="s">
        <v>631</v>
      </c>
      <c r="C679" s="82" t="s">
        <v>56</v>
      </c>
      <c r="D679" s="82" t="s">
        <v>630</v>
      </c>
      <c r="E679" s="197" t="s">
        <v>612</v>
      </c>
      <c r="F679" s="197"/>
      <c r="G679" s="11" t="s">
        <v>627</v>
      </c>
      <c r="H679" s="10">
        <v>0.03</v>
      </c>
      <c r="I679" s="9">
        <v>22.24</v>
      </c>
      <c r="J679" s="74">
        <v>0.66</v>
      </c>
    </row>
    <row r="680" spans="1:10" ht="24" customHeight="1">
      <c r="A680" s="73" t="s">
        <v>615</v>
      </c>
      <c r="B680" s="12" t="s">
        <v>1067</v>
      </c>
      <c r="C680" s="82" t="s">
        <v>56</v>
      </c>
      <c r="D680" s="82" t="s">
        <v>1066</v>
      </c>
      <c r="E680" s="197" t="s">
        <v>612</v>
      </c>
      <c r="F680" s="197"/>
      <c r="G680" s="11" t="s">
        <v>1065</v>
      </c>
      <c r="H680" s="10">
        <v>3.3000000000000002E-2</v>
      </c>
      <c r="I680" s="9">
        <v>171.12</v>
      </c>
      <c r="J680" s="74">
        <v>5.64</v>
      </c>
    </row>
    <row r="681" spans="1:10">
      <c r="A681" s="68"/>
      <c r="B681" s="104"/>
      <c r="C681" s="104"/>
      <c r="D681" s="104"/>
      <c r="E681" s="104" t="s">
        <v>611</v>
      </c>
      <c r="F681" s="105">
        <v>1.0139618835271009</v>
      </c>
      <c r="G681" s="104" t="s">
        <v>610</v>
      </c>
      <c r="H681" s="105">
        <v>0.9</v>
      </c>
      <c r="I681" s="104" t="s">
        <v>609</v>
      </c>
      <c r="J681" s="69">
        <v>1.91</v>
      </c>
    </row>
    <row r="682" spans="1:10">
      <c r="A682" s="68"/>
      <c r="B682" s="104"/>
      <c r="C682" s="104"/>
      <c r="D682" s="104"/>
      <c r="E682" s="104" t="s">
        <v>608</v>
      </c>
      <c r="F682" s="105">
        <v>2.99</v>
      </c>
      <c r="G682" s="104"/>
      <c r="H682" s="198" t="s">
        <v>607</v>
      </c>
      <c r="I682" s="198"/>
      <c r="J682" s="69">
        <v>12.97</v>
      </c>
    </row>
    <row r="683" spans="1:10" ht="49.9" customHeight="1" thickBot="1">
      <c r="A683" s="83"/>
      <c r="B683" s="89"/>
      <c r="C683" s="89"/>
      <c r="D683" s="89"/>
      <c r="E683" s="89"/>
      <c r="F683" s="89"/>
      <c r="G683" s="89" t="s">
        <v>606</v>
      </c>
      <c r="H683" s="106">
        <v>366.82</v>
      </c>
      <c r="I683" s="89" t="s">
        <v>605</v>
      </c>
      <c r="J683" s="70">
        <v>4757.6499999999996</v>
      </c>
    </row>
    <row r="684" spans="1:10" ht="1.1499999999999999" customHeight="1" thickTop="1">
      <c r="A684" s="71"/>
      <c r="B684" s="8"/>
      <c r="C684" s="8"/>
      <c r="D684" s="8"/>
      <c r="E684" s="8"/>
      <c r="F684" s="8"/>
      <c r="G684" s="8"/>
      <c r="H684" s="8"/>
      <c r="I684" s="8"/>
      <c r="J684" s="72"/>
    </row>
    <row r="685" spans="1:10" ht="18" customHeight="1">
      <c r="A685" s="58" t="s">
        <v>418</v>
      </c>
      <c r="B685" s="5" t="s">
        <v>602</v>
      </c>
      <c r="C685" s="79" t="s">
        <v>601</v>
      </c>
      <c r="D685" s="79" t="s">
        <v>1</v>
      </c>
      <c r="E685" s="200" t="s">
        <v>624</v>
      </c>
      <c r="F685" s="200"/>
      <c r="G685" s="6" t="s">
        <v>600</v>
      </c>
      <c r="H685" s="5" t="s">
        <v>599</v>
      </c>
      <c r="I685" s="5" t="s">
        <v>598</v>
      </c>
      <c r="J685" s="59" t="s">
        <v>2</v>
      </c>
    </row>
    <row r="686" spans="1:10" ht="25.9" customHeight="1">
      <c r="A686" s="61" t="s">
        <v>623</v>
      </c>
      <c r="B686" s="2" t="s">
        <v>417</v>
      </c>
      <c r="C686" s="80" t="s">
        <v>56</v>
      </c>
      <c r="D686" s="80" t="s">
        <v>416</v>
      </c>
      <c r="E686" s="201" t="s">
        <v>1064</v>
      </c>
      <c r="F686" s="201"/>
      <c r="G686" s="3" t="s">
        <v>54</v>
      </c>
      <c r="H686" s="17">
        <v>1</v>
      </c>
      <c r="I686" s="1">
        <v>34.03</v>
      </c>
      <c r="J686" s="65">
        <v>34.03</v>
      </c>
    </row>
    <row r="687" spans="1:10" ht="24" customHeight="1">
      <c r="A687" s="66" t="s">
        <v>620</v>
      </c>
      <c r="B687" s="16" t="s">
        <v>1063</v>
      </c>
      <c r="C687" s="81" t="s">
        <v>56</v>
      </c>
      <c r="D687" s="81" t="s">
        <v>1062</v>
      </c>
      <c r="E687" s="196" t="s">
        <v>617</v>
      </c>
      <c r="F687" s="196"/>
      <c r="G687" s="15" t="s">
        <v>616</v>
      </c>
      <c r="H687" s="14">
        <v>0.5</v>
      </c>
      <c r="I687" s="13">
        <v>27.08</v>
      </c>
      <c r="J687" s="67">
        <v>13.54</v>
      </c>
    </row>
    <row r="688" spans="1:10" ht="24" customHeight="1">
      <c r="A688" s="66" t="s">
        <v>620</v>
      </c>
      <c r="B688" s="16" t="s">
        <v>619</v>
      </c>
      <c r="C688" s="81" t="s">
        <v>56</v>
      </c>
      <c r="D688" s="81" t="s">
        <v>618</v>
      </c>
      <c r="E688" s="196" t="s">
        <v>617</v>
      </c>
      <c r="F688" s="196"/>
      <c r="G688" s="15" t="s">
        <v>616</v>
      </c>
      <c r="H688" s="14">
        <v>0.5</v>
      </c>
      <c r="I688" s="13">
        <v>20.57</v>
      </c>
      <c r="J688" s="67">
        <v>10.28</v>
      </c>
    </row>
    <row r="689" spans="1:10" ht="24" customHeight="1">
      <c r="A689" s="73" t="s">
        <v>615</v>
      </c>
      <c r="B689" s="12" t="s">
        <v>1061</v>
      </c>
      <c r="C689" s="82" t="s">
        <v>56</v>
      </c>
      <c r="D689" s="82" t="s">
        <v>1060</v>
      </c>
      <c r="E689" s="197" t="s">
        <v>612</v>
      </c>
      <c r="F689" s="197"/>
      <c r="G689" s="11" t="s">
        <v>97</v>
      </c>
      <c r="H689" s="10">
        <v>0.6</v>
      </c>
      <c r="I689" s="9">
        <v>2.82</v>
      </c>
      <c r="J689" s="74">
        <v>1.69</v>
      </c>
    </row>
    <row r="690" spans="1:10" ht="24" customHeight="1">
      <c r="A690" s="73" t="s">
        <v>615</v>
      </c>
      <c r="B690" s="12" t="s">
        <v>631</v>
      </c>
      <c r="C690" s="82" t="s">
        <v>56</v>
      </c>
      <c r="D690" s="82" t="s">
        <v>630</v>
      </c>
      <c r="E690" s="197" t="s">
        <v>612</v>
      </c>
      <c r="F690" s="197"/>
      <c r="G690" s="11" t="s">
        <v>627</v>
      </c>
      <c r="H690" s="10">
        <v>7.0000000000000007E-2</v>
      </c>
      <c r="I690" s="9">
        <v>22.24</v>
      </c>
      <c r="J690" s="74">
        <v>1.55</v>
      </c>
    </row>
    <row r="691" spans="1:10" ht="24" customHeight="1">
      <c r="A691" s="73" t="s">
        <v>615</v>
      </c>
      <c r="B691" s="12" t="s">
        <v>1059</v>
      </c>
      <c r="C691" s="82" t="s">
        <v>56</v>
      </c>
      <c r="D691" s="82" t="s">
        <v>1058</v>
      </c>
      <c r="E691" s="197" t="s">
        <v>612</v>
      </c>
      <c r="F691" s="197"/>
      <c r="G691" s="11" t="s">
        <v>627</v>
      </c>
      <c r="H691" s="10">
        <v>0.16</v>
      </c>
      <c r="I691" s="9">
        <v>43.62</v>
      </c>
      <c r="J691" s="74">
        <v>6.97</v>
      </c>
    </row>
    <row r="692" spans="1:10">
      <c r="A692" s="68"/>
      <c r="B692" s="104"/>
      <c r="C692" s="104"/>
      <c r="D692" s="104"/>
      <c r="E692" s="104" t="s">
        <v>611</v>
      </c>
      <c r="F692" s="105">
        <v>8.0426819557254348</v>
      </c>
      <c r="G692" s="104" t="s">
        <v>610</v>
      </c>
      <c r="H692" s="105">
        <v>7.11</v>
      </c>
      <c r="I692" s="104" t="s">
        <v>609</v>
      </c>
      <c r="J692" s="69">
        <v>15.15</v>
      </c>
    </row>
    <row r="693" spans="1:10">
      <c r="A693" s="68"/>
      <c r="B693" s="104"/>
      <c r="C693" s="104"/>
      <c r="D693" s="104"/>
      <c r="E693" s="104" t="s">
        <v>608</v>
      </c>
      <c r="F693" s="105">
        <v>10.199999999999999</v>
      </c>
      <c r="G693" s="104"/>
      <c r="H693" s="198" t="s">
        <v>607</v>
      </c>
      <c r="I693" s="198"/>
      <c r="J693" s="69">
        <v>44.23</v>
      </c>
    </row>
    <row r="694" spans="1:10" ht="49.9" customHeight="1" thickBot="1">
      <c r="A694" s="83"/>
      <c r="B694" s="89"/>
      <c r="C694" s="89"/>
      <c r="D694" s="89"/>
      <c r="E694" s="89"/>
      <c r="F694" s="89"/>
      <c r="G694" s="89" t="s">
        <v>606</v>
      </c>
      <c r="H694" s="106">
        <v>567.82000000000005</v>
      </c>
      <c r="I694" s="89" t="s">
        <v>605</v>
      </c>
      <c r="J694" s="70">
        <v>25114.67</v>
      </c>
    </row>
    <row r="695" spans="1:10" ht="1.1499999999999999" customHeight="1" thickTop="1">
      <c r="A695" s="71"/>
      <c r="B695" s="8"/>
      <c r="C695" s="8"/>
      <c r="D695" s="8"/>
      <c r="E695" s="8"/>
      <c r="F695" s="8"/>
      <c r="G695" s="8"/>
      <c r="H695" s="8"/>
      <c r="I695" s="8"/>
      <c r="J695" s="72"/>
    </row>
    <row r="696" spans="1:10" ht="18" customHeight="1">
      <c r="A696" s="58" t="s">
        <v>415</v>
      </c>
      <c r="B696" s="5" t="s">
        <v>602</v>
      </c>
      <c r="C696" s="79" t="s">
        <v>601</v>
      </c>
      <c r="D696" s="79" t="s">
        <v>1</v>
      </c>
      <c r="E696" s="200" t="s">
        <v>624</v>
      </c>
      <c r="F696" s="200"/>
      <c r="G696" s="6" t="s">
        <v>600</v>
      </c>
      <c r="H696" s="5" t="s">
        <v>599</v>
      </c>
      <c r="I696" s="5" t="s">
        <v>598</v>
      </c>
      <c r="J696" s="59" t="s">
        <v>2</v>
      </c>
    </row>
    <row r="697" spans="1:10" ht="39" customHeight="1">
      <c r="A697" s="61" t="s">
        <v>623</v>
      </c>
      <c r="B697" s="2" t="s">
        <v>414</v>
      </c>
      <c r="C697" s="80" t="s">
        <v>56</v>
      </c>
      <c r="D697" s="80" t="s">
        <v>413</v>
      </c>
      <c r="E697" s="201" t="s">
        <v>1064</v>
      </c>
      <c r="F697" s="201"/>
      <c r="G697" s="3" t="s">
        <v>54</v>
      </c>
      <c r="H697" s="17">
        <v>1</v>
      </c>
      <c r="I697" s="1">
        <v>24.71</v>
      </c>
      <c r="J697" s="65">
        <v>24.71</v>
      </c>
    </row>
    <row r="698" spans="1:10" ht="24" customHeight="1">
      <c r="A698" s="66" t="s">
        <v>620</v>
      </c>
      <c r="B698" s="16" t="s">
        <v>1063</v>
      </c>
      <c r="C698" s="81" t="s">
        <v>56</v>
      </c>
      <c r="D698" s="81" t="s">
        <v>1062</v>
      </c>
      <c r="E698" s="196" t="s">
        <v>617</v>
      </c>
      <c r="F698" s="196"/>
      <c r="G698" s="15" t="s">
        <v>616</v>
      </c>
      <c r="H698" s="14">
        <v>0.21</v>
      </c>
      <c r="I698" s="13">
        <v>27.08</v>
      </c>
      <c r="J698" s="67">
        <v>5.68</v>
      </c>
    </row>
    <row r="699" spans="1:10" ht="24" customHeight="1">
      <c r="A699" s="66" t="s">
        <v>620</v>
      </c>
      <c r="B699" s="16" t="s">
        <v>619</v>
      </c>
      <c r="C699" s="81" t="s">
        <v>56</v>
      </c>
      <c r="D699" s="81" t="s">
        <v>618</v>
      </c>
      <c r="E699" s="196" t="s">
        <v>617</v>
      </c>
      <c r="F699" s="196"/>
      <c r="G699" s="15" t="s">
        <v>616</v>
      </c>
      <c r="H699" s="14">
        <v>0.11</v>
      </c>
      <c r="I699" s="13">
        <v>20.57</v>
      </c>
      <c r="J699" s="67">
        <v>2.2599999999999998</v>
      </c>
    </row>
    <row r="700" spans="1:10" ht="24" customHeight="1">
      <c r="A700" s="73" t="s">
        <v>615</v>
      </c>
      <c r="B700" s="12" t="s">
        <v>1061</v>
      </c>
      <c r="C700" s="82" t="s">
        <v>56</v>
      </c>
      <c r="D700" s="82" t="s">
        <v>1060</v>
      </c>
      <c r="E700" s="197" t="s">
        <v>612</v>
      </c>
      <c r="F700" s="197"/>
      <c r="G700" s="11" t="s">
        <v>97</v>
      </c>
      <c r="H700" s="10">
        <v>0.55000000000000004</v>
      </c>
      <c r="I700" s="9">
        <v>2.82</v>
      </c>
      <c r="J700" s="74">
        <v>1.55</v>
      </c>
    </row>
    <row r="701" spans="1:10" ht="24" customHeight="1">
      <c r="A701" s="73" t="s">
        <v>615</v>
      </c>
      <c r="B701" s="12" t="s">
        <v>1059</v>
      </c>
      <c r="C701" s="82" t="s">
        <v>56</v>
      </c>
      <c r="D701" s="82" t="s">
        <v>1058</v>
      </c>
      <c r="E701" s="197" t="s">
        <v>612</v>
      </c>
      <c r="F701" s="197"/>
      <c r="G701" s="11" t="s">
        <v>627</v>
      </c>
      <c r="H701" s="10">
        <v>0.17599999999999999</v>
      </c>
      <c r="I701" s="9">
        <v>43.62</v>
      </c>
      <c r="J701" s="74">
        <v>7.67</v>
      </c>
    </row>
    <row r="702" spans="1:10" ht="24" customHeight="1">
      <c r="A702" s="73" t="s">
        <v>615</v>
      </c>
      <c r="B702" s="12" t="s">
        <v>987</v>
      </c>
      <c r="C702" s="82" t="s">
        <v>56</v>
      </c>
      <c r="D702" s="82" t="s">
        <v>986</v>
      </c>
      <c r="E702" s="197" t="s">
        <v>612</v>
      </c>
      <c r="F702" s="197"/>
      <c r="G702" s="11" t="s">
        <v>627</v>
      </c>
      <c r="H702" s="10">
        <v>0.13200000000000001</v>
      </c>
      <c r="I702" s="9">
        <v>46.41</v>
      </c>
      <c r="J702" s="74">
        <v>6.12</v>
      </c>
    </row>
    <row r="703" spans="1:10" ht="24" customHeight="1">
      <c r="A703" s="73" t="s">
        <v>615</v>
      </c>
      <c r="B703" s="12" t="s">
        <v>1057</v>
      </c>
      <c r="C703" s="82" t="s">
        <v>56</v>
      </c>
      <c r="D703" s="82" t="s">
        <v>1056</v>
      </c>
      <c r="E703" s="197" t="s">
        <v>612</v>
      </c>
      <c r="F703" s="197"/>
      <c r="G703" s="11" t="s">
        <v>627</v>
      </c>
      <c r="H703" s="10">
        <v>4.3999999999999997E-2</v>
      </c>
      <c r="I703" s="9">
        <v>32.520000000000003</v>
      </c>
      <c r="J703" s="74">
        <v>1.43</v>
      </c>
    </row>
    <row r="704" spans="1:10">
      <c r="A704" s="68"/>
      <c r="B704" s="104"/>
      <c r="C704" s="104"/>
      <c r="D704" s="104"/>
      <c r="E704" s="104" t="s">
        <v>611</v>
      </c>
      <c r="F704" s="105">
        <v>2.696820088124436</v>
      </c>
      <c r="G704" s="104" t="s">
        <v>610</v>
      </c>
      <c r="H704" s="105">
        <v>2.38</v>
      </c>
      <c r="I704" s="104" t="s">
        <v>609</v>
      </c>
      <c r="J704" s="69">
        <v>5.08</v>
      </c>
    </row>
    <row r="705" spans="1:10">
      <c r="A705" s="68"/>
      <c r="B705" s="104"/>
      <c r="C705" s="104"/>
      <c r="D705" s="104"/>
      <c r="E705" s="104" t="s">
        <v>608</v>
      </c>
      <c r="F705" s="105">
        <v>7.41</v>
      </c>
      <c r="G705" s="104"/>
      <c r="H705" s="198" t="s">
        <v>607</v>
      </c>
      <c r="I705" s="198"/>
      <c r="J705" s="69">
        <v>32.119999999999997</v>
      </c>
    </row>
    <row r="706" spans="1:10" ht="49.9" customHeight="1" thickBot="1">
      <c r="A706" s="83"/>
      <c r="B706" s="89"/>
      <c r="C706" s="89"/>
      <c r="D706" s="89"/>
      <c r="E706" s="89"/>
      <c r="F706" s="89"/>
      <c r="G706" s="89" t="s">
        <v>606</v>
      </c>
      <c r="H706" s="106">
        <v>1030.4000000000001</v>
      </c>
      <c r="I706" s="89" t="s">
        <v>605</v>
      </c>
      <c r="J706" s="70">
        <v>33096.44</v>
      </c>
    </row>
    <row r="707" spans="1:10" ht="1.1499999999999999" customHeight="1" thickTop="1">
      <c r="A707" s="71"/>
      <c r="B707" s="8"/>
      <c r="C707" s="8"/>
      <c r="D707" s="8"/>
      <c r="E707" s="8"/>
      <c r="F707" s="8"/>
      <c r="G707" s="8"/>
      <c r="H707" s="8"/>
      <c r="I707" s="8"/>
      <c r="J707" s="72"/>
    </row>
    <row r="708" spans="1:10" ht="24" customHeight="1">
      <c r="A708" s="60" t="s">
        <v>24</v>
      </c>
      <c r="B708" s="84"/>
      <c r="C708" s="84"/>
      <c r="D708" s="84" t="s">
        <v>25</v>
      </c>
      <c r="E708" s="84"/>
      <c r="F708" s="199"/>
      <c r="G708" s="199"/>
      <c r="H708" s="4"/>
      <c r="I708" s="84"/>
      <c r="J708" s="64">
        <v>10821.02</v>
      </c>
    </row>
    <row r="709" spans="1:10" ht="24" customHeight="1">
      <c r="A709" s="60" t="s">
        <v>412</v>
      </c>
      <c r="B709" s="84"/>
      <c r="C709" s="84"/>
      <c r="D709" s="84" t="s">
        <v>324</v>
      </c>
      <c r="E709" s="84"/>
      <c r="F709" s="199"/>
      <c r="G709" s="199"/>
      <c r="H709" s="4"/>
      <c r="I709" s="84"/>
      <c r="J709" s="64">
        <v>3860.29</v>
      </c>
    </row>
    <row r="710" spans="1:10" ht="18" customHeight="1">
      <c r="A710" s="58" t="s">
        <v>411</v>
      </c>
      <c r="B710" s="5" t="s">
        <v>602</v>
      </c>
      <c r="C710" s="79" t="s">
        <v>601</v>
      </c>
      <c r="D710" s="79" t="s">
        <v>1</v>
      </c>
      <c r="E710" s="200" t="s">
        <v>624</v>
      </c>
      <c r="F710" s="200"/>
      <c r="G710" s="6" t="s">
        <v>600</v>
      </c>
      <c r="H710" s="5" t="s">
        <v>599</v>
      </c>
      <c r="I710" s="5" t="s">
        <v>598</v>
      </c>
      <c r="J710" s="59" t="s">
        <v>2</v>
      </c>
    </row>
    <row r="711" spans="1:10" ht="39" customHeight="1">
      <c r="A711" s="61" t="s">
        <v>623</v>
      </c>
      <c r="B711" s="2" t="s">
        <v>410</v>
      </c>
      <c r="C711" s="80" t="s">
        <v>56</v>
      </c>
      <c r="D711" s="80" t="s">
        <v>1363</v>
      </c>
      <c r="E711" s="201" t="s">
        <v>775</v>
      </c>
      <c r="F711" s="201"/>
      <c r="G711" s="3" t="s">
        <v>73</v>
      </c>
      <c r="H711" s="17">
        <v>1</v>
      </c>
      <c r="I711" s="1">
        <v>10.51</v>
      </c>
      <c r="J711" s="65">
        <v>10.51</v>
      </c>
    </row>
    <row r="712" spans="1:10" ht="25.9" customHeight="1">
      <c r="A712" s="66" t="s">
        <v>620</v>
      </c>
      <c r="B712" s="16" t="s">
        <v>865</v>
      </c>
      <c r="C712" s="81" t="s">
        <v>56</v>
      </c>
      <c r="D712" s="81" t="s">
        <v>864</v>
      </c>
      <c r="E712" s="196" t="s">
        <v>617</v>
      </c>
      <c r="F712" s="196"/>
      <c r="G712" s="15" t="s">
        <v>616</v>
      </c>
      <c r="H712" s="14">
        <v>0.13669999999999999</v>
      </c>
      <c r="I712" s="13">
        <v>20.420000000000002</v>
      </c>
      <c r="J712" s="67">
        <v>2.79</v>
      </c>
    </row>
    <row r="713" spans="1:10" ht="25.9" customHeight="1">
      <c r="A713" s="66" t="s">
        <v>620</v>
      </c>
      <c r="B713" s="16" t="s">
        <v>835</v>
      </c>
      <c r="C713" s="81" t="s">
        <v>56</v>
      </c>
      <c r="D713" s="81" t="s">
        <v>834</v>
      </c>
      <c r="E713" s="196" t="s">
        <v>617</v>
      </c>
      <c r="F713" s="196"/>
      <c r="G713" s="15" t="s">
        <v>616</v>
      </c>
      <c r="H713" s="14">
        <v>0.13669999999999999</v>
      </c>
      <c r="I713" s="13">
        <v>24.81</v>
      </c>
      <c r="J713" s="67">
        <v>3.39</v>
      </c>
    </row>
    <row r="714" spans="1:10" ht="25.9" customHeight="1">
      <c r="A714" s="73" t="s">
        <v>615</v>
      </c>
      <c r="B714" s="12" t="s">
        <v>877</v>
      </c>
      <c r="C714" s="82" t="s">
        <v>56</v>
      </c>
      <c r="D714" s="82" t="s">
        <v>876</v>
      </c>
      <c r="E714" s="197" t="s">
        <v>612</v>
      </c>
      <c r="F714" s="197"/>
      <c r="G714" s="11" t="s">
        <v>73</v>
      </c>
      <c r="H714" s="10">
        <v>1.0492999999999999</v>
      </c>
      <c r="I714" s="9">
        <v>4.0599999999999996</v>
      </c>
      <c r="J714" s="74">
        <v>4.26</v>
      </c>
    </row>
    <row r="715" spans="1:10" ht="24" customHeight="1">
      <c r="A715" s="73" t="s">
        <v>615</v>
      </c>
      <c r="B715" s="12" t="s">
        <v>931</v>
      </c>
      <c r="C715" s="82" t="s">
        <v>56</v>
      </c>
      <c r="D715" s="82" t="s">
        <v>930</v>
      </c>
      <c r="E715" s="197" t="s">
        <v>612</v>
      </c>
      <c r="F715" s="197"/>
      <c r="G715" s="11" t="s">
        <v>97</v>
      </c>
      <c r="H715" s="10">
        <v>3.1899999999999998E-2</v>
      </c>
      <c r="I715" s="9">
        <v>2.2200000000000002</v>
      </c>
      <c r="J715" s="74">
        <v>7.0000000000000007E-2</v>
      </c>
    </row>
    <row r="716" spans="1:10">
      <c r="A716" s="68"/>
      <c r="B716" s="104"/>
      <c r="C716" s="104"/>
      <c r="D716" s="104"/>
      <c r="E716" s="104" t="s">
        <v>611</v>
      </c>
      <c r="F716" s="105">
        <v>2.229654403567447</v>
      </c>
      <c r="G716" s="104" t="s">
        <v>610</v>
      </c>
      <c r="H716" s="105">
        <v>1.97</v>
      </c>
      <c r="I716" s="104" t="s">
        <v>609</v>
      </c>
      <c r="J716" s="69">
        <v>4.2</v>
      </c>
    </row>
    <row r="717" spans="1:10">
      <c r="A717" s="68"/>
      <c r="B717" s="104"/>
      <c r="C717" s="104"/>
      <c r="D717" s="104"/>
      <c r="E717" s="104" t="s">
        <v>608</v>
      </c>
      <c r="F717" s="105">
        <v>3.15</v>
      </c>
      <c r="G717" s="104"/>
      <c r="H717" s="198" t="s">
        <v>607</v>
      </c>
      <c r="I717" s="198"/>
      <c r="J717" s="69">
        <v>13.66</v>
      </c>
    </row>
    <row r="718" spans="1:10" ht="49.9" customHeight="1" thickBot="1">
      <c r="A718" s="83"/>
      <c r="B718" s="89"/>
      <c r="C718" s="89"/>
      <c r="D718" s="89"/>
      <c r="E718" s="89"/>
      <c r="F718" s="89"/>
      <c r="G718" s="89" t="s">
        <v>606</v>
      </c>
      <c r="H718" s="106">
        <v>12</v>
      </c>
      <c r="I718" s="89" t="s">
        <v>605</v>
      </c>
      <c r="J718" s="70">
        <v>163.92</v>
      </c>
    </row>
    <row r="719" spans="1:10" ht="1.1499999999999999" customHeight="1" thickTop="1">
      <c r="A719" s="71"/>
      <c r="B719" s="8"/>
      <c r="C719" s="8"/>
      <c r="D719" s="8"/>
      <c r="E719" s="8"/>
      <c r="F719" s="8"/>
      <c r="G719" s="8"/>
      <c r="H719" s="8"/>
      <c r="I719" s="8"/>
      <c r="J719" s="72"/>
    </row>
    <row r="720" spans="1:10" ht="18" customHeight="1">
      <c r="A720" s="58" t="s">
        <v>409</v>
      </c>
      <c r="B720" s="5" t="s">
        <v>602</v>
      </c>
      <c r="C720" s="79" t="s">
        <v>601</v>
      </c>
      <c r="D720" s="79" t="s">
        <v>1</v>
      </c>
      <c r="E720" s="200" t="s">
        <v>624</v>
      </c>
      <c r="F720" s="200"/>
      <c r="G720" s="6" t="s">
        <v>600</v>
      </c>
      <c r="H720" s="5" t="s">
        <v>599</v>
      </c>
      <c r="I720" s="5" t="s">
        <v>598</v>
      </c>
      <c r="J720" s="59" t="s">
        <v>2</v>
      </c>
    </row>
    <row r="721" spans="1:10" ht="25.9" customHeight="1">
      <c r="A721" s="61" t="s">
        <v>623</v>
      </c>
      <c r="B721" s="2" t="s">
        <v>408</v>
      </c>
      <c r="C721" s="80" t="s">
        <v>56</v>
      </c>
      <c r="D721" s="80" t="s">
        <v>1364</v>
      </c>
      <c r="E721" s="201" t="s">
        <v>775</v>
      </c>
      <c r="F721" s="201"/>
      <c r="G721" s="3" t="s">
        <v>73</v>
      </c>
      <c r="H721" s="17">
        <v>1</v>
      </c>
      <c r="I721" s="1">
        <v>5.67</v>
      </c>
      <c r="J721" s="65">
        <v>5.67</v>
      </c>
    </row>
    <row r="722" spans="1:10" ht="25.9" customHeight="1">
      <c r="A722" s="66" t="s">
        <v>620</v>
      </c>
      <c r="B722" s="16" t="s">
        <v>865</v>
      </c>
      <c r="C722" s="81" t="s">
        <v>56</v>
      </c>
      <c r="D722" s="81" t="s">
        <v>864</v>
      </c>
      <c r="E722" s="196" t="s">
        <v>617</v>
      </c>
      <c r="F722" s="196"/>
      <c r="G722" s="15" t="s">
        <v>616</v>
      </c>
      <c r="H722" s="14">
        <v>1.95E-2</v>
      </c>
      <c r="I722" s="13">
        <v>20.420000000000002</v>
      </c>
      <c r="J722" s="67">
        <v>0.39</v>
      </c>
    </row>
    <row r="723" spans="1:10" ht="25.9" customHeight="1">
      <c r="A723" s="66" t="s">
        <v>620</v>
      </c>
      <c r="B723" s="16" t="s">
        <v>835</v>
      </c>
      <c r="C723" s="81" t="s">
        <v>56</v>
      </c>
      <c r="D723" s="81" t="s">
        <v>834</v>
      </c>
      <c r="E723" s="196" t="s">
        <v>617</v>
      </c>
      <c r="F723" s="196"/>
      <c r="G723" s="15" t="s">
        <v>616</v>
      </c>
      <c r="H723" s="14">
        <v>1.95E-2</v>
      </c>
      <c r="I723" s="13">
        <v>24.81</v>
      </c>
      <c r="J723" s="67">
        <v>0.48</v>
      </c>
    </row>
    <row r="724" spans="1:10" ht="25.9" customHeight="1">
      <c r="A724" s="73" t="s">
        <v>615</v>
      </c>
      <c r="B724" s="12" t="s">
        <v>1055</v>
      </c>
      <c r="C724" s="82" t="s">
        <v>56</v>
      </c>
      <c r="D724" s="82" t="s">
        <v>1054</v>
      </c>
      <c r="E724" s="197" t="s">
        <v>612</v>
      </c>
      <c r="F724" s="197"/>
      <c r="G724" s="11" t="s">
        <v>73</v>
      </c>
      <c r="H724" s="10">
        <v>1.0492999999999999</v>
      </c>
      <c r="I724" s="9">
        <v>4.58</v>
      </c>
      <c r="J724" s="74">
        <v>4.8</v>
      </c>
    </row>
    <row r="725" spans="1:10" ht="24" customHeight="1">
      <c r="A725" s="73" t="s">
        <v>615</v>
      </c>
      <c r="B725" s="12" t="s">
        <v>931</v>
      </c>
      <c r="C725" s="82" t="s">
        <v>56</v>
      </c>
      <c r="D725" s="82" t="s">
        <v>930</v>
      </c>
      <c r="E725" s="197" t="s">
        <v>612</v>
      </c>
      <c r="F725" s="197"/>
      <c r="G725" s="11" t="s">
        <v>97</v>
      </c>
      <c r="H725" s="10">
        <v>4.4999999999999997E-3</v>
      </c>
      <c r="I725" s="9">
        <v>2.2200000000000002</v>
      </c>
      <c r="J725" s="74">
        <v>0</v>
      </c>
    </row>
    <row r="726" spans="1:10">
      <c r="A726" s="68"/>
      <c r="B726" s="104"/>
      <c r="C726" s="104"/>
      <c r="D726" s="104"/>
      <c r="E726" s="104" t="s">
        <v>611</v>
      </c>
      <c r="F726" s="105">
        <v>0.31321335669161754</v>
      </c>
      <c r="G726" s="104" t="s">
        <v>610</v>
      </c>
      <c r="H726" s="105">
        <v>0.28000000000000003</v>
      </c>
      <c r="I726" s="104" t="s">
        <v>609</v>
      </c>
      <c r="J726" s="69">
        <v>0.59</v>
      </c>
    </row>
    <row r="727" spans="1:10">
      <c r="A727" s="68"/>
      <c r="B727" s="104"/>
      <c r="C727" s="104"/>
      <c r="D727" s="104"/>
      <c r="E727" s="104" t="s">
        <v>608</v>
      </c>
      <c r="F727" s="105">
        <v>1.7</v>
      </c>
      <c r="G727" s="104"/>
      <c r="H727" s="198" t="s">
        <v>607</v>
      </c>
      <c r="I727" s="198"/>
      <c r="J727" s="69">
        <v>7.37</v>
      </c>
    </row>
    <row r="728" spans="1:10" ht="49.9" customHeight="1" thickBot="1">
      <c r="A728" s="83"/>
      <c r="B728" s="89"/>
      <c r="C728" s="89"/>
      <c r="D728" s="89"/>
      <c r="E728" s="89"/>
      <c r="F728" s="89"/>
      <c r="G728" s="89" t="s">
        <v>606</v>
      </c>
      <c r="H728" s="106">
        <v>42</v>
      </c>
      <c r="I728" s="89" t="s">
        <v>605</v>
      </c>
      <c r="J728" s="70">
        <v>309.54000000000002</v>
      </c>
    </row>
    <row r="729" spans="1:10" ht="1.1499999999999999" customHeight="1" thickTop="1">
      <c r="A729" s="71"/>
      <c r="B729" s="8"/>
      <c r="C729" s="8"/>
      <c r="D729" s="8"/>
      <c r="E729" s="8"/>
      <c r="F729" s="8"/>
      <c r="G729" s="8"/>
      <c r="H729" s="8"/>
      <c r="I729" s="8"/>
      <c r="J729" s="72"/>
    </row>
    <row r="730" spans="1:10" ht="18" customHeight="1">
      <c r="A730" s="58" t="s">
        <v>407</v>
      </c>
      <c r="B730" s="5" t="s">
        <v>602</v>
      </c>
      <c r="C730" s="79" t="s">
        <v>601</v>
      </c>
      <c r="D730" s="79" t="s">
        <v>1</v>
      </c>
      <c r="E730" s="200" t="s">
        <v>624</v>
      </c>
      <c r="F730" s="200"/>
      <c r="G730" s="6" t="s">
        <v>600</v>
      </c>
      <c r="H730" s="5" t="s">
        <v>599</v>
      </c>
      <c r="I730" s="5" t="s">
        <v>598</v>
      </c>
      <c r="J730" s="59" t="s">
        <v>2</v>
      </c>
    </row>
    <row r="731" spans="1:10" ht="25.9" customHeight="1">
      <c r="A731" s="61" t="s">
        <v>623</v>
      </c>
      <c r="B731" s="2" t="s">
        <v>406</v>
      </c>
      <c r="C731" s="80" t="s">
        <v>56</v>
      </c>
      <c r="D731" s="80" t="s">
        <v>1365</v>
      </c>
      <c r="E731" s="201" t="s">
        <v>775</v>
      </c>
      <c r="F731" s="201"/>
      <c r="G731" s="3" t="s">
        <v>73</v>
      </c>
      <c r="H731" s="17">
        <v>1</v>
      </c>
      <c r="I731" s="1">
        <v>11.42</v>
      </c>
      <c r="J731" s="65">
        <v>11.42</v>
      </c>
    </row>
    <row r="732" spans="1:10" ht="25.9" customHeight="1">
      <c r="A732" s="66" t="s">
        <v>620</v>
      </c>
      <c r="B732" s="16" t="s">
        <v>865</v>
      </c>
      <c r="C732" s="81" t="s">
        <v>56</v>
      </c>
      <c r="D732" s="81" t="s">
        <v>864</v>
      </c>
      <c r="E732" s="196" t="s">
        <v>617</v>
      </c>
      <c r="F732" s="196"/>
      <c r="G732" s="15" t="s">
        <v>616</v>
      </c>
      <c r="H732" s="14">
        <v>2.35E-2</v>
      </c>
      <c r="I732" s="13">
        <v>20.420000000000002</v>
      </c>
      <c r="J732" s="67">
        <v>0.47</v>
      </c>
    </row>
    <row r="733" spans="1:10" ht="25.9" customHeight="1">
      <c r="A733" s="66" t="s">
        <v>620</v>
      </c>
      <c r="B733" s="16" t="s">
        <v>835</v>
      </c>
      <c r="C733" s="81" t="s">
        <v>56</v>
      </c>
      <c r="D733" s="81" t="s">
        <v>834</v>
      </c>
      <c r="E733" s="196" t="s">
        <v>617</v>
      </c>
      <c r="F733" s="196"/>
      <c r="G733" s="15" t="s">
        <v>616</v>
      </c>
      <c r="H733" s="14">
        <v>2.35E-2</v>
      </c>
      <c r="I733" s="13">
        <v>24.81</v>
      </c>
      <c r="J733" s="67">
        <v>0.57999999999999996</v>
      </c>
    </row>
    <row r="734" spans="1:10" ht="25.9" customHeight="1">
      <c r="A734" s="73" t="s">
        <v>615</v>
      </c>
      <c r="B734" s="12" t="s">
        <v>1053</v>
      </c>
      <c r="C734" s="82" t="s">
        <v>56</v>
      </c>
      <c r="D734" s="82" t="s">
        <v>1052</v>
      </c>
      <c r="E734" s="197" t="s">
        <v>612</v>
      </c>
      <c r="F734" s="197"/>
      <c r="G734" s="11" t="s">
        <v>73</v>
      </c>
      <c r="H734" s="10">
        <v>1.0492999999999999</v>
      </c>
      <c r="I734" s="9">
        <v>9.8800000000000008</v>
      </c>
      <c r="J734" s="74">
        <v>10.36</v>
      </c>
    </row>
    <row r="735" spans="1:10" ht="24" customHeight="1">
      <c r="A735" s="73" t="s">
        <v>615</v>
      </c>
      <c r="B735" s="12" t="s">
        <v>931</v>
      </c>
      <c r="C735" s="82" t="s">
        <v>56</v>
      </c>
      <c r="D735" s="82" t="s">
        <v>930</v>
      </c>
      <c r="E735" s="197" t="s">
        <v>612</v>
      </c>
      <c r="F735" s="197"/>
      <c r="G735" s="11" t="s">
        <v>97</v>
      </c>
      <c r="H735" s="10">
        <v>5.4999999999999997E-3</v>
      </c>
      <c r="I735" s="9">
        <v>2.2200000000000002</v>
      </c>
      <c r="J735" s="74">
        <v>0.01</v>
      </c>
    </row>
    <row r="736" spans="1:10">
      <c r="A736" s="68"/>
      <c r="B736" s="104"/>
      <c r="C736" s="104"/>
      <c r="D736" s="104"/>
      <c r="E736" s="104" t="s">
        <v>611</v>
      </c>
      <c r="F736" s="105">
        <v>0.38222646918299091</v>
      </c>
      <c r="G736" s="104" t="s">
        <v>610</v>
      </c>
      <c r="H736" s="105">
        <v>0.34</v>
      </c>
      <c r="I736" s="104" t="s">
        <v>609</v>
      </c>
      <c r="J736" s="69">
        <v>0.72</v>
      </c>
    </row>
    <row r="737" spans="1:10">
      <c r="A737" s="68"/>
      <c r="B737" s="104"/>
      <c r="C737" s="104"/>
      <c r="D737" s="104"/>
      <c r="E737" s="104" t="s">
        <v>608</v>
      </c>
      <c r="F737" s="105">
        <v>3.42</v>
      </c>
      <c r="G737" s="104"/>
      <c r="H737" s="198" t="s">
        <v>607</v>
      </c>
      <c r="I737" s="198"/>
      <c r="J737" s="69">
        <v>14.84</v>
      </c>
    </row>
    <row r="738" spans="1:10" ht="49.9" customHeight="1" thickBot="1">
      <c r="A738" s="83"/>
      <c r="B738" s="89"/>
      <c r="C738" s="89"/>
      <c r="D738" s="89"/>
      <c r="E738" s="89"/>
      <c r="F738" s="89"/>
      <c r="G738" s="89" t="s">
        <v>606</v>
      </c>
      <c r="H738" s="106">
        <v>28</v>
      </c>
      <c r="I738" s="89" t="s">
        <v>605</v>
      </c>
      <c r="J738" s="70">
        <v>415.52</v>
      </c>
    </row>
    <row r="739" spans="1:10" ht="1.1499999999999999" customHeight="1" thickTop="1">
      <c r="A739" s="71"/>
      <c r="B739" s="8"/>
      <c r="C739" s="8"/>
      <c r="D739" s="8"/>
      <c r="E739" s="8"/>
      <c r="F739" s="8"/>
      <c r="G739" s="8"/>
      <c r="H739" s="8"/>
      <c r="I739" s="8"/>
      <c r="J739" s="72"/>
    </row>
    <row r="740" spans="1:10" ht="18" customHeight="1">
      <c r="A740" s="58" t="s">
        <v>405</v>
      </c>
      <c r="B740" s="5" t="s">
        <v>602</v>
      </c>
      <c r="C740" s="79" t="s">
        <v>601</v>
      </c>
      <c r="D740" s="79" t="s">
        <v>1</v>
      </c>
      <c r="E740" s="200" t="s">
        <v>624</v>
      </c>
      <c r="F740" s="200"/>
      <c r="G740" s="6" t="s">
        <v>600</v>
      </c>
      <c r="H740" s="5" t="s">
        <v>599</v>
      </c>
      <c r="I740" s="5" t="s">
        <v>598</v>
      </c>
      <c r="J740" s="59" t="s">
        <v>2</v>
      </c>
    </row>
    <row r="741" spans="1:10" ht="25.9" customHeight="1">
      <c r="A741" s="61" t="s">
        <v>623</v>
      </c>
      <c r="B741" s="2" t="s">
        <v>404</v>
      </c>
      <c r="C741" s="80" t="s">
        <v>56</v>
      </c>
      <c r="D741" s="80" t="s">
        <v>1366</v>
      </c>
      <c r="E741" s="201" t="s">
        <v>775</v>
      </c>
      <c r="F741" s="201"/>
      <c r="G741" s="3" t="s">
        <v>73</v>
      </c>
      <c r="H741" s="17">
        <v>1</v>
      </c>
      <c r="I741" s="1">
        <v>17.55</v>
      </c>
      <c r="J741" s="65">
        <v>17.55</v>
      </c>
    </row>
    <row r="742" spans="1:10" ht="25.9" customHeight="1">
      <c r="A742" s="66" t="s">
        <v>620</v>
      </c>
      <c r="B742" s="16" t="s">
        <v>865</v>
      </c>
      <c r="C742" s="81" t="s">
        <v>56</v>
      </c>
      <c r="D742" s="81" t="s">
        <v>864</v>
      </c>
      <c r="E742" s="196" t="s">
        <v>617</v>
      </c>
      <c r="F742" s="196"/>
      <c r="G742" s="15" t="s">
        <v>616</v>
      </c>
      <c r="H742" s="14">
        <v>2.8199999999999999E-2</v>
      </c>
      <c r="I742" s="13">
        <v>20.420000000000002</v>
      </c>
      <c r="J742" s="67">
        <v>0.56999999999999995</v>
      </c>
    </row>
    <row r="743" spans="1:10" ht="25.9" customHeight="1">
      <c r="A743" s="66" t="s">
        <v>620</v>
      </c>
      <c r="B743" s="16" t="s">
        <v>835</v>
      </c>
      <c r="C743" s="81" t="s">
        <v>56</v>
      </c>
      <c r="D743" s="81" t="s">
        <v>834</v>
      </c>
      <c r="E743" s="196" t="s">
        <v>617</v>
      </c>
      <c r="F743" s="196"/>
      <c r="G743" s="15" t="s">
        <v>616</v>
      </c>
      <c r="H743" s="14">
        <v>2.8199999999999999E-2</v>
      </c>
      <c r="I743" s="13">
        <v>24.81</v>
      </c>
      <c r="J743" s="67">
        <v>0.69</v>
      </c>
    </row>
    <row r="744" spans="1:10" ht="25.9" customHeight="1">
      <c r="A744" s="73" t="s">
        <v>615</v>
      </c>
      <c r="B744" s="12" t="s">
        <v>1051</v>
      </c>
      <c r="C744" s="82" t="s">
        <v>56</v>
      </c>
      <c r="D744" s="82" t="s">
        <v>1050</v>
      </c>
      <c r="E744" s="197" t="s">
        <v>612</v>
      </c>
      <c r="F744" s="197"/>
      <c r="G744" s="11" t="s">
        <v>73</v>
      </c>
      <c r="H744" s="10">
        <v>1.0492999999999999</v>
      </c>
      <c r="I744" s="9">
        <v>15.52</v>
      </c>
      <c r="J744" s="74">
        <v>16.28</v>
      </c>
    </row>
    <row r="745" spans="1:10" ht="24" customHeight="1">
      <c r="A745" s="73" t="s">
        <v>615</v>
      </c>
      <c r="B745" s="12" t="s">
        <v>931</v>
      </c>
      <c r="C745" s="82" t="s">
        <v>56</v>
      </c>
      <c r="D745" s="82" t="s">
        <v>930</v>
      </c>
      <c r="E745" s="197" t="s">
        <v>612</v>
      </c>
      <c r="F745" s="197"/>
      <c r="G745" s="11" t="s">
        <v>97</v>
      </c>
      <c r="H745" s="10">
        <v>6.6E-3</v>
      </c>
      <c r="I745" s="9">
        <v>2.2200000000000002</v>
      </c>
      <c r="J745" s="74">
        <v>0.01</v>
      </c>
    </row>
    <row r="746" spans="1:10">
      <c r="A746" s="68"/>
      <c r="B746" s="104"/>
      <c r="C746" s="104"/>
      <c r="D746" s="104"/>
      <c r="E746" s="104" t="s">
        <v>611</v>
      </c>
      <c r="F746" s="105">
        <v>0.45654828263523917</v>
      </c>
      <c r="G746" s="104" t="s">
        <v>610</v>
      </c>
      <c r="H746" s="105">
        <v>0.4</v>
      </c>
      <c r="I746" s="104" t="s">
        <v>609</v>
      </c>
      <c r="J746" s="69">
        <v>0.86</v>
      </c>
    </row>
    <row r="747" spans="1:10">
      <c r="A747" s="68"/>
      <c r="B747" s="104"/>
      <c r="C747" s="104"/>
      <c r="D747" s="104"/>
      <c r="E747" s="104" t="s">
        <v>608</v>
      </c>
      <c r="F747" s="105">
        <v>5.26</v>
      </c>
      <c r="G747" s="104"/>
      <c r="H747" s="198" t="s">
        <v>607</v>
      </c>
      <c r="I747" s="198"/>
      <c r="J747" s="69">
        <v>22.81</v>
      </c>
    </row>
    <row r="748" spans="1:10" ht="49.9" customHeight="1" thickBot="1">
      <c r="A748" s="83"/>
      <c r="B748" s="89"/>
      <c r="C748" s="89"/>
      <c r="D748" s="89"/>
      <c r="E748" s="89"/>
      <c r="F748" s="89"/>
      <c r="G748" s="89" t="s">
        <v>606</v>
      </c>
      <c r="H748" s="106">
        <v>30</v>
      </c>
      <c r="I748" s="89" t="s">
        <v>605</v>
      </c>
      <c r="J748" s="70">
        <v>684.3</v>
      </c>
    </row>
    <row r="749" spans="1:10" ht="1.1499999999999999" customHeight="1" thickTop="1">
      <c r="A749" s="71"/>
      <c r="B749" s="8"/>
      <c r="C749" s="8"/>
      <c r="D749" s="8"/>
      <c r="E749" s="8"/>
      <c r="F749" s="8"/>
      <c r="G749" s="8"/>
      <c r="H749" s="8"/>
      <c r="I749" s="8"/>
      <c r="J749" s="72"/>
    </row>
    <row r="750" spans="1:10" ht="18" customHeight="1">
      <c r="A750" s="58" t="s">
        <v>403</v>
      </c>
      <c r="B750" s="5" t="s">
        <v>602</v>
      </c>
      <c r="C750" s="79" t="s">
        <v>601</v>
      </c>
      <c r="D750" s="79" t="s">
        <v>1</v>
      </c>
      <c r="E750" s="200" t="s">
        <v>624</v>
      </c>
      <c r="F750" s="200"/>
      <c r="G750" s="6" t="s">
        <v>600</v>
      </c>
      <c r="H750" s="5" t="s">
        <v>599</v>
      </c>
      <c r="I750" s="5" t="s">
        <v>598</v>
      </c>
      <c r="J750" s="59" t="s">
        <v>2</v>
      </c>
    </row>
    <row r="751" spans="1:10" ht="25.9" customHeight="1">
      <c r="A751" s="61" t="s">
        <v>623</v>
      </c>
      <c r="B751" s="2" t="s">
        <v>402</v>
      </c>
      <c r="C751" s="80" t="s">
        <v>56</v>
      </c>
      <c r="D751" s="80" t="s">
        <v>1367</v>
      </c>
      <c r="E751" s="201" t="s">
        <v>775</v>
      </c>
      <c r="F751" s="201"/>
      <c r="G751" s="3" t="s">
        <v>73</v>
      </c>
      <c r="H751" s="17">
        <v>1</v>
      </c>
      <c r="I751" s="1">
        <v>19.39</v>
      </c>
      <c r="J751" s="65">
        <v>19.39</v>
      </c>
    </row>
    <row r="752" spans="1:10" ht="25.9" customHeight="1">
      <c r="A752" s="66" t="s">
        <v>620</v>
      </c>
      <c r="B752" s="16" t="s">
        <v>865</v>
      </c>
      <c r="C752" s="81" t="s">
        <v>56</v>
      </c>
      <c r="D752" s="81" t="s">
        <v>864</v>
      </c>
      <c r="E752" s="196" t="s">
        <v>617</v>
      </c>
      <c r="F752" s="196"/>
      <c r="G752" s="15" t="s">
        <v>616</v>
      </c>
      <c r="H752" s="14">
        <v>3.4099999999999998E-2</v>
      </c>
      <c r="I752" s="13">
        <v>20.420000000000002</v>
      </c>
      <c r="J752" s="67">
        <v>0.69</v>
      </c>
    </row>
    <row r="753" spans="1:10" ht="25.9" customHeight="1">
      <c r="A753" s="66" t="s">
        <v>620</v>
      </c>
      <c r="B753" s="16" t="s">
        <v>835</v>
      </c>
      <c r="C753" s="81" t="s">
        <v>56</v>
      </c>
      <c r="D753" s="81" t="s">
        <v>834</v>
      </c>
      <c r="E753" s="196" t="s">
        <v>617</v>
      </c>
      <c r="F753" s="196"/>
      <c r="G753" s="15" t="s">
        <v>616</v>
      </c>
      <c r="H753" s="14">
        <v>3.4099999999999998E-2</v>
      </c>
      <c r="I753" s="13">
        <v>24.81</v>
      </c>
      <c r="J753" s="67">
        <v>0.84</v>
      </c>
    </row>
    <row r="754" spans="1:10" ht="25.9" customHeight="1">
      <c r="A754" s="73" t="s">
        <v>615</v>
      </c>
      <c r="B754" s="12" t="s">
        <v>1049</v>
      </c>
      <c r="C754" s="82" t="s">
        <v>56</v>
      </c>
      <c r="D754" s="82" t="s">
        <v>1048</v>
      </c>
      <c r="E754" s="197" t="s">
        <v>612</v>
      </c>
      <c r="F754" s="197"/>
      <c r="G754" s="11" t="s">
        <v>73</v>
      </c>
      <c r="H754" s="10">
        <v>1.0492999999999999</v>
      </c>
      <c r="I754" s="9">
        <v>17.02</v>
      </c>
      <c r="J754" s="74">
        <v>17.850000000000001</v>
      </c>
    </row>
    <row r="755" spans="1:10" ht="24" customHeight="1">
      <c r="A755" s="73" t="s">
        <v>615</v>
      </c>
      <c r="B755" s="12" t="s">
        <v>931</v>
      </c>
      <c r="C755" s="82" t="s">
        <v>56</v>
      </c>
      <c r="D755" s="82" t="s">
        <v>930</v>
      </c>
      <c r="E755" s="197" t="s">
        <v>612</v>
      </c>
      <c r="F755" s="197"/>
      <c r="G755" s="11" t="s">
        <v>97</v>
      </c>
      <c r="H755" s="10">
        <v>8.0000000000000002E-3</v>
      </c>
      <c r="I755" s="9">
        <v>2.2200000000000002</v>
      </c>
      <c r="J755" s="74">
        <v>0.01</v>
      </c>
    </row>
    <row r="756" spans="1:10">
      <c r="A756" s="68"/>
      <c r="B756" s="104"/>
      <c r="C756" s="104"/>
      <c r="D756" s="104"/>
      <c r="E756" s="104" t="s">
        <v>611</v>
      </c>
      <c r="F756" s="105">
        <v>0.55210489993098688</v>
      </c>
      <c r="G756" s="104" t="s">
        <v>610</v>
      </c>
      <c r="H756" s="105">
        <v>0.49</v>
      </c>
      <c r="I756" s="104" t="s">
        <v>609</v>
      </c>
      <c r="J756" s="69">
        <v>1.04</v>
      </c>
    </row>
    <row r="757" spans="1:10">
      <c r="A757" s="68"/>
      <c r="B757" s="104"/>
      <c r="C757" s="104"/>
      <c r="D757" s="104"/>
      <c r="E757" s="104" t="s">
        <v>608</v>
      </c>
      <c r="F757" s="105">
        <v>5.81</v>
      </c>
      <c r="G757" s="104"/>
      <c r="H757" s="198" t="s">
        <v>607</v>
      </c>
      <c r="I757" s="198"/>
      <c r="J757" s="69">
        <v>25.2</v>
      </c>
    </row>
    <row r="758" spans="1:10" ht="49.9" customHeight="1" thickBot="1">
      <c r="A758" s="83"/>
      <c r="B758" s="89"/>
      <c r="C758" s="89"/>
      <c r="D758" s="89"/>
      <c r="E758" s="89"/>
      <c r="F758" s="89"/>
      <c r="G758" s="89" t="s">
        <v>606</v>
      </c>
      <c r="H758" s="106">
        <v>36</v>
      </c>
      <c r="I758" s="89" t="s">
        <v>605</v>
      </c>
      <c r="J758" s="70">
        <v>907.2</v>
      </c>
    </row>
    <row r="759" spans="1:10" ht="1.1499999999999999" customHeight="1" thickTop="1">
      <c r="A759" s="71"/>
      <c r="B759" s="8"/>
      <c r="C759" s="8"/>
      <c r="D759" s="8"/>
      <c r="E759" s="8"/>
      <c r="F759" s="8"/>
      <c r="G759" s="8"/>
      <c r="H759" s="8"/>
      <c r="I759" s="8"/>
      <c r="J759" s="72"/>
    </row>
    <row r="760" spans="1:10" ht="18" customHeight="1">
      <c r="A760" s="58" t="s">
        <v>401</v>
      </c>
      <c r="B760" s="5" t="s">
        <v>602</v>
      </c>
      <c r="C760" s="79" t="s">
        <v>601</v>
      </c>
      <c r="D760" s="79" t="s">
        <v>1</v>
      </c>
      <c r="E760" s="200" t="s">
        <v>624</v>
      </c>
      <c r="F760" s="200"/>
      <c r="G760" s="6" t="s">
        <v>600</v>
      </c>
      <c r="H760" s="5" t="s">
        <v>599</v>
      </c>
      <c r="I760" s="5" t="s">
        <v>598</v>
      </c>
      <c r="J760" s="59" t="s">
        <v>2</v>
      </c>
    </row>
    <row r="761" spans="1:10" ht="39" customHeight="1">
      <c r="A761" s="61" t="s">
        <v>623</v>
      </c>
      <c r="B761" s="2" t="s">
        <v>400</v>
      </c>
      <c r="C761" s="80" t="s">
        <v>56</v>
      </c>
      <c r="D761" s="80" t="s">
        <v>1368</v>
      </c>
      <c r="E761" s="201" t="s">
        <v>775</v>
      </c>
      <c r="F761" s="201"/>
      <c r="G761" s="3" t="s">
        <v>97</v>
      </c>
      <c r="H761" s="17">
        <v>1</v>
      </c>
      <c r="I761" s="1">
        <v>8.1</v>
      </c>
      <c r="J761" s="65">
        <v>8.1</v>
      </c>
    </row>
    <row r="762" spans="1:10" ht="25.9" customHeight="1">
      <c r="A762" s="66" t="s">
        <v>620</v>
      </c>
      <c r="B762" s="16" t="s">
        <v>865</v>
      </c>
      <c r="C762" s="81" t="s">
        <v>56</v>
      </c>
      <c r="D762" s="81" t="s">
        <v>864</v>
      </c>
      <c r="E762" s="196" t="s">
        <v>617</v>
      </c>
      <c r="F762" s="196"/>
      <c r="G762" s="15" t="s">
        <v>616</v>
      </c>
      <c r="H762" s="14">
        <v>0.13589999999999999</v>
      </c>
      <c r="I762" s="13">
        <v>20.420000000000002</v>
      </c>
      <c r="J762" s="67">
        <v>2.77</v>
      </c>
    </row>
    <row r="763" spans="1:10" ht="25.9" customHeight="1">
      <c r="A763" s="66" t="s">
        <v>620</v>
      </c>
      <c r="B763" s="16" t="s">
        <v>835</v>
      </c>
      <c r="C763" s="81" t="s">
        <v>56</v>
      </c>
      <c r="D763" s="81" t="s">
        <v>834</v>
      </c>
      <c r="E763" s="196" t="s">
        <v>617</v>
      </c>
      <c r="F763" s="196"/>
      <c r="G763" s="15" t="s">
        <v>616</v>
      </c>
      <c r="H763" s="14">
        <v>0.13589999999999999</v>
      </c>
      <c r="I763" s="13">
        <v>24.81</v>
      </c>
      <c r="J763" s="67">
        <v>3.37</v>
      </c>
    </row>
    <row r="764" spans="1:10" ht="24" customHeight="1">
      <c r="A764" s="73" t="s">
        <v>615</v>
      </c>
      <c r="B764" s="12" t="s">
        <v>939</v>
      </c>
      <c r="C764" s="82" t="s">
        <v>56</v>
      </c>
      <c r="D764" s="82" t="s">
        <v>938</v>
      </c>
      <c r="E764" s="197" t="s">
        <v>612</v>
      </c>
      <c r="F764" s="197"/>
      <c r="G764" s="11" t="s">
        <v>97</v>
      </c>
      <c r="H764" s="10">
        <v>7.1000000000000004E-3</v>
      </c>
      <c r="I764" s="9">
        <v>68.48</v>
      </c>
      <c r="J764" s="74">
        <v>0.48</v>
      </c>
    </row>
    <row r="765" spans="1:10" ht="25.9" customHeight="1">
      <c r="A765" s="73" t="s">
        <v>615</v>
      </c>
      <c r="B765" s="12" t="s">
        <v>1047</v>
      </c>
      <c r="C765" s="82" t="s">
        <v>56</v>
      </c>
      <c r="D765" s="82" t="s">
        <v>1046</v>
      </c>
      <c r="E765" s="197" t="s">
        <v>612</v>
      </c>
      <c r="F765" s="197"/>
      <c r="G765" s="11" t="s">
        <v>97</v>
      </c>
      <c r="H765" s="10">
        <v>1</v>
      </c>
      <c r="I765" s="9">
        <v>0.8</v>
      </c>
      <c r="J765" s="74">
        <v>0.8</v>
      </c>
    </row>
    <row r="766" spans="1:10" ht="25.9" customHeight="1">
      <c r="A766" s="73" t="s">
        <v>615</v>
      </c>
      <c r="B766" s="12" t="s">
        <v>935</v>
      </c>
      <c r="C766" s="82" t="s">
        <v>56</v>
      </c>
      <c r="D766" s="82" t="s">
        <v>934</v>
      </c>
      <c r="E766" s="197" t="s">
        <v>612</v>
      </c>
      <c r="F766" s="197"/>
      <c r="G766" s="11" t="s">
        <v>97</v>
      </c>
      <c r="H766" s="10">
        <v>8.0000000000000002E-3</v>
      </c>
      <c r="I766" s="9">
        <v>77.58</v>
      </c>
      <c r="J766" s="74">
        <v>0.62</v>
      </c>
    </row>
    <row r="767" spans="1:10" ht="24" customHeight="1">
      <c r="A767" s="73" t="s">
        <v>615</v>
      </c>
      <c r="B767" s="12" t="s">
        <v>931</v>
      </c>
      <c r="C767" s="82" t="s">
        <v>56</v>
      </c>
      <c r="D767" s="82" t="s">
        <v>930</v>
      </c>
      <c r="E767" s="197" t="s">
        <v>612</v>
      </c>
      <c r="F767" s="197"/>
      <c r="G767" s="11" t="s">
        <v>97</v>
      </c>
      <c r="H767" s="10">
        <v>3.0200000000000001E-2</v>
      </c>
      <c r="I767" s="9">
        <v>2.2200000000000002</v>
      </c>
      <c r="J767" s="74">
        <v>0.06</v>
      </c>
    </row>
    <row r="768" spans="1:10">
      <c r="A768" s="68"/>
      <c r="B768" s="104"/>
      <c r="C768" s="104"/>
      <c r="D768" s="104"/>
      <c r="E768" s="104" t="s">
        <v>611</v>
      </c>
      <c r="F768" s="105">
        <v>2.2190370016456975</v>
      </c>
      <c r="G768" s="104" t="s">
        <v>610</v>
      </c>
      <c r="H768" s="105">
        <v>1.96</v>
      </c>
      <c r="I768" s="104" t="s">
        <v>609</v>
      </c>
      <c r="J768" s="69">
        <v>4.18</v>
      </c>
    </row>
    <row r="769" spans="1:10">
      <c r="A769" s="68"/>
      <c r="B769" s="104"/>
      <c r="C769" s="104"/>
      <c r="D769" s="104"/>
      <c r="E769" s="104" t="s">
        <v>608</v>
      </c>
      <c r="F769" s="105">
        <v>2.4300000000000002</v>
      </c>
      <c r="G769" s="104"/>
      <c r="H769" s="198" t="s">
        <v>607</v>
      </c>
      <c r="I769" s="198"/>
      <c r="J769" s="69">
        <v>10.53</v>
      </c>
    </row>
    <row r="770" spans="1:10" ht="49.9" customHeight="1" thickBot="1">
      <c r="A770" s="83"/>
      <c r="B770" s="89"/>
      <c r="C770" s="89"/>
      <c r="D770" s="89"/>
      <c r="E770" s="89"/>
      <c r="F770" s="89"/>
      <c r="G770" s="89" t="s">
        <v>606</v>
      </c>
      <c r="H770" s="106">
        <v>15</v>
      </c>
      <c r="I770" s="89" t="s">
        <v>605</v>
      </c>
      <c r="J770" s="70">
        <v>157.94999999999999</v>
      </c>
    </row>
    <row r="771" spans="1:10" ht="1.1499999999999999" customHeight="1" thickTop="1">
      <c r="A771" s="71"/>
      <c r="B771" s="8"/>
      <c r="C771" s="8"/>
      <c r="D771" s="8"/>
      <c r="E771" s="8"/>
      <c r="F771" s="8"/>
      <c r="G771" s="8"/>
      <c r="H771" s="8"/>
      <c r="I771" s="8"/>
      <c r="J771" s="72"/>
    </row>
    <row r="772" spans="1:10" ht="18" customHeight="1">
      <c r="A772" s="58" t="s">
        <v>399</v>
      </c>
      <c r="B772" s="5" t="s">
        <v>602</v>
      </c>
      <c r="C772" s="79" t="s">
        <v>601</v>
      </c>
      <c r="D772" s="79" t="s">
        <v>1</v>
      </c>
      <c r="E772" s="200" t="s">
        <v>624</v>
      </c>
      <c r="F772" s="200"/>
      <c r="G772" s="6" t="s">
        <v>600</v>
      </c>
      <c r="H772" s="5" t="s">
        <v>599</v>
      </c>
      <c r="I772" s="5" t="s">
        <v>598</v>
      </c>
      <c r="J772" s="59" t="s">
        <v>2</v>
      </c>
    </row>
    <row r="773" spans="1:10" ht="39" customHeight="1">
      <c r="A773" s="61" t="s">
        <v>623</v>
      </c>
      <c r="B773" s="2" t="s">
        <v>398</v>
      </c>
      <c r="C773" s="80" t="s">
        <v>56</v>
      </c>
      <c r="D773" s="80" t="s">
        <v>1369</v>
      </c>
      <c r="E773" s="201" t="s">
        <v>775</v>
      </c>
      <c r="F773" s="201"/>
      <c r="G773" s="3" t="s">
        <v>97</v>
      </c>
      <c r="H773" s="17">
        <v>1</v>
      </c>
      <c r="I773" s="1">
        <v>8.06</v>
      </c>
      <c r="J773" s="65">
        <v>8.06</v>
      </c>
    </row>
    <row r="774" spans="1:10" ht="25.9" customHeight="1">
      <c r="A774" s="66" t="s">
        <v>620</v>
      </c>
      <c r="B774" s="16" t="s">
        <v>865</v>
      </c>
      <c r="C774" s="81" t="s">
        <v>56</v>
      </c>
      <c r="D774" s="81" t="s">
        <v>864</v>
      </c>
      <c r="E774" s="196" t="s">
        <v>617</v>
      </c>
      <c r="F774" s="196"/>
      <c r="G774" s="15" t="s">
        <v>616</v>
      </c>
      <c r="H774" s="14">
        <v>8.5900000000000004E-2</v>
      </c>
      <c r="I774" s="13">
        <v>20.420000000000002</v>
      </c>
      <c r="J774" s="67">
        <v>1.75</v>
      </c>
    </row>
    <row r="775" spans="1:10" ht="25.9" customHeight="1">
      <c r="A775" s="66" t="s">
        <v>620</v>
      </c>
      <c r="B775" s="16" t="s">
        <v>835</v>
      </c>
      <c r="C775" s="81" t="s">
        <v>56</v>
      </c>
      <c r="D775" s="81" t="s">
        <v>834</v>
      </c>
      <c r="E775" s="196" t="s">
        <v>617</v>
      </c>
      <c r="F775" s="196"/>
      <c r="G775" s="15" t="s">
        <v>616</v>
      </c>
      <c r="H775" s="14">
        <v>8.5900000000000004E-2</v>
      </c>
      <c r="I775" s="13">
        <v>24.81</v>
      </c>
      <c r="J775" s="67">
        <v>2.13</v>
      </c>
    </row>
    <row r="776" spans="1:10" ht="24" customHeight="1">
      <c r="A776" s="73" t="s">
        <v>615</v>
      </c>
      <c r="B776" s="12" t="s">
        <v>939</v>
      </c>
      <c r="C776" s="82" t="s">
        <v>56</v>
      </c>
      <c r="D776" s="82" t="s">
        <v>938</v>
      </c>
      <c r="E776" s="197" t="s">
        <v>612</v>
      </c>
      <c r="F776" s="197"/>
      <c r="G776" s="11" t="s">
        <v>97</v>
      </c>
      <c r="H776" s="10">
        <v>9.4000000000000004E-3</v>
      </c>
      <c r="I776" s="9">
        <v>68.48</v>
      </c>
      <c r="J776" s="74">
        <v>0.64</v>
      </c>
    </row>
    <row r="777" spans="1:10" ht="25.9" customHeight="1">
      <c r="A777" s="73" t="s">
        <v>615</v>
      </c>
      <c r="B777" s="12" t="s">
        <v>1045</v>
      </c>
      <c r="C777" s="82" t="s">
        <v>56</v>
      </c>
      <c r="D777" s="82" t="s">
        <v>1044</v>
      </c>
      <c r="E777" s="197" t="s">
        <v>612</v>
      </c>
      <c r="F777" s="197"/>
      <c r="G777" s="11" t="s">
        <v>97</v>
      </c>
      <c r="H777" s="10">
        <v>1</v>
      </c>
      <c r="I777" s="9">
        <v>2.67</v>
      </c>
      <c r="J777" s="74">
        <v>2.67</v>
      </c>
    </row>
    <row r="778" spans="1:10" ht="25.9" customHeight="1">
      <c r="A778" s="73" t="s">
        <v>615</v>
      </c>
      <c r="B778" s="12" t="s">
        <v>935</v>
      </c>
      <c r="C778" s="82" t="s">
        <v>56</v>
      </c>
      <c r="D778" s="82" t="s">
        <v>934</v>
      </c>
      <c r="E778" s="197" t="s">
        <v>612</v>
      </c>
      <c r="F778" s="197"/>
      <c r="G778" s="11" t="s">
        <v>97</v>
      </c>
      <c r="H778" s="10">
        <v>1.0999999999999999E-2</v>
      </c>
      <c r="I778" s="9">
        <v>77.58</v>
      </c>
      <c r="J778" s="74">
        <v>0.85</v>
      </c>
    </row>
    <row r="779" spans="1:10" ht="24" customHeight="1">
      <c r="A779" s="73" t="s">
        <v>615</v>
      </c>
      <c r="B779" s="12" t="s">
        <v>931</v>
      </c>
      <c r="C779" s="82" t="s">
        <v>56</v>
      </c>
      <c r="D779" s="82" t="s">
        <v>930</v>
      </c>
      <c r="E779" s="197" t="s">
        <v>612</v>
      </c>
      <c r="F779" s="197"/>
      <c r="G779" s="11" t="s">
        <v>97</v>
      </c>
      <c r="H779" s="10">
        <v>1.3100000000000001E-2</v>
      </c>
      <c r="I779" s="9">
        <v>2.2200000000000002</v>
      </c>
      <c r="J779" s="74">
        <v>0.02</v>
      </c>
    </row>
    <row r="780" spans="1:10">
      <c r="A780" s="68"/>
      <c r="B780" s="104"/>
      <c r="C780" s="104"/>
      <c r="D780" s="104"/>
      <c r="E780" s="104" t="s">
        <v>611</v>
      </c>
      <c r="F780" s="105">
        <v>1.4014970536709668</v>
      </c>
      <c r="G780" s="104" t="s">
        <v>610</v>
      </c>
      <c r="H780" s="105">
        <v>1.24</v>
      </c>
      <c r="I780" s="104" t="s">
        <v>609</v>
      </c>
      <c r="J780" s="69">
        <v>2.64</v>
      </c>
    </row>
    <row r="781" spans="1:10">
      <c r="A781" s="68"/>
      <c r="B781" s="104"/>
      <c r="C781" s="104"/>
      <c r="D781" s="104"/>
      <c r="E781" s="104" t="s">
        <v>608</v>
      </c>
      <c r="F781" s="105">
        <v>2.41</v>
      </c>
      <c r="G781" s="104"/>
      <c r="H781" s="198" t="s">
        <v>607</v>
      </c>
      <c r="I781" s="198"/>
      <c r="J781" s="69">
        <v>10.47</v>
      </c>
    </row>
    <row r="782" spans="1:10" ht="49.9" customHeight="1" thickBot="1">
      <c r="A782" s="83"/>
      <c r="B782" s="89"/>
      <c r="C782" s="89"/>
      <c r="D782" s="89"/>
      <c r="E782" s="89"/>
      <c r="F782" s="89"/>
      <c r="G782" s="89" t="s">
        <v>606</v>
      </c>
      <c r="H782" s="106">
        <v>8</v>
      </c>
      <c r="I782" s="89" t="s">
        <v>605</v>
      </c>
      <c r="J782" s="70">
        <v>83.76</v>
      </c>
    </row>
    <row r="783" spans="1:10" ht="1.1499999999999999" customHeight="1" thickTop="1">
      <c r="A783" s="71"/>
      <c r="B783" s="8"/>
      <c r="C783" s="8"/>
      <c r="D783" s="8"/>
      <c r="E783" s="8"/>
      <c r="F783" s="8"/>
      <c r="G783" s="8"/>
      <c r="H783" s="8"/>
      <c r="I783" s="8"/>
      <c r="J783" s="72"/>
    </row>
    <row r="784" spans="1:10" ht="18" customHeight="1">
      <c r="A784" s="58" t="s">
        <v>397</v>
      </c>
      <c r="B784" s="5" t="s">
        <v>602</v>
      </c>
      <c r="C784" s="79" t="s">
        <v>601</v>
      </c>
      <c r="D784" s="79" t="s">
        <v>1</v>
      </c>
      <c r="E784" s="200" t="s">
        <v>624</v>
      </c>
      <c r="F784" s="200"/>
      <c r="G784" s="6" t="s">
        <v>600</v>
      </c>
      <c r="H784" s="5" t="s">
        <v>599</v>
      </c>
      <c r="I784" s="5" t="s">
        <v>598</v>
      </c>
      <c r="J784" s="59" t="s">
        <v>2</v>
      </c>
    </row>
    <row r="785" spans="1:10" ht="39" customHeight="1">
      <c r="A785" s="61" t="s">
        <v>623</v>
      </c>
      <c r="B785" s="2" t="s">
        <v>396</v>
      </c>
      <c r="C785" s="80" t="s">
        <v>56</v>
      </c>
      <c r="D785" s="80" t="s">
        <v>1370</v>
      </c>
      <c r="E785" s="201" t="s">
        <v>775</v>
      </c>
      <c r="F785" s="201"/>
      <c r="G785" s="3" t="s">
        <v>97</v>
      </c>
      <c r="H785" s="17">
        <v>1</v>
      </c>
      <c r="I785" s="1">
        <v>14.11</v>
      </c>
      <c r="J785" s="65">
        <v>14.11</v>
      </c>
    </row>
    <row r="786" spans="1:10" ht="25.9" customHeight="1">
      <c r="A786" s="66" t="s">
        <v>620</v>
      </c>
      <c r="B786" s="16" t="s">
        <v>865</v>
      </c>
      <c r="C786" s="81" t="s">
        <v>56</v>
      </c>
      <c r="D786" s="81" t="s">
        <v>864</v>
      </c>
      <c r="E786" s="196" t="s">
        <v>617</v>
      </c>
      <c r="F786" s="196"/>
      <c r="G786" s="15" t="s">
        <v>616</v>
      </c>
      <c r="H786" s="14">
        <v>0.12709999999999999</v>
      </c>
      <c r="I786" s="13">
        <v>20.420000000000002</v>
      </c>
      <c r="J786" s="67">
        <v>2.59</v>
      </c>
    </row>
    <row r="787" spans="1:10" ht="25.9" customHeight="1">
      <c r="A787" s="66" t="s">
        <v>620</v>
      </c>
      <c r="B787" s="16" t="s">
        <v>835</v>
      </c>
      <c r="C787" s="81" t="s">
        <v>56</v>
      </c>
      <c r="D787" s="81" t="s">
        <v>834</v>
      </c>
      <c r="E787" s="196" t="s">
        <v>617</v>
      </c>
      <c r="F787" s="196"/>
      <c r="G787" s="15" t="s">
        <v>616</v>
      </c>
      <c r="H787" s="14">
        <v>0.12709999999999999</v>
      </c>
      <c r="I787" s="13">
        <v>24.81</v>
      </c>
      <c r="J787" s="67">
        <v>3.15</v>
      </c>
    </row>
    <row r="788" spans="1:10" ht="24" customHeight="1">
      <c r="A788" s="73" t="s">
        <v>615</v>
      </c>
      <c r="B788" s="12" t="s">
        <v>939</v>
      </c>
      <c r="C788" s="82" t="s">
        <v>56</v>
      </c>
      <c r="D788" s="82" t="s">
        <v>938</v>
      </c>
      <c r="E788" s="197" t="s">
        <v>612</v>
      </c>
      <c r="F788" s="197"/>
      <c r="G788" s="11" t="s">
        <v>97</v>
      </c>
      <c r="H788" s="10">
        <v>1.6500000000000001E-2</v>
      </c>
      <c r="I788" s="9">
        <v>68.48</v>
      </c>
      <c r="J788" s="74">
        <v>1.1200000000000001</v>
      </c>
    </row>
    <row r="789" spans="1:10" ht="25.9" customHeight="1">
      <c r="A789" s="73" t="s">
        <v>615</v>
      </c>
      <c r="B789" s="12" t="s">
        <v>1043</v>
      </c>
      <c r="C789" s="82" t="s">
        <v>56</v>
      </c>
      <c r="D789" s="82" t="s">
        <v>1042</v>
      </c>
      <c r="E789" s="197" t="s">
        <v>612</v>
      </c>
      <c r="F789" s="197"/>
      <c r="G789" s="11" t="s">
        <v>97</v>
      </c>
      <c r="H789" s="10">
        <v>1</v>
      </c>
      <c r="I789" s="9">
        <v>5.51</v>
      </c>
      <c r="J789" s="74">
        <v>5.51</v>
      </c>
    </row>
    <row r="790" spans="1:10" ht="25.9" customHeight="1">
      <c r="A790" s="73" t="s">
        <v>615</v>
      </c>
      <c r="B790" s="12" t="s">
        <v>935</v>
      </c>
      <c r="C790" s="82" t="s">
        <v>56</v>
      </c>
      <c r="D790" s="82" t="s">
        <v>934</v>
      </c>
      <c r="E790" s="197" t="s">
        <v>612</v>
      </c>
      <c r="F790" s="197"/>
      <c r="G790" s="11" t="s">
        <v>97</v>
      </c>
      <c r="H790" s="10">
        <v>2.1999999999999999E-2</v>
      </c>
      <c r="I790" s="9">
        <v>77.58</v>
      </c>
      <c r="J790" s="74">
        <v>1.7</v>
      </c>
    </row>
    <row r="791" spans="1:10" ht="24" customHeight="1">
      <c r="A791" s="73" t="s">
        <v>615</v>
      </c>
      <c r="B791" s="12" t="s">
        <v>931</v>
      </c>
      <c r="C791" s="82" t="s">
        <v>56</v>
      </c>
      <c r="D791" s="82" t="s">
        <v>930</v>
      </c>
      <c r="E791" s="197" t="s">
        <v>612</v>
      </c>
      <c r="F791" s="197"/>
      <c r="G791" s="11" t="s">
        <v>97</v>
      </c>
      <c r="H791" s="10">
        <v>1.9E-2</v>
      </c>
      <c r="I791" s="9">
        <v>2.2200000000000002</v>
      </c>
      <c r="J791" s="74">
        <v>0.04</v>
      </c>
    </row>
    <row r="792" spans="1:10">
      <c r="A792" s="68"/>
      <c r="B792" s="104"/>
      <c r="C792" s="104"/>
      <c r="D792" s="104"/>
      <c r="E792" s="104" t="s">
        <v>611</v>
      </c>
      <c r="F792" s="105">
        <v>2.0703933747412009</v>
      </c>
      <c r="G792" s="104" t="s">
        <v>610</v>
      </c>
      <c r="H792" s="105">
        <v>1.83</v>
      </c>
      <c r="I792" s="104" t="s">
        <v>609</v>
      </c>
      <c r="J792" s="69">
        <v>3.9</v>
      </c>
    </row>
    <row r="793" spans="1:10">
      <c r="A793" s="68"/>
      <c r="B793" s="104"/>
      <c r="C793" s="104"/>
      <c r="D793" s="104"/>
      <c r="E793" s="104" t="s">
        <v>608</v>
      </c>
      <c r="F793" s="105">
        <v>4.2300000000000004</v>
      </c>
      <c r="G793" s="104"/>
      <c r="H793" s="198" t="s">
        <v>607</v>
      </c>
      <c r="I793" s="198"/>
      <c r="J793" s="69">
        <v>18.34</v>
      </c>
    </row>
    <row r="794" spans="1:10" ht="49.9" customHeight="1" thickBot="1">
      <c r="A794" s="83"/>
      <c r="B794" s="89"/>
      <c r="C794" s="89"/>
      <c r="D794" s="89"/>
      <c r="E794" s="89"/>
      <c r="F794" s="89"/>
      <c r="G794" s="89" t="s">
        <v>606</v>
      </c>
      <c r="H794" s="106">
        <v>6</v>
      </c>
      <c r="I794" s="89" t="s">
        <v>605</v>
      </c>
      <c r="J794" s="70">
        <v>110.04</v>
      </c>
    </row>
    <row r="795" spans="1:10" ht="1.1499999999999999" customHeight="1" thickTop="1">
      <c r="A795" s="71"/>
      <c r="B795" s="8"/>
      <c r="C795" s="8"/>
      <c r="D795" s="8"/>
      <c r="E795" s="8"/>
      <c r="F795" s="8"/>
      <c r="G795" s="8"/>
      <c r="H795" s="8"/>
      <c r="I795" s="8"/>
      <c r="J795" s="72"/>
    </row>
    <row r="796" spans="1:10" ht="18" customHeight="1">
      <c r="A796" s="58" t="s">
        <v>395</v>
      </c>
      <c r="B796" s="5" t="s">
        <v>602</v>
      </c>
      <c r="C796" s="79" t="s">
        <v>601</v>
      </c>
      <c r="D796" s="79" t="s">
        <v>1</v>
      </c>
      <c r="E796" s="200" t="s">
        <v>624</v>
      </c>
      <c r="F796" s="200"/>
      <c r="G796" s="6" t="s">
        <v>600</v>
      </c>
      <c r="H796" s="5" t="s">
        <v>599</v>
      </c>
      <c r="I796" s="5" t="s">
        <v>598</v>
      </c>
      <c r="J796" s="59" t="s">
        <v>2</v>
      </c>
    </row>
    <row r="797" spans="1:10" ht="25.9" customHeight="1">
      <c r="A797" s="61" t="s">
        <v>623</v>
      </c>
      <c r="B797" s="2" t="s">
        <v>394</v>
      </c>
      <c r="C797" s="80" t="s">
        <v>51</v>
      </c>
      <c r="D797" s="80" t="s">
        <v>393</v>
      </c>
      <c r="E797" s="201" t="s">
        <v>955</v>
      </c>
      <c r="F797" s="201"/>
      <c r="G797" s="3" t="s">
        <v>49</v>
      </c>
      <c r="H797" s="17">
        <v>1</v>
      </c>
      <c r="I797" s="1">
        <v>16.87</v>
      </c>
      <c r="J797" s="65">
        <v>16.87</v>
      </c>
    </row>
    <row r="798" spans="1:10" ht="25.9" customHeight="1">
      <c r="A798" s="66" t="s">
        <v>620</v>
      </c>
      <c r="B798" s="16" t="s">
        <v>865</v>
      </c>
      <c r="C798" s="81" t="s">
        <v>56</v>
      </c>
      <c r="D798" s="81" t="s">
        <v>864</v>
      </c>
      <c r="E798" s="196" t="s">
        <v>617</v>
      </c>
      <c r="F798" s="196"/>
      <c r="G798" s="15" t="s">
        <v>616</v>
      </c>
      <c r="H798" s="14">
        <v>0.15</v>
      </c>
      <c r="I798" s="13">
        <v>20.420000000000002</v>
      </c>
      <c r="J798" s="67">
        <v>3.06</v>
      </c>
    </row>
    <row r="799" spans="1:10" ht="25.9" customHeight="1">
      <c r="A799" s="66" t="s">
        <v>620</v>
      </c>
      <c r="B799" s="16" t="s">
        <v>835</v>
      </c>
      <c r="C799" s="81" t="s">
        <v>56</v>
      </c>
      <c r="D799" s="81" t="s">
        <v>834</v>
      </c>
      <c r="E799" s="196" t="s">
        <v>617</v>
      </c>
      <c r="F799" s="196"/>
      <c r="G799" s="15" t="s">
        <v>616</v>
      </c>
      <c r="H799" s="14">
        <v>0.15</v>
      </c>
      <c r="I799" s="13">
        <v>24.81</v>
      </c>
      <c r="J799" s="67">
        <v>3.72</v>
      </c>
    </row>
    <row r="800" spans="1:10" ht="24" customHeight="1">
      <c r="A800" s="73" t="s">
        <v>615</v>
      </c>
      <c r="B800" s="12" t="s">
        <v>939</v>
      </c>
      <c r="C800" s="82" t="s">
        <v>56</v>
      </c>
      <c r="D800" s="82" t="s">
        <v>938</v>
      </c>
      <c r="E800" s="197" t="s">
        <v>612</v>
      </c>
      <c r="F800" s="197"/>
      <c r="G800" s="11" t="s">
        <v>97</v>
      </c>
      <c r="H800" s="10">
        <v>7.0000000000000001E-3</v>
      </c>
      <c r="I800" s="9">
        <v>68.48</v>
      </c>
      <c r="J800" s="74">
        <v>0.47</v>
      </c>
    </row>
    <row r="801" spans="1:10" ht="25.9" customHeight="1">
      <c r="A801" s="73" t="s">
        <v>615</v>
      </c>
      <c r="B801" s="12" t="s">
        <v>935</v>
      </c>
      <c r="C801" s="82" t="s">
        <v>56</v>
      </c>
      <c r="D801" s="82" t="s">
        <v>934</v>
      </c>
      <c r="E801" s="197" t="s">
        <v>612</v>
      </c>
      <c r="F801" s="197"/>
      <c r="G801" s="11" t="s">
        <v>97</v>
      </c>
      <c r="H801" s="10">
        <v>8.0000000000000002E-3</v>
      </c>
      <c r="I801" s="9">
        <v>77.58</v>
      </c>
      <c r="J801" s="74">
        <v>0.62</v>
      </c>
    </row>
    <row r="802" spans="1:10" ht="25.9" customHeight="1">
      <c r="A802" s="73" t="s">
        <v>615</v>
      </c>
      <c r="B802" s="12" t="s">
        <v>1041</v>
      </c>
      <c r="C802" s="82" t="s">
        <v>56</v>
      </c>
      <c r="D802" s="82" t="s">
        <v>1040</v>
      </c>
      <c r="E802" s="197" t="s">
        <v>612</v>
      </c>
      <c r="F802" s="197"/>
      <c r="G802" s="11" t="s">
        <v>97</v>
      </c>
      <c r="H802" s="10">
        <v>1</v>
      </c>
      <c r="I802" s="9">
        <v>8.89</v>
      </c>
      <c r="J802" s="74">
        <v>8.89</v>
      </c>
    </row>
    <row r="803" spans="1:10" ht="24" customHeight="1">
      <c r="A803" s="73" t="s">
        <v>615</v>
      </c>
      <c r="B803" s="12" t="s">
        <v>931</v>
      </c>
      <c r="C803" s="82" t="s">
        <v>56</v>
      </c>
      <c r="D803" s="82" t="s">
        <v>930</v>
      </c>
      <c r="E803" s="197" t="s">
        <v>612</v>
      </c>
      <c r="F803" s="197"/>
      <c r="G803" s="11" t="s">
        <v>97</v>
      </c>
      <c r="H803" s="10">
        <v>0.05</v>
      </c>
      <c r="I803" s="9">
        <v>2.2200000000000002</v>
      </c>
      <c r="J803" s="74">
        <v>0.11</v>
      </c>
    </row>
    <row r="804" spans="1:10">
      <c r="A804" s="68"/>
      <c r="B804" s="104"/>
      <c r="C804" s="104"/>
      <c r="D804" s="104"/>
      <c r="E804" s="104" t="s">
        <v>611</v>
      </c>
      <c r="F804" s="105">
        <v>2.4473111429633168</v>
      </c>
      <c r="G804" s="104" t="s">
        <v>610</v>
      </c>
      <c r="H804" s="105">
        <v>2.16</v>
      </c>
      <c r="I804" s="104" t="s">
        <v>609</v>
      </c>
      <c r="J804" s="69">
        <v>4.6100000000000003</v>
      </c>
    </row>
    <row r="805" spans="1:10">
      <c r="A805" s="68"/>
      <c r="B805" s="104"/>
      <c r="C805" s="104"/>
      <c r="D805" s="104"/>
      <c r="E805" s="104" t="s">
        <v>608</v>
      </c>
      <c r="F805" s="105">
        <v>5.0599999999999996</v>
      </c>
      <c r="G805" s="104"/>
      <c r="H805" s="198" t="s">
        <v>607</v>
      </c>
      <c r="I805" s="198"/>
      <c r="J805" s="69">
        <v>21.93</v>
      </c>
    </row>
    <row r="806" spans="1:10" ht="49.9" customHeight="1" thickBot="1">
      <c r="A806" s="83"/>
      <c r="B806" s="89"/>
      <c r="C806" s="89"/>
      <c r="D806" s="89"/>
      <c r="E806" s="89"/>
      <c r="F806" s="89"/>
      <c r="G806" s="89" t="s">
        <v>606</v>
      </c>
      <c r="H806" s="106">
        <v>2</v>
      </c>
      <c r="I806" s="89" t="s">
        <v>605</v>
      </c>
      <c r="J806" s="70">
        <v>43.86</v>
      </c>
    </row>
    <row r="807" spans="1:10" ht="1.1499999999999999" customHeight="1" thickTop="1">
      <c r="A807" s="71"/>
      <c r="B807" s="8"/>
      <c r="C807" s="8"/>
      <c r="D807" s="8"/>
      <c r="E807" s="8"/>
      <c r="F807" s="8"/>
      <c r="G807" s="8"/>
      <c r="H807" s="8"/>
      <c r="I807" s="8"/>
      <c r="J807" s="72"/>
    </row>
    <row r="808" spans="1:10" ht="18" customHeight="1">
      <c r="A808" s="58" t="s">
        <v>392</v>
      </c>
      <c r="B808" s="5" t="s">
        <v>602</v>
      </c>
      <c r="C808" s="79" t="s">
        <v>601</v>
      </c>
      <c r="D808" s="79" t="s">
        <v>1</v>
      </c>
      <c r="E808" s="200" t="s">
        <v>624</v>
      </c>
      <c r="F808" s="200"/>
      <c r="G808" s="6" t="s">
        <v>600</v>
      </c>
      <c r="H808" s="5" t="s">
        <v>599</v>
      </c>
      <c r="I808" s="5" t="s">
        <v>598</v>
      </c>
      <c r="J808" s="59" t="s">
        <v>2</v>
      </c>
    </row>
    <row r="809" spans="1:10" ht="25.9" customHeight="1">
      <c r="A809" s="61" t="s">
        <v>623</v>
      </c>
      <c r="B809" s="2" t="s">
        <v>391</v>
      </c>
      <c r="C809" s="80" t="s">
        <v>51</v>
      </c>
      <c r="D809" s="80" t="s">
        <v>390</v>
      </c>
      <c r="E809" s="201" t="s">
        <v>955</v>
      </c>
      <c r="F809" s="201"/>
      <c r="G809" s="3" t="s">
        <v>49</v>
      </c>
      <c r="H809" s="17">
        <v>1</v>
      </c>
      <c r="I809" s="1">
        <v>13.69</v>
      </c>
      <c r="J809" s="65">
        <v>13.69</v>
      </c>
    </row>
    <row r="810" spans="1:10" ht="25.9" customHeight="1">
      <c r="A810" s="66" t="s">
        <v>620</v>
      </c>
      <c r="B810" s="16" t="s">
        <v>865</v>
      </c>
      <c r="C810" s="81" t="s">
        <v>56</v>
      </c>
      <c r="D810" s="81" t="s">
        <v>864</v>
      </c>
      <c r="E810" s="196" t="s">
        <v>617</v>
      </c>
      <c r="F810" s="196"/>
      <c r="G810" s="15" t="s">
        <v>616</v>
      </c>
      <c r="H810" s="14">
        <v>0.15</v>
      </c>
      <c r="I810" s="13">
        <v>20.420000000000002</v>
      </c>
      <c r="J810" s="67">
        <v>3.06</v>
      </c>
    </row>
    <row r="811" spans="1:10" ht="25.9" customHeight="1">
      <c r="A811" s="66" t="s">
        <v>620</v>
      </c>
      <c r="B811" s="16" t="s">
        <v>835</v>
      </c>
      <c r="C811" s="81" t="s">
        <v>56</v>
      </c>
      <c r="D811" s="81" t="s">
        <v>834</v>
      </c>
      <c r="E811" s="196" t="s">
        <v>617</v>
      </c>
      <c r="F811" s="196"/>
      <c r="G811" s="15" t="s">
        <v>616</v>
      </c>
      <c r="H811" s="14">
        <v>0.15</v>
      </c>
      <c r="I811" s="13">
        <v>24.81</v>
      </c>
      <c r="J811" s="67">
        <v>3.72</v>
      </c>
    </row>
    <row r="812" spans="1:10" ht="24" customHeight="1">
      <c r="A812" s="73" t="s">
        <v>615</v>
      </c>
      <c r="B812" s="12" t="s">
        <v>939</v>
      </c>
      <c r="C812" s="82" t="s">
        <v>56</v>
      </c>
      <c r="D812" s="82" t="s">
        <v>938</v>
      </c>
      <c r="E812" s="197" t="s">
        <v>612</v>
      </c>
      <c r="F812" s="197"/>
      <c r="G812" s="11" t="s">
        <v>97</v>
      </c>
      <c r="H812" s="10">
        <v>7.0000000000000001E-3</v>
      </c>
      <c r="I812" s="9">
        <v>68.48</v>
      </c>
      <c r="J812" s="74">
        <v>0.47</v>
      </c>
    </row>
    <row r="813" spans="1:10" ht="25.9" customHeight="1">
      <c r="A813" s="73" t="s">
        <v>615</v>
      </c>
      <c r="B813" s="12" t="s">
        <v>935</v>
      </c>
      <c r="C813" s="82" t="s">
        <v>56</v>
      </c>
      <c r="D813" s="82" t="s">
        <v>934</v>
      </c>
      <c r="E813" s="197" t="s">
        <v>612</v>
      </c>
      <c r="F813" s="197"/>
      <c r="G813" s="11" t="s">
        <v>97</v>
      </c>
      <c r="H813" s="10">
        <v>8.0000000000000002E-3</v>
      </c>
      <c r="I813" s="9">
        <v>77.58</v>
      </c>
      <c r="J813" s="74">
        <v>0.62</v>
      </c>
    </row>
    <row r="814" spans="1:10" ht="25.9" customHeight="1">
      <c r="A814" s="73" t="s">
        <v>615</v>
      </c>
      <c r="B814" s="12" t="s">
        <v>1039</v>
      </c>
      <c r="C814" s="82" t="s">
        <v>56</v>
      </c>
      <c r="D814" s="82" t="s">
        <v>1038</v>
      </c>
      <c r="E814" s="197" t="s">
        <v>612</v>
      </c>
      <c r="F814" s="197"/>
      <c r="G814" s="11" t="s">
        <v>97</v>
      </c>
      <c r="H814" s="10">
        <v>1</v>
      </c>
      <c r="I814" s="9">
        <v>5.71</v>
      </c>
      <c r="J814" s="74">
        <v>5.71</v>
      </c>
    </row>
    <row r="815" spans="1:10" ht="24" customHeight="1">
      <c r="A815" s="73" t="s">
        <v>615</v>
      </c>
      <c r="B815" s="12" t="s">
        <v>931</v>
      </c>
      <c r="C815" s="82" t="s">
        <v>56</v>
      </c>
      <c r="D815" s="82" t="s">
        <v>930</v>
      </c>
      <c r="E815" s="197" t="s">
        <v>612</v>
      </c>
      <c r="F815" s="197"/>
      <c r="G815" s="11" t="s">
        <v>97</v>
      </c>
      <c r="H815" s="10">
        <v>0.05</v>
      </c>
      <c r="I815" s="9">
        <v>2.2200000000000002</v>
      </c>
      <c r="J815" s="74">
        <v>0.11</v>
      </c>
    </row>
    <row r="816" spans="1:10">
      <c r="A816" s="68"/>
      <c r="B816" s="104"/>
      <c r="C816" s="104"/>
      <c r="D816" s="104"/>
      <c r="E816" s="104" t="s">
        <v>611</v>
      </c>
      <c r="F816" s="105">
        <v>2.4473111429633168</v>
      </c>
      <c r="G816" s="104" t="s">
        <v>610</v>
      </c>
      <c r="H816" s="105">
        <v>2.16</v>
      </c>
      <c r="I816" s="104" t="s">
        <v>609</v>
      </c>
      <c r="J816" s="69">
        <v>4.6100000000000003</v>
      </c>
    </row>
    <row r="817" spans="1:10">
      <c r="A817" s="68"/>
      <c r="B817" s="104"/>
      <c r="C817" s="104"/>
      <c r="D817" s="104"/>
      <c r="E817" s="104" t="s">
        <v>608</v>
      </c>
      <c r="F817" s="105">
        <v>4.0999999999999996</v>
      </c>
      <c r="G817" s="104"/>
      <c r="H817" s="198" t="s">
        <v>607</v>
      </c>
      <c r="I817" s="198"/>
      <c r="J817" s="69">
        <v>17.79</v>
      </c>
    </row>
    <row r="818" spans="1:10" ht="49.9" customHeight="1" thickBot="1">
      <c r="A818" s="83"/>
      <c r="B818" s="89"/>
      <c r="C818" s="89"/>
      <c r="D818" s="89"/>
      <c r="E818" s="89"/>
      <c r="F818" s="89"/>
      <c r="G818" s="89" t="s">
        <v>606</v>
      </c>
      <c r="H818" s="106">
        <v>4</v>
      </c>
      <c r="I818" s="89" t="s">
        <v>605</v>
      </c>
      <c r="J818" s="70">
        <v>71.16</v>
      </c>
    </row>
    <row r="819" spans="1:10" ht="1.1499999999999999" customHeight="1" thickTop="1">
      <c r="A819" s="71"/>
      <c r="B819" s="8"/>
      <c r="C819" s="8"/>
      <c r="D819" s="8"/>
      <c r="E819" s="8"/>
      <c r="F819" s="8"/>
      <c r="G819" s="8"/>
      <c r="H819" s="8"/>
      <c r="I819" s="8"/>
      <c r="J819" s="72"/>
    </row>
    <row r="820" spans="1:10" ht="18" customHeight="1">
      <c r="A820" s="58" t="s">
        <v>389</v>
      </c>
      <c r="B820" s="5" t="s">
        <v>602</v>
      </c>
      <c r="C820" s="79" t="s">
        <v>601</v>
      </c>
      <c r="D820" s="79" t="s">
        <v>1</v>
      </c>
      <c r="E820" s="200" t="s">
        <v>624</v>
      </c>
      <c r="F820" s="200"/>
      <c r="G820" s="6" t="s">
        <v>600</v>
      </c>
      <c r="H820" s="5" t="s">
        <v>599</v>
      </c>
      <c r="I820" s="5" t="s">
        <v>598</v>
      </c>
      <c r="J820" s="59" t="s">
        <v>2</v>
      </c>
    </row>
    <row r="821" spans="1:10" ht="39" customHeight="1">
      <c r="A821" s="61" t="s">
        <v>623</v>
      </c>
      <c r="B821" s="2" t="s">
        <v>388</v>
      </c>
      <c r="C821" s="80" t="s">
        <v>56</v>
      </c>
      <c r="D821" s="80" t="s">
        <v>1371</v>
      </c>
      <c r="E821" s="201" t="s">
        <v>775</v>
      </c>
      <c r="F821" s="201"/>
      <c r="G821" s="3" t="s">
        <v>97</v>
      </c>
      <c r="H821" s="17">
        <v>1</v>
      </c>
      <c r="I821" s="1">
        <v>12.83</v>
      </c>
      <c r="J821" s="65">
        <v>12.83</v>
      </c>
    </row>
    <row r="822" spans="1:10" ht="25.9" customHeight="1">
      <c r="A822" s="66" t="s">
        <v>620</v>
      </c>
      <c r="B822" s="16" t="s">
        <v>865</v>
      </c>
      <c r="C822" s="81" t="s">
        <v>56</v>
      </c>
      <c r="D822" s="81" t="s">
        <v>864</v>
      </c>
      <c r="E822" s="196" t="s">
        <v>617</v>
      </c>
      <c r="F822" s="196"/>
      <c r="G822" s="15" t="s">
        <v>616</v>
      </c>
      <c r="H822" s="14">
        <v>0.13120000000000001</v>
      </c>
      <c r="I822" s="13">
        <v>20.420000000000002</v>
      </c>
      <c r="J822" s="67">
        <v>2.67</v>
      </c>
    </row>
    <row r="823" spans="1:10" ht="25.9" customHeight="1">
      <c r="A823" s="66" t="s">
        <v>620</v>
      </c>
      <c r="B823" s="16" t="s">
        <v>835</v>
      </c>
      <c r="C823" s="81" t="s">
        <v>56</v>
      </c>
      <c r="D823" s="81" t="s">
        <v>834</v>
      </c>
      <c r="E823" s="196" t="s">
        <v>617</v>
      </c>
      <c r="F823" s="196"/>
      <c r="G823" s="15" t="s">
        <v>616</v>
      </c>
      <c r="H823" s="14">
        <v>0.13120000000000001</v>
      </c>
      <c r="I823" s="13">
        <v>24.81</v>
      </c>
      <c r="J823" s="67">
        <v>3.25</v>
      </c>
    </row>
    <row r="824" spans="1:10" ht="24" customHeight="1">
      <c r="A824" s="73" t="s">
        <v>615</v>
      </c>
      <c r="B824" s="12" t="s">
        <v>939</v>
      </c>
      <c r="C824" s="82" t="s">
        <v>56</v>
      </c>
      <c r="D824" s="82" t="s">
        <v>938</v>
      </c>
      <c r="E824" s="197" t="s">
        <v>612</v>
      </c>
      <c r="F824" s="197"/>
      <c r="G824" s="11" t="s">
        <v>97</v>
      </c>
      <c r="H824" s="10">
        <v>5.8999999999999999E-3</v>
      </c>
      <c r="I824" s="9">
        <v>68.48</v>
      </c>
      <c r="J824" s="74">
        <v>0.4</v>
      </c>
    </row>
    <row r="825" spans="1:10" ht="25.9" customHeight="1">
      <c r="A825" s="73" t="s">
        <v>615</v>
      </c>
      <c r="B825" s="12" t="s">
        <v>935</v>
      </c>
      <c r="C825" s="82" t="s">
        <v>56</v>
      </c>
      <c r="D825" s="82" t="s">
        <v>934</v>
      </c>
      <c r="E825" s="197" t="s">
        <v>612</v>
      </c>
      <c r="F825" s="197"/>
      <c r="G825" s="11" t="s">
        <v>97</v>
      </c>
      <c r="H825" s="10">
        <v>7.0000000000000001E-3</v>
      </c>
      <c r="I825" s="9">
        <v>77.58</v>
      </c>
      <c r="J825" s="74">
        <v>0.54</v>
      </c>
    </row>
    <row r="826" spans="1:10" ht="25.9" customHeight="1">
      <c r="A826" s="73" t="s">
        <v>615</v>
      </c>
      <c r="B826" s="12" t="s">
        <v>1037</v>
      </c>
      <c r="C826" s="82" t="s">
        <v>56</v>
      </c>
      <c r="D826" s="82" t="s">
        <v>1036</v>
      </c>
      <c r="E826" s="197" t="s">
        <v>612</v>
      </c>
      <c r="F826" s="197"/>
      <c r="G826" s="11" t="s">
        <v>97</v>
      </c>
      <c r="H826" s="10">
        <v>1</v>
      </c>
      <c r="I826" s="9">
        <v>5.91</v>
      </c>
      <c r="J826" s="74">
        <v>5.91</v>
      </c>
    </row>
    <row r="827" spans="1:10" ht="24" customHeight="1">
      <c r="A827" s="73" t="s">
        <v>615</v>
      </c>
      <c r="B827" s="12" t="s">
        <v>931</v>
      </c>
      <c r="C827" s="82" t="s">
        <v>56</v>
      </c>
      <c r="D827" s="82" t="s">
        <v>930</v>
      </c>
      <c r="E827" s="197" t="s">
        <v>612</v>
      </c>
      <c r="F827" s="197"/>
      <c r="G827" s="11" t="s">
        <v>97</v>
      </c>
      <c r="H827" s="10">
        <v>3.15E-2</v>
      </c>
      <c r="I827" s="9">
        <v>2.2200000000000002</v>
      </c>
      <c r="J827" s="74">
        <v>0.06</v>
      </c>
    </row>
    <row r="828" spans="1:10">
      <c r="A828" s="68"/>
      <c r="B828" s="104"/>
      <c r="C828" s="104"/>
      <c r="D828" s="104"/>
      <c r="E828" s="104" t="s">
        <v>611</v>
      </c>
      <c r="F828" s="105">
        <v>2.139406487232574</v>
      </c>
      <c r="G828" s="104" t="s">
        <v>610</v>
      </c>
      <c r="H828" s="105">
        <v>1.89</v>
      </c>
      <c r="I828" s="104" t="s">
        <v>609</v>
      </c>
      <c r="J828" s="69">
        <v>4.03</v>
      </c>
    </row>
    <row r="829" spans="1:10">
      <c r="A829" s="68"/>
      <c r="B829" s="104"/>
      <c r="C829" s="104"/>
      <c r="D829" s="104"/>
      <c r="E829" s="104" t="s">
        <v>608</v>
      </c>
      <c r="F829" s="105">
        <v>3.84</v>
      </c>
      <c r="G829" s="104"/>
      <c r="H829" s="198" t="s">
        <v>607</v>
      </c>
      <c r="I829" s="198"/>
      <c r="J829" s="69">
        <v>16.670000000000002</v>
      </c>
    </row>
    <row r="830" spans="1:10" ht="49.9" customHeight="1" thickBot="1">
      <c r="A830" s="83"/>
      <c r="B830" s="89"/>
      <c r="C830" s="89"/>
      <c r="D830" s="89"/>
      <c r="E830" s="89"/>
      <c r="F830" s="89"/>
      <c r="G830" s="89" t="s">
        <v>606</v>
      </c>
      <c r="H830" s="106">
        <v>16</v>
      </c>
      <c r="I830" s="89" t="s">
        <v>605</v>
      </c>
      <c r="J830" s="70">
        <v>266.72000000000003</v>
      </c>
    </row>
    <row r="831" spans="1:10" ht="1.1499999999999999" customHeight="1" thickTop="1">
      <c r="A831" s="71"/>
      <c r="B831" s="8"/>
      <c r="C831" s="8"/>
      <c r="D831" s="8"/>
      <c r="E831" s="8"/>
      <c r="F831" s="8"/>
      <c r="G831" s="8"/>
      <c r="H831" s="8"/>
      <c r="I831" s="8"/>
      <c r="J831" s="72"/>
    </row>
    <row r="832" spans="1:10" ht="18" customHeight="1">
      <c r="A832" s="58" t="s">
        <v>387</v>
      </c>
      <c r="B832" s="5" t="s">
        <v>602</v>
      </c>
      <c r="C832" s="79" t="s">
        <v>601</v>
      </c>
      <c r="D832" s="79" t="s">
        <v>1</v>
      </c>
      <c r="E832" s="200" t="s">
        <v>624</v>
      </c>
      <c r="F832" s="200"/>
      <c r="G832" s="6" t="s">
        <v>600</v>
      </c>
      <c r="H832" s="5" t="s">
        <v>599</v>
      </c>
      <c r="I832" s="5" t="s">
        <v>598</v>
      </c>
      <c r="J832" s="59" t="s">
        <v>2</v>
      </c>
    </row>
    <row r="833" spans="1:10" ht="39" customHeight="1">
      <c r="A833" s="61" t="s">
        <v>623</v>
      </c>
      <c r="B833" s="2" t="s">
        <v>386</v>
      </c>
      <c r="C833" s="80" t="s">
        <v>56</v>
      </c>
      <c r="D833" s="80" t="s">
        <v>1372</v>
      </c>
      <c r="E833" s="201" t="s">
        <v>775</v>
      </c>
      <c r="F833" s="201"/>
      <c r="G833" s="3" t="s">
        <v>97</v>
      </c>
      <c r="H833" s="17">
        <v>1</v>
      </c>
      <c r="I833" s="1">
        <v>14.07</v>
      </c>
      <c r="J833" s="65">
        <v>14.07</v>
      </c>
    </row>
    <row r="834" spans="1:10" ht="25.9" customHeight="1">
      <c r="A834" s="66" t="s">
        <v>620</v>
      </c>
      <c r="B834" s="16" t="s">
        <v>865</v>
      </c>
      <c r="C834" s="81" t="s">
        <v>56</v>
      </c>
      <c r="D834" s="81" t="s">
        <v>864</v>
      </c>
      <c r="E834" s="196" t="s">
        <v>617</v>
      </c>
      <c r="F834" s="196"/>
      <c r="G834" s="15" t="s">
        <v>616</v>
      </c>
      <c r="H834" s="14">
        <v>0.1047</v>
      </c>
      <c r="I834" s="13">
        <v>20.420000000000002</v>
      </c>
      <c r="J834" s="67">
        <v>2.13</v>
      </c>
    </row>
    <row r="835" spans="1:10" ht="25.9" customHeight="1">
      <c r="A835" s="66" t="s">
        <v>620</v>
      </c>
      <c r="B835" s="16" t="s">
        <v>835</v>
      </c>
      <c r="C835" s="81" t="s">
        <v>56</v>
      </c>
      <c r="D835" s="81" t="s">
        <v>834</v>
      </c>
      <c r="E835" s="196" t="s">
        <v>617</v>
      </c>
      <c r="F835" s="196"/>
      <c r="G835" s="15" t="s">
        <v>616</v>
      </c>
      <c r="H835" s="14">
        <v>0.1047</v>
      </c>
      <c r="I835" s="13">
        <v>24.81</v>
      </c>
      <c r="J835" s="67">
        <v>2.59</v>
      </c>
    </row>
    <row r="836" spans="1:10" ht="24" customHeight="1">
      <c r="A836" s="73" t="s">
        <v>615</v>
      </c>
      <c r="B836" s="12" t="s">
        <v>939</v>
      </c>
      <c r="C836" s="82" t="s">
        <v>56</v>
      </c>
      <c r="D836" s="82" t="s">
        <v>938</v>
      </c>
      <c r="E836" s="197" t="s">
        <v>612</v>
      </c>
      <c r="F836" s="197"/>
      <c r="G836" s="11" t="s">
        <v>97</v>
      </c>
      <c r="H836" s="10">
        <v>1.24E-2</v>
      </c>
      <c r="I836" s="9">
        <v>68.48</v>
      </c>
      <c r="J836" s="74">
        <v>0.84</v>
      </c>
    </row>
    <row r="837" spans="1:10" ht="25.9" customHeight="1">
      <c r="A837" s="73" t="s">
        <v>615</v>
      </c>
      <c r="B837" s="12" t="s">
        <v>1035</v>
      </c>
      <c r="C837" s="82" t="s">
        <v>56</v>
      </c>
      <c r="D837" s="82" t="s">
        <v>1034</v>
      </c>
      <c r="E837" s="197" t="s">
        <v>612</v>
      </c>
      <c r="F837" s="197"/>
      <c r="G837" s="11" t="s">
        <v>97</v>
      </c>
      <c r="H837" s="10">
        <v>1</v>
      </c>
      <c r="I837" s="9">
        <v>7.37</v>
      </c>
      <c r="J837" s="74">
        <v>7.37</v>
      </c>
    </row>
    <row r="838" spans="1:10" ht="25.9" customHeight="1">
      <c r="A838" s="73" t="s">
        <v>615</v>
      </c>
      <c r="B838" s="12" t="s">
        <v>935</v>
      </c>
      <c r="C838" s="82" t="s">
        <v>56</v>
      </c>
      <c r="D838" s="82" t="s">
        <v>934</v>
      </c>
      <c r="E838" s="197" t="s">
        <v>612</v>
      </c>
      <c r="F838" s="197"/>
      <c r="G838" s="11" t="s">
        <v>97</v>
      </c>
      <c r="H838" s="10">
        <v>1.43E-2</v>
      </c>
      <c r="I838" s="9">
        <v>77.58</v>
      </c>
      <c r="J838" s="74">
        <v>1.1000000000000001</v>
      </c>
    </row>
    <row r="839" spans="1:10" ht="24" customHeight="1">
      <c r="A839" s="73" t="s">
        <v>615</v>
      </c>
      <c r="B839" s="12" t="s">
        <v>931</v>
      </c>
      <c r="C839" s="82" t="s">
        <v>56</v>
      </c>
      <c r="D839" s="82" t="s">
        <v>930</v>
      </c>
      <c r="E839" s="197" t="s">
        <v>612</v>
      </c>
      <c r="F839" s="197"/>
      <c r="G839" s="11" t="s">
        <v>97</v>
      </c>
      <c r="H839" s="10">
        <v>1.8499999999999999E-2</v>
      </c>
      <c r="I839" s="9">
        <v>2.2200000000000002</v>
      </c>
      <c r="J839" s="74">
        <v>0.04</v>
      </c>
    </row>
    <row r="840" spans="1:10">
      <c r="A840" s="68"/>
      <c r="B840" s="104"/>
      <c r="C840" s="104"/>
      <c r="D840" s="104"/>
      <c r="E840" s="104" t="s">
        <v>611</v>
      </c>
      <c r="F840" s="105">
        <v>1.7094017094017093</v>
      </c>
      <c r="G840" s="104" t="s">
        <v>610</v>
      </c>
      <c r="H840" s="105">
        <v>1.51</v>
      </c>
      <c r="I840" s="104" t="s">
        <v>609</v>
      </c>
      <c r="J840" s="69">
        <v>3.22</v>
      </c>
    </row>
    <row r="841" spans="1:10">
      <c r="A841" s="68"/>
      <c r="B841" s="104"/>
      <c r="C841" s="104"/>
      <c r="D841" s="104"/>
      <c r="E841" s="104" t="s">
        <v>608</v>
      </c>
      <c r="F841" s="105">
        <v>4.22</v>
      </c>
      <c r="G841" s="104"/>
      <c r="H841" s="198" t="s">
        <v>607</v>
      </c>
      <c r="I841" s="198"/>
      <c r="J841" s="69">
        <v>18.29</v>
      </c>
    </row>
    <row r="842" spans="1:10" ht="49.9" customHeight="1" thickBot="1">
      <c r="A842" s="83"/>
      <c r="B842" s="89"/>
      <c r="C842" s="89"/>
      <c r="D842" s="89"/>
      <c r="E842" s="89"/>
      <c r="F842" s="89"/>
      <c r="G842" s="89" t="s">
        <v>606</v>
      </c>
      <c r="H842" s="106">
        <v>4</v>
      </c>
      <c r="I842" s="89" t="s">
        <v>605</v>
      </c>
      <c r="J842" s="70">
        <v>73.16</v>
      </c>
    </row>
    <row r="843" spans="1:10" ht="1.1499999999999999" customHeight="1" thickTop="1">
      <c r="A843" s="71"/>
      <c r="B843" s="8"/>
      <c r="C843" s="8"/>
      <c r="D843" s="8"/>
      <c r="E843" s="8"/>
      <c r="F843" s="8"/>
      <c r="G843" s="8"/>
      <c r="H843" s="8"/>
      <c r="I843" s="8"/>
      <c r="J843" s="72"/>
    </row>
    <row r="844" spans="1:10" ht="18" customHeight="1">
      <c r="A844" s="58" t="s">
        <v>385</v>
      </c>
      <c r="B844" s="5" t="s">
        <v>602</v>
      </c>
      <c r="C844" s="79" t="s">
        <v>601</v>
      </c>
      <c r="D844" s="79" t="s">
        <v>1</v>
      </c>
      <c r="E844" s="200" t="s">
        <v>624</v>
      </c>
      <c r="F844" s="200"/>
      <c r="G844" s="6" t="s">
        <v>600</v>
      </c>
      <c r="H844" s="5" t="s">
        <v>599</v>
      </c>
      <c r="I844" s="5" t="s">
        <v>598</v>
      </c>
      <c r="J844" s="59" t="s">
        <v>2</v>
      </c>
    </row>
    <row r="845" spans="1:10" ht="39" customHeight="1">
      <c r="A845" s="61" t="s">
        <v>623</v>
      </c>
      <c r="B845" s="2" t="s">
        <v>384</v>
      </c>
      <c r="C845" s="80" t="s">
        <v>56</v>
      </c>
      <c r="D845" s="80" t="s">
        <v>1373</v>
      </c>
      <c r="E845" s="201" t="s">
        <v>775</v>
      </c>
      <c r="F845" s="201"/>
      <c r="G845" s="3" t="s">
        <v>97</v>
      </c>
      <c r="H845" s="17">
        <v>1</v>
      </c>
      <c r="I845" s="1">
        <v>30.52</v>
      </c>
      <c r="J845" s="65">
        <v>30.52</v>
      </c>
    </row>
    <row r="846" spans="1:10" ht="25.9" customHeight="1">
      <c r="A846" s="66" t="s">
        <v>620</v>
      </c>
      <c r="B846" s="16" t="s">
        <v>865</v>
      </c>
      <c r="C846" s="81" t="s">
        <v>56</v>
      </c>
      <c r="D846" s="81" t="s">
        <v>864</v>
      </c>
      <c r="E846" s="196" t="s">
        <v>617</v>
      </c>
      <c r="F846" s="196"/>
      <c r="G846" s="15" t="s">
        <v>616</v>
      </c>
      <c r="H846" s="14">
        <v>0.1547</v>
      </c>
      <c r="I846" s="13">
        <v>20.420000000000002</v>
      </c>
      <c r="J846" s="67">
        <v>3.15</v>
      </c>
    </row>
    <row r="847" spans="1:10" ht="25.9" customHeight="1">
      <c r="A847" s="66" t="s">
        <v>620</v>
      </c>
      <c r="B847" s="16" t="s">
        <v>835</v>
      </c>
      <c r="C847" s="81" t="s">
        <v>56</v>
      </c>
      <c r="D847" s="81" t="s">
        <v>834</v>
      </c>
      <c r="E847" s="196" t="s">
        <v>617</v>
      </c>
      <c r="F847" s="196"/>
      <c r="G847" s="15" t="s">
        <v>616</v>
      </c>
      <c r="H847" s="14">
        <v>0.1547</v>
      </c>
      <c r="I847" s="13">
        <v>24.81</v>
      </c>
      <c r="J847" s="67">
        <v>3.83</v>
      </c>
    </row>
    <row r="848" spans="1:10" ht="24" customHeight="1">
      <c r="A848" s="73" t="s">
        <v>615</v>
      </c>
      <c r="B848" s="12" t="s">
        <v>939</v>
      </c>
      <c r="C848" s="82" t="s">
        <v>56</v>
      </c>
      <c r="D848" s="82" t="s">
        <v>938</v>
      </c>
      <c r="E848" s="197" t="s">
        <v>612</v>
      </c>
      <c r="F848" s="197"/>
      <c r="G848" s="11" t="s">
        <v>97</v>
      </c>
      <c r="H848" s="10">
        <v>2.12E-2</v>
      </c>
      <c r="I848" s="9">
        <v>68.48</v>
      </c>
      <c r="J848" s="74">
        <v>1.45</v>
      </c>
    </row>
    <row r="849" spans="1:10" ht="25.9" customHeight="1">
      <c r="A849" s="73" t="s">
        <v>615</v>
      </c>
      <c r="B849" s="12" t="s">
        <v>1033</v>
      </c>
      <c r="C849" s="82" t="s">
        <v>56</v>
      </c>
      <c r="D849" s="82" t="s">
        <v>1032</v>
      </c>
      <c r="E849" s="197" t="s">
        <v>612</v>
      </c>
      <c r="F849" s="197"/>
      <c r="G849" s="11" t="s">
        <v>97</v>
      </c>
      <c r="H849" s="10">
        <v>1</v>
      </c>
      <c r="I849" s="9">
        <v>19.95</v>
      </c>
      <c r="J849" s="74">
        <v>19.95</v>
      </c>
    </row>
    <row r="850" spans="1:10" ht="25.9" customHeight="1">
      <c r="A850" s="73" t="s">
        <v>615</v>
      </c>
      <c r="B850" s="12" t="s">
        <v>935</v>
      </c>
      <c r="C850" s="82" t="s">
        <v>56</v>
      </c>
      <c r="D850" s="82" t="s">
        <v>934</v>
      </c>
      <c r="E850" s="197" t="s">
        <v>612</v>
      </c>
      <c r="F850" s="197"/>
      <c r="G850" s="11" t="s">
        <v>97</v>
      </c>
      <c r="H850" s="10">
        <v>2.7E-2</v>
      </c>
      <c r="I850" s="9">
        <v>77.58</v>
      </c>
      <c r="J850" s="74">
        <v>2.09</v>
      </c>
    </row>
    <row r="851" spans="1:10" ht="24" customHeight="1">
      <c r="A851" s="73" t="s">
        <v>615</v>
      </c>
      <c r="B851" s="12" t="s">
        <v>931</v>
      </c>
      <c r="C851" s="82" t="s">
        <v>56</v>
      </c>
      <c r="D851" s="82" t="s">
        <v>930</v>
      </c>
      <c r="E851" s="197" t="s">
        <v>612</v>
      </c>
      <c r="F851" s="197"/>
      <c r="G851" s="11" t="s">
        <v>97</v>
      </c>
      <c r="H851" s="10">
        <v>2.69E-2</v>
      </c>
      <c r="I851" s="9">
        <v>2.2200000000000002</v>
      </c>
      <c r="J851" s="74">
        <v>0.05</v>
      </c>
    </row>
    <row r="852" spans="1:10">
      <c r="A852" s="68"/>
      <c r="B852" s="104"/>
      <c r="C852" s="104"/>
      <c r="D852" s="104"/>
      <c r="E852" s="104" t="s">
        <v>611</v>
      </c>
      <c r="F852" s="105">
        <v>2.5269416573764398</v>
      </c>
      <c r="G852" s="104" t="s">
        <v>610</v>
      </c>
      <c r="H852" s="105">
        <v>2.23</v>
      </c>
      <c r="I852" s="104" t="s">
        <v>609</v>
      </c>
      <c r="J852" s="69">
        <v>4.76</v>
      </c>
    </row>
    <row r="853" spans="1:10">
      <c r="A853" s="68"/>
      <c r="B853" s="104"/>
      <c r="C853" s="104"/>
      <c r="D853" s="104"/>
      <c r="E853" s="104" t="s">
        <v>608</v>
      </c>
      <c r="F853" s="105">
        <v>9.15</v>
      </c>
      <c r="G853" s="104"/>
      <c r="H853" s="198" t="s">
        <v>607</v>
      </c>
      <c r="I853" s="198"/>
      <c r="J853" s="69">
        <v>39.67</v>
      </c>
    </row>
    <row r="854" spans="1:10" ht="49.9" customHeight="1" thickBot="1">
      <c r="A854" s="83"/>
      <c r="B854" s="89"/>
      <c r="C854" s="89"/>
      <c r="D854" s="89"/>
      <c r="E854" s="89"/>
      <c r="F854" s="89"/>
      <c r="G854" s="89" t="s">
        <v>606</v>
      </c>
      <c r="H854" s="106">
        <v>2</v>
      </c>
      <c r="I854" s="89" t="s">
        <v>605</v>
      </c>
      <c r="J854" s="70">
        <v>79.34</v>
      </c>
    </row>
    <row r="855" spans="1:10" ht="1.1499999999999999" customHeight="1" thickTop="1">
      <c r="A855" s="71"/>
      <c r="B855" s="8"/>
      <c r="C855" s="8"/>
      <c r="D855" s="8"/>
      <c r="E855" s="8"/>
      <c r="F855" s="8"/>
      <c r="G855" s="8"/>
      <c r="H855" s="8"/>
      <c r="I855" s="8"/>
      <c r="J855" s="72"/>
    </row>
    <row r="856" spans="1:10" ht="18" customHeight="1">
      <c r="A856" s="58" t="s">
        <v>383</v>
      </c>
      <c r="B856" s="5" t="s">
        <v>602</v>
      </c>
      <c r="C856" s="79" t="s">
        <v>601</v>
      </c>
      <c r="D856" s="79" t="s">
        <v>1</v>
      </c>
      <c r="E856" s="200" t="s">
        <v>624</v>
      </c>
      <c r="F856" s="200"/>
      <c r="G856" s="6" t="s">
        <v>600</v>
      </c>
      <c r="H856" s="5" t="s">
        <v>599</v>
      </c>
      <c r="I856" s="5" t="s">
        <v>598</v>
      </c>
      <c r="J856" s="59" t="s">
        <v>2</v>
      </c>
    </row>
    <row r="857" spans="1:10" ht="39" customHeight="1">
      <c r="A857" s="61" t="s">
        <v>623</v>
      </c>
      <c r="B857" s="2" t="s">
        <v>382</v>
      </c>
      <c r="C857" s="80" t="s">
        <v>56</v>
      </c>
      <c r="D857" s="80" t="s">
        <v>381</v>
      </c>
      <c r="E857" s="201" t="s">
        <v>775</v>
      </c>
      <c r="F857" s="201"/>
      <c r="G857" s="3" t="s">
        <v>97</v>
      </c>
      <c r="H857" s="17">
        <v>1</v>
      </c>
      <c r="I857" s="1">
        <v>4.58</v>
      </c>
      <c r="J857" s="65">
        <v>4.58</v>
      </c>
    </row>
    <row r="858" spans="1:10" ht="25.9" customHeight="1">
      <c r="A858" s="66" t="s">
        <v>620</v>
      </c>
      <c r="B858" s="16" t="s">
        <v>865</v>
      </c>
      <c r="C858" s="81" t="s">
        <v>56</v>
      </c>
      <c r="D858" s="81" t="s">
        <v>864</v>
      </c>
      <c r="E858" s="196" t="s">
        <v>617</v>
      </c>
      <c r="F858" s="196"/>
      <c r="G858" s="15" t="s">
        <v>616</v>
      </c>
      <c r="H858" s="14">
        <v>0.04</v>
      </c>
      <c r="I858" s="13">
        <v>20.420000000000002</v>
      </c>
      <c r="J858" s="67">
        <v>0.81</v>
      </c>
    </row>
    <row r="859" spans="1:10" ht="25.9" customHeight="1">
      <c r="A859" s="66" t="s">
        <v>620</v>
      </c>
      <c r="B859" s="16" t="s">
        <v>835</v>
      </c>
      <c r="C859" s="81" t="s">
        <v>56</v>
      </c>
      <c r="D859" s="81" t="s">
        <v>834</v>
      </c>
      <c r="E859" s="196" t="s">
        <v>617</v>
      </c>
      <c r="F859" s="196"/>
      <c r="G859" s="15" t="s">
        <v>616</v>
      </c>
      <c r="H859" s="14">
        <v>0.04</v>
      </c>
      <c r="I859" s="13">
        <v>24.81</v>
      </c>
      <c r="J859" s="67">
        <v>0.99</v>
      </c>
    </row>
    <row r="860" spans="1:10" ht="24" customHeight="1">
      <c r="A860" s="73" t="s">
        <v>615</v>
      </c>
      <c r="B860" s="12" t="s">
        <v>939</v>
      </c>
      <c r="C860" s="82" t="s">
        <v>56</v>
      </c>
      <c r="D860" s="82" t="s">
        <v>938</v>
      </c>
      <c r="E860" s="197" t="s">
        <v>612</v>
      </c>
      <c r="F860" s="197"/>
      <c r="G860" s="11" t="s">
        <v>97</v>
      </c>
      <c r="H860" s="10">
        <v>7.0000000000000001E-3</v>
      </c>
      <c r="I860" s="9">
        <v>68.48</v>
      </c>
      <c r="J860" s="74">
        <v>0.47</v>
      </c>
    </row>
    <row r="861" spans="1:10" ht="25.9" customHeight="1">
      <c r="A861" s="73" t="s">
        <v>615</v>
      </c>
      <c r="B861" s="12" t="s">
        <v>1031</v>
      </c>
      <c r="C861" s="82" t="s">
        <v>56</v>
      </c>
      <c r="D861" s="82" t="s">
        <v>1030</v>
      </c>
      <c r="E861" s="197" t="s">
        <v>612</v>
      </c>
      <c r="F861" s="197"/>
      <c r="G861" s="11" t="s">
        <v>97</v>
      </c>
      <c r="H861" s="10">
        <v>1</v>
      </c>
      <c r="I861" s="9">
        <v>1.67</v>
      </c>
      <c r="J861" s="74">
        <v>1.67</v>
      </c>
    </row>
    <row r="862" spans="1:10" ht="25.9" customHeight="1">
      <c r="A862" s="73" t="s">
        <v>615</v>
      </c>
      <c r="B862" s="12" t="s">
        <v>935</v>
      </c>
      <c r="C862" s="82" t="s">
        <v>56</v>
      </c>
      <c r="D862" s="82" t="s">
        <v>934</v>
      </c>
      <c r="E862" s="197" t="s">
        <v>612</v>
      </c>
      <c r="F862" s="197"/>
      <c r="G862" s="11" t="s">
        <v>97</v>
      </c>
      <c r="H862" s="10">
        <v>8.0000000000000002E-3</v>
      </c>
      <c r="I862" s="9">
        <v>77.58</v>
      </c>
      <c r="J862" s="74">
        <v>0.62</v>
      </c>
    </row>
    <row r="863" spans="1:10" ht="24" customHeight="1">
      <c r="A863" s="73" t="s">
        <v>615</v>
      </c>
      <c r="B863" s="12" t="s">
        <v>931</v>
      </c>
      <c r="C863" s="82" t="s">
        <v>56</v>
      </c>
      <c r="D863" s="82" t="s">
        <v>930</v>
      </c>
      <c r="E863" s="197" t="s">
        <v>612</v>
      </c>
      <c r="F863" s="197"/>
      <c r="G863" s="11" t="s">
        <v>97</v>
      </c>
      <c r="H863" s="10">
        <v>1.2999999999999999E-2</v>
      </c>
      <c r="I863" s="9">
        <v>2.2200000000000002</v>
      </c>
      <c r="J863" s="74">
        <v>0.02</v>
      </c>
    </row>
    <row r="864" spans="1:10">
      <c r="A864" s="68"/>
      <c r="B864" s="104"/>
      <c r="C864" s="104"/>
      <c r="D864" s="104"/>
      <c r="E864" s="104" t="s">
        <v>611</v>
      </c>
      <c r="F864" s="105">
        <v>0.6476615172267346</v>
      </c>
      <c r="G864" s="104" t="s">
        <v>610</v>
      </c>
      <c r="H864" s="105">
        <v>0.56999999999999995</v>
      </c>
      <c r="I864" s="104" t="s">
        <v>609</v>
      </c>
      <c r="J864" s="69">
        <v>1.22</v>
      </c>
    </row>
    <row r="865" spans="1:10">
      <c r="A865" s="68"/>
      <c r="B865" s="104"/>
      <c r="C865" s="104"/>
      <c r="D865" s="104"/>
      <c r="E865" s="104" t="s">
        <v>608</v>
      </c>
      <c r="F865" s="105">
        <v>1.37</v>
      </c>
      <c r="G865" s="104"/>
      <c r="H865" s="198" t="s">
        <v>607</v>
      </c>
      <c r="I865" s="198"/>
      <c r="J865" s="69">
        <v>5.95</v>
      </c>
    </row>
    <row r="866" spans="1:10" ht="49.9" customHeight="1" thickBot="1">
      <c r="A866" s="83"/>
      <c r="B866" s="89"/>
      <c r="C866" s="89"/>
      <c r="D866" s="89"/>
      <c r="E866" s="89"/>
      <c r="F866" s="89"/>
      <c r="G866" s="89" t="s">
        <v>606</v>
      </c>
      <c r="H866" s="106">
        <v>8</v>
      </c>
      <c r="I866" s="89" t="s">
        <v>605</v>
      </c>
      <c r="J866" s="70">
        <v>47.6</v>
      </c>
    </row>
    <row r="867" spans="1:10" ht="1.1499999999999999" customHeight="1" thickTop="1">
      <c r="A867" s="71"/>
      <c r="B867" s="8"/>
      <c r="C867" s="8"/>
      <c r="D867" s="8"/>
      <c r="E867" s="8"/>
      <c r="F867" s="8"/>
      <c r="G867" s="8"/>
      <c r="H867" s="8"/>
      <c r="I867" s="8"/>
      <c r="J867" s="72"/>
    </row>
    <row r="868" spans="1:10" ht="18" customHeight="1">
      <c r="A868" s="58" t="s">
        <v>380</v>
      </c>
      <c r="B868" s="5" t="s">
        <v>602</v>
      </c>
      <c r="C868" s="79" t="s">
        <v>601</v>
      </c>
      <c r="D868" s="79" t="s">
        <v>1</v>
      </c>
      <c r="E868" s="200" t="s">
        <v>624</v>
      </c>
      <c r="F868" s="200"/>
      <c r="G868" s="6" t="s">
        <v>600</v>
      </c>
      <c r="H868" s="5" t="s">
        <v>599</v>
      </c>
      <c r="I868" s="5" t="s">
        <v>598</v>
      </c>
      <c r="J868" s="59" t="s">
        <v>2</v>
      </c>
    </row>
    <row r="869" spans="1:10" ht="39" customHeight="1">
      <c r="A869" s="61" t="s">
        <v>623</v>
      </c>
      <c r="B869" s="2" t="s">
        <v>379</v>
      </c>
      <c r="C869" s="80" t="s">
        <v>56</v>
      </c>
      <c r="D869" s="80" t="s">
        <v>1374</v>
      </c>
      <c r="E869" s="201" t="s">
        <v>775</v>
      </c>
      <c r="F869" s="201"/>
      <c r="G869" s="3" t="s">
        <v>97</v>
      </c>
      <c r="H869" s="17">
        <v>1</v>
      </c>
      <c r="I869" s="1">
        <v>9.2200000000000006</v>
      </c>
      <c r="J869" s="65">
        <v>9.2200000000000006</v>
      </c>
    </row>
    <row r="870" spans="1:10" ht="25.9" customHeight="1">
      <c r="A870" s="66" t="s">
        <v>620</v>
      </c>
      <c r="B870" s="16" t="s">
        <v>865</v>
      </c>
      <c r="C870" s="81" t="s">
        <v>56</v>
      </c>
      <c r="D870" s="81" t="s">
        <v>864</v>
      </c>
      <c r="E870" s="196" t="s">
        <v>617</v>
      </c>
      <c r="F870" s="196"/>
      <c r="G870" s="15" t="s">
        <v>616</v>
      </c>
      <c r="H870" s="14">
        <v>0.1208</v>
      </c>
      <c r="I870" s="13">
        <v>20.420000000000002</v>
      </c>
      <c r="J870" s="67">
        <v>2.46</v>
      </c>
    </row>
    <row r="871" spans="1:10" ht="25.9" customHeight="1">
      <c r="A871" s="66" t="s">
        <v>620</v>
      </c>
      <c r="B871" s="16" t="s">
        <v>835</v>
      </c>
      <c r="C871" s="81" t="s">
        <v>56</v>
      </c>
      <c r="D871" s="81" t="s">
        <v>834</v>
      </c>
      <c r="E871" s="196" t="s">
        <v>617</v>
      </c>
      <c r="F871" s="196"/>
      <c r="G871" s="15" t="s">
        <v>616</v>
      </c>
      <c r="H871" s="14">
        <v>0.1208</v>
      </c>
      <c r="I871" s="13">
        <v>24.81</v>
      </c>
      <c r="J871" s="67">
        <v>2.99</v>
      </c>
    </row>
    <row r="872" spans="1:10" ht="24" customHeight="1">
      <c r="A872" s="73" t="s">
        <v>615</v>
      </c>
      <c r="B872" s="12" t="s">
        <v>939</v>
      </c>
      <c r="C872" s="82" t="s">
        <v>56</v>
      </c>
      <c r="D872" s="82" t="s">
        <v>938</v>
      </c>
      <c r="E872" s="197" t="s">
        <v>612</v>
      </c>
      <c r="F872" s="197"/>
      <c r="G872" s="11" t="s">
        <v>97</v>
      </c>
      <c r="H872" s="10">
        <v>9.4000000000000004E-3</v>
      </c>
      <c r="I872" s="9">
        <v>68.48</v>
      </c>
      <c r="J872" s="74">
        <v>0.64</v>
      </c>
    </row>
    <row r="873" spans="1:10" ht="24" customHeight="1">
      <c r="A873" s="73" t="s">
        <v>615</v>
      </c>
      <c r="B873" s="12" t="s">
        <v>1029</v>
      </c>
      <c r="C873" s="82" t="s">
        <v>56</v>
      </c>
      <c r="D873" s="82" t="s">
        <v>1028</v>
      </c>
      <c r="E873" s="197" t="s">
        <v>612</v>
      </c>
      <c r="F873" s="197"/>
      <c r="G873" s="11" t="s">
        <v>97</v>
      </c>
      <c r="H873" s="10">
        <v>1</v>
      </c>
      <c r="I873" s="9">
        <v>2.2000000000000002</v>
      </c>
      <c r="J873" s="74">
        <v>2.2000000000000002</v>
      </c>
    </row>
    <row r="874" spans="1:10" ht="25.9" customHeight="1">
      <c r="A874" s="73" t="s">
        <v>615</v>
      </c>
      <c r="B874" s="12" t="s">
        <v>935</v>
      </c>
      <c r="C874" s="82" t="s">
        <v>56</v>
      </c>
      <c r="D874" s="82" t="s">
        <v>934</v>
      </c>
      <c r="E874" s="197" t="s">
        <v>612</v>
      </c>
      <c r="F874" s="197"/>
      <c r="G874" s="11" t="s">
        <v>97</v>
      </c>
      <c r="H874" s="10">
        <v>1.0999999999999999E-2</v>
      </c>
      <c r="I874" s="9">
        <v>77.58</v>
      </c>
      <c r="J874" s="74">
        <v>0.85</v>
      </c>
    </row>
    <row r="875" spans="1:10" ht="24" customHeight="1">
      <c r="A875" s="73" t="s">
        <v>615</v>
      </c>
      <c r="B875" s="12" t="s">
        <v>931</v>
      </c>
      <c r="C875" s="82" t="s">
        <v>56</v>
      </c>
      <c r="D875" s="82" t="s">
        <v>930</v>
      </c>
      <c r="E875" s="197" t="s">
        <v>612</v>
      </c>
      <c r="F875" s="197"/>
      <c r="G875" s="11" t="s">
        <v>97</v>
      </c>
      <c r="H875" s="10">
        <v>4.0300000000000002E-2</v>
      </c>
      <c r="I875" s="9">
        <v>2.2200000000000002</v>
      </c>
      <c r="J875" s="74">
        <v>0.08</v>
      </c>
    </row>
    <row r="876" spans="1:10">
      <c r="A876" s="68"/>
      <c r="B876" s="104"/>
      <c r="C876" s="104"/>
      <c r="D876" s="104"/>
      <c r="E876" s="104" t="s">
        <v>611</v>
      </c>
      <c r="F876" s="105">
        <v>1.9695280564845783</v>
      </c>
      <c r="G876" s="104" t="s">
        <v>610</v>
      </c>
      <c r="H876" s="105">
        <v>1.74</v>
      </c>
      <c r="I876" s="104" t="s">
        <v>609</v>
      </c>
      <c r="J876" s="69">
        <v>3.71</v>
      </c>
    </row>
    <row r="877" spans="1:10">
      <c r="A877" s="68"/>
      <c r="B877" s="104"/>
      <c r="C877" s="104"/>
      <c r="D877" s="104"/>
      <c r="E877" s="104" t="s">
        <v>608</v>
      </c>
      <c r="F877" s="105">
        <v>2.76</v>
      </c>
      <c r="G877" s="104"/>
      <c r="H877" s="198" t="s">
        <v>607</v>
      </c>
      <c r="I877" s="198"/>
      <c r="J877" s="69">
        <v>11.98</v>
      </c>
    </row>
    <row r="878" spans="1:10" ht="49.9" customHeight="1" thickBot="1">
      <c r="A878" s="83"/>
      <c r="B878" s="89"/>
      <c r="C878" s="89"/>
      <c r="D878" s="89"/>
      <c r="E878" s="89"/>
      <c r="F878" s="89"/>
      <c r="G878" s="89" t="s">
        <v>606</v>
      </c>
      <c r="H878" s="106">
        <v>4</v>
      </c>
      <c r="I878" s="89" t="s">
        <v>605</v>
      </c>
      <c r="J878" s="70">
        <v>47.92</v>
      </c>
    </row>
    <row r="879" spans="1:10" ht="1.1499999999999999" customHeight="1" thickTop="1">
      <c r="A879" s="71"/>
      <c r="B879" s="8"/>
      <c r="C879" s="8"/>
      <c r="D879" s="8"/>
      <c r="E879" s="8"/>
      <c r="F879" s="8"/>
      <c r="G879" s="8"/>
      <c r="H879" s="8"/>
      <c r="I879" s="8"/>
      <c r="J879" s="72"/>
    </row>
    <row r="880" spans="1:10" ht="18" customHeight="1">
      <c r="A880" s="58" t="s">
        <v>378</v>
      </c>
      <c r="B880" s="5" t="s">
        <v>602</v>
      </c>
      <c r="C880" s="79" t="s">
        <v>601</v>
      </c>
      <c r="D880" s="79" t="s">
        <v>1</v>
      </c>
      <c r="E880" s="200" t="s">
        <v>624</v>
      </c>
      <c r="F880" s="200"/>
      <c r="G880" s="6" t="s">
        <v>600</v>
      </c>
      <c r="H880" s="5" t="s">
        <v>599</v>
      </c>
      <c r="I880" s="5" t="s">
        <v>598</v>
      </c>
      <c r="J880" s="59" t="s">
        <v>2</v>
      </c>
    </row>
    <row r="881" spans="1:10" ht="39" customHeight="1">
      <c r="A881" s="61" t="s">
        <v>623</v>
      </c>
      <c r="B881" s="2" t="s">
        <v>377</v>
      </c>
      <c r="C881" s="80" t="s">
        <v>56</v>
      </c>
      <c r="D881" s="80" t="s">
        <v>1375</v>
      </c>
      <c r="E881" s="201" t="s">
        <v>775</v>
      </c>
      <c r="F881" s="201"/>
      <c r="G881" s="3" t="s">
        <v>97</v>
      </c>
      <c r="H881" s="17">
        <v>1</v>
      </c>
      <c r="I881" s="1">
        <v>12.94</v>
      </c>
      <c r="J881" s="65">
        <v>12.94</v>
      </c>
    </row>
    <row r="882" spans="1:10" ht="25.9" customHeight="1">
      <c r="A882" s="66" t="s">
        <v>620</v>
      </c>
      <c r="B882" s="16" t="s">
        <v>865</v>
      </c>
      <c r="C882" s="81" t="s">
        <v>56</v>
      </c>
      <c r="D882" s="81" t="s">
        <v>864</v>
      </c>
      <c r="E882" s="196" t="s">
        <v>617</v>
      </c>
      <c r="F882" s="196"/>
      <c r="G882" s="15" t="s">
        <v>616</v>
      </c>
      <c r="H882" s="14">
        <v>0.1181</v>
      </c>
      <c r="I882" s="13">
        <v>20.420000000000002</v>
      </c>
      <c r="J882" s="67">
        <v>2.41</v>
      </c>
    </row>
    <row r="883" spans="1:10" ht="25.9" customHeight="1">
      <c r="A883" s="66" t="s">
        <v>620</v>
      </c>
      <c r="B883" s="16" t="s">
        <v>835</v>
      </c>
      <c r="C883" s="81" t="s">
        <v>56</v>
      </c>
      <c r="D883" s="81" t="s">
        <v>834</v>
      </c>
      <c r="E883" s="196" t="s">
        <v>617</v>
      </c>
      <c r="F883" s="196"/>
      <c r="G883" s="15" t="s">
        <v>616</v>
      </c>
      <c r="H883" s="14">
        <v>0.1181</v>
      </c>
      <c r="I883" s="13">
        <v>24.81</v>
      </c>
      <c r="J883" s="67">
        <v>2.93</v>
      </c>
    </row>
    <row r="884" spans="1:10" ht="24" customHeight="1">
      <c r="A884" s="73" t="s">
        <v>615</v>
      </c>
      <c r="B884" s="12" t="s">
        <v>939</v>
      </c>
      <c r="C884" s="82" t="s">
        <v>56</v>
      </c>
      <c r="D884" s="82" t="s">
        <v>938</v>
      </c>
      <c r="E884" s="197" t="s">
        <v>612</v>
      </c>
      <c r="F884" s="197"/>
      <c r="G884" s="11" t="s">
        <v>97</v>
      </c>
      <c r="H884" s="10">
        <v>1.06E-2</v>
      </c>
      <c r="I884" s="9">
        <v>68.48</v>
      </c>
      <c r="J884" s="74">
        <v>0.72</v>
      </c>
    </row>
    <row r="885" spans="1:10" ht="25.9" customHeight="1">
      <c r="A885" s="73" t="s">
        <v>615</v>
      </c>
      <c r="B885" s="12" t="s">
        <v>1027</v>
      </c>
      <c r="C885" s="82" t="s">
        <v>56</v>
      </c>
      <c r="D885" s="82" t="s">
        <v>1026</v>
      </c>
      <c r="E885" s="197" t="s">
        <v>612</v>
      </c>
      <c r="F885" s="197"/>
      <c r="G885" s="11" t="s">
        <v>97</v>
      </c>
      <c r="H885" s="10">
        <v>1</v>
      </c>
      <c r="I885" s="9">
        <v>5.84</v>
      </c>
      <c r="J885" s="74">
        <v>5.84</v>
      </c>
    </row>
    <row r="886" spans="1:10" ht="25.9" customHeight="1">
      <c r="A886" s="73" t="s">
        <v>615</v>
      </c>
      <c r="B886" s="12" t="s">
        <v>935</v>
      </c>
      <c r="C886" s="82" t="s">
        <v>56</v>
      </c>
      <c r="D886" s="82" t="s">
        <v>934</v>
      </c>
      <c r="E886" s="197" t="s">
        <v>612</v>
      </c>
      <c r="F886" s="197"/>
      <c r="G886" s="11" t="s">
        <v>97</v>
      </c>
      <c r="H886" s="10">
        <v>1.2500000000000001E-2</v>
      </c>
      <c r="I886" s="9">
        <v>77.58</v>
      </c>
      <c r="J886" s="74">
        <v>0.96</v>
      </c>
    </row>
    <row r="887" spans="1:10" ht="24" customHeight="1">
      <c r="A887" s="73" t="s">
        <v>615</v>
      </c>
      <c r="B887" s="12" t="s">
        <v>931</v>
      </c>
      <c r="C887" s="82" t="s">
        <v>56</v>
      </c>
      <c r="D887" s="82" t="s">
        <v>930</v>
      </c>
      <c r="E887" s="197" t="s">
        <v>612</v>
      </c>
      <c r="F887" s="197"/>
      <c r="G887" s="11" t="s">
        <v>97</v>
      </c>
      <c r="H887" s="10">
        <v>3.9399999999999998E-2</v>
      </c>
      <c r="I887" s="9">
        <v>2.2200000000000002</v>
      </c>
      <c r="J887" s="74">
        <v>0.08</v>
      </c>
    </row>
    <row r="888" spans="1:10">
      <c r="A888" s="68"/>
      <c r="B888" s="104"/>
      <c r="C888" s="104"/>
      <c r="D888" s="104"/>
      <c r="E888" s="104" t="s">
        <v>611</v>
      </c>
      <c r="F888" s="105">
        <v>1.9217497478367043</v>
      </c>
      <c r="G888" s="104" t="s">
        <v>610</v>
      </c>
      <c r="H888" s="105">
        <v>1.7</v>
      </c>
      <c r="I888" s="104" t="s">
        <v>609</v>
      </c>
      <c r="J888" s="69">
        <v>3.62</v>
      </c>
    </row>
    <row r="889" spans="1:10">
      <c r="A889" s="68"/>
      <c r="B889" s="104"/>
      <c r="C889" s="104"/>
      <c r="D889" s="104"/>
      <c r="E889" s="104" t="s">
        <v>608</v>
      </c>
      <c r="F889" s="105">
        <v>3.88</v>
      </c>
      <c r="G889" s="104"/>
      <c r="H889" s="198" t="s">
        <v>607</v>
      </c>
      <c r="I889" s="198"/>
      <c r="J889" s="69">
        <v>16.82</v>
      </c>
    </row>
    <row r="890" spans="1:10" ht="49.9" customHeight="1" thickBot="1">
      <c r="A890" s="83"/>
      <c r="B890" s="89"/>
      <c r="C890" s="89"/>
      <c r="D890" s="89"/>
      <c r="E890" s="89"/>
      <c r="F890" s="89"/>
      <c r="G890" s="89" t="s">
        <v>606</v>
      </c>
      <c r="H890" s="106">
        <v>4</v>
      </c>
      <c r="I890" s="89" t="s">
        <v>605</v>
      </c>
      <c r="J890" s="70">
        <v>67.28</v>
      </c>
    </row>
    <row r="891" spans="1:10" ht="1.1499999999999999" customHeight="1" thickTop="1">
      <c r="A891" s="71"/>
      <c r="B891" s="8"/>
      <c r="C891" s="8"/>
      <c r="D891" s="8"/>
      <c r="E891" s="8"/>
      <c r="F891" s="8"/>
      <c r="G891" s="8"/>
      <c r="H891" s="8"/>
      <c r="I891" s="8"/>
      <c r="J891" s="72"/>
    </row>
    <row r="892" spans="1:10" ht="18" customHeight="1">
      <c r="A892" s="58" t="s">
        <v>376</v>
      </c>
      <c r="B892" s="5" t="s">
        <v>602</v>
      </c>
      <c r="C892" s="79" t="s">
        <v>601</v>
      </c>
      <c r="D892" s="79" t="s">
        <v>1</v>
      </c>
      <c r="E892" s="200" t="s">
        <v>624</v>
      </c>
      <c r="F892" s="200"/>
      <c r="G892" s="6" t="s">
        <v>600</v>
      </c>
      <c r="H892" s="5" t="s">
        <v>599</v>
      </c>
      <c r="I892" s="5" t="s">
        <v>598</v>
      </c>
      <c r="J892" s="59" t="s">
        <v>2</v>
      </c>
    </row>
    <row r="893" spans="1:10" ht="39" customHeight="1">
      <c r="A893" s="61" t="s">
        <v>623</v>
      </c>
      <c r="B893" s="2" t="s">
        <v>375</v>
      </c>
      <c r="C893" s="80" t="s">
        <v>56</v>
      </c>
      <c r="D893" s="80" t="s">
        <v>1376</v>
      </c>
      <c r="E893" s="201" t="s">
        <v>775</v>
      </c>
      <c r="F893" s="201"/>
      <c r="G893" s="3" t="s">
        <v>97</v>
      </c>
      <c r="H893" s="17">
        <v>1</v>
      </c>
      <c r="I893" s="1">
        <v>20.98</v>
      </c>
      <c r="J893" s="65">
        <v>20.98</v>
      </c>
    </row>
    <row r="894" spans="1:10" ht="25.9" customHeight="1">
      <c r="A894" s="66" t="s">
        <v>620</v>
      </c>
      <c r="B894" s="16" t="s">
        <v>865</v>
      </c>
      <c r="C894" s="81" t="s">
        <v>56</v>
      </c>
      <c r="D894" s="81" t="s">
        <v>864</v>
      </c>
      <c r="E894" s="196" t="s">
        <v>617</v>
      </c>
      <c r="F894" s="196"/>
      <c r="G894" s="15" t="s">
        <v>616</v>
      </c>
      <c r="H894" s="14">
        <v>9.2399999999999996E-2</v>
      </c>
      <c r="I894" s="13">
        <v>20.420000000000002</v>
      </c>
      <c r="J894" s="67">
        <v>1.88</v>
      </c>
    </row>
    <row r="895" spans="1:10" ht="25.9" customHeight="1">
      <c r="A895" s="66" t="s">
        <v>620</v>
      </c>
      <c r="B895" s="16" t="s">
        <v>835</v>
      </c>
      <c r="C895" s="81" t="s">
        <v>56</v>
      </c>
      <c r="D895" s="81" t="s">
        <v>834</v>
      </c>
      <c r="E895" s="196" t="s">
        <v>617</v>
      </c>
      <c r="F895" s="196"/>
      <c r="G895" s="15" t="s">
        <v>616</v>
      </c>
      <c r="H895" s="14">
        <v>9.2399999999999996E-2</v>
      </c>
      <c r="I895" s="13">
        <v>24.81</v>
      </c>
      <c r="J895" s="67">
        <v>2.29</v>
      </c>
    </row>
    <row r="896" spans="1:10" ht="24" customHeight="1">
      <c r="A896" s="73" t="s">
        <v>615</v>
      </c>
      <c r="B896" s="12" t="s">
        <v>939</v>
      </c>
      <c r="C896" s="82" t="s">
        <v>56</v>
      </c>
      <c r="D896" s="82" t="s">
        <v>938</v>
      </c>
      <c r="E896" s="197" t="s">
        <v>612</v>
      </c>
      <c r="F896" s="197"/>
      <c r="G896" s="11" t="s">
        <v>97</v>
      </c>
      <c r="H896" s="10">
        <v>1.8800000000000001E-2</v>
      </c>
      <c r="I896" s="9">
        <v>68.48</v>
      </c>
      <c r="J896" s="74">
        <v>1.28</v>
      </c>
    </row>
    <row r="897" spans="1:10" ht="25.9" customHeight="1">
      <c r="A897" s="73" t="s">
        <v>615</v>
      </c>
      <c r="B897" s="12" t="s">
        <v>1025</v>
      </c>
      <c r="C897" s="82" t="s">
        <v>56</v>
      </c>
      <c r="D897" s="82" t="s">
        <v>1024</v>
      </c>
      <c r="E897" s="197" t="s">
        <v>612</v>
      </c>
      <c r="F897" s="197"/>
      <c r="G897" s="11" t="s">
        <v>97</v>
      </c>
      <c r="H897" s="10">
        <v>1</v>
      </c>
      <c r="I897" s="9">
        <v>13.48</v>
      </c>
      <c r="J897" s="74">
        <v>13.48</v>
      </c>
    </row>
    <row r="898" spans="1:10" ht="25.9" customHeight="1">
      <c r="A898" s="73" t="s">
        <v>615</v>
      </c>
      <c r="B898" s="12" t="s">
        <v>935</v>
      </c>
      <c r="C898" s="82" t="s">
        <v>56</v>
      </c>
      <c r="D898" s="82" t="s">
        <v>934</v>
      </c>
      <c r="E898" s="197" t="s">
        <v>612</v>
      </c>
      <c r="F898" s="197"/>
      <c r="G898" s="11" t="s">
        <v>97</v>
      </c>
      <c r="H898" s="10">
        <v>2.5999999999999999E-2</v>
      </c>
      <c r="I898" s="9">
        <v>77.58</v>
      </c>
      <c r="J898" s="74">
        <v>2.0099999999999998</v>
      </c>
    </row>
    <row r="899" spans="1:10" ht="24" customHeight="1">
      <c r="A899" s="73" t="s">
        <v>615</v>
      </c>
      <c r="B899" s="12" t="s">
        <v>931</v>
      </c>
      <c r="C899" s="82" t="s">
        <v>56</v>
      </c>
      <c r="D899" s="82" t="s">
        <v>930</v>
      </c>
      <c r="E899" s="197" t="s">
        <v>612</v>
      </c>
      <c r="F899" s="197"/>
      <c r="G899" s="11" t="s">
        <v>97</v>
      </c>
      <c r="H899" s="10">
        <v>2.06E-2</v>
      </c>
      <c r="I899" s="9">
        <v>2.2200000000000002</v>
      </c>
      <c r="J899" s="74">
        <v>0.04</v>
      </c>
    </row>
    <row r="900" spans="1:10">
      <c r="A900" s="68"/>
      <c r="B900" s="104"/>
      <c r="C900" s="104"/>
      <c r="D900" s="104"/>
      <c r="E900" s="104" t="s">
        <v>611</v>
      </c>
      <c r="F900" s="105">
        <v>1.5023623719275894</v>
      </c>
      <c r="G900" s="104" t="s">
        <v>610</v>
      </c>
      <c r="H900" s="105">
        <v>1.33</v>
      </c>
      <c r="I900" s="104" t="s">
        <v>609</v>
      </c>
      <c r="J900" s="69">
        <v>2.83</v>
      </c>
    </row>
    <row r="901" spans="1:10">
      <c r="A901" s="68"/>
      <c r="B901" s="104"/>
      <c r="C901" s="104"/>
      <c r="D901" s="104"/>
      <c r="E901" s="104" t="s">
        <v>608</v>
      </c>
      <c r="F901" s="105">
        <v>6.29</v>
      </c>
      <c r="G901" s="104"/>
      <c r="H901" s="198" t="s">
        <v>607</v>
      </c>
      <c r="I901" s="198"/>
      <c r="J901" s="69">
        <v>27.27</v>
      </c>
    </row>
    <row r="902" spans="1:10" ht="49.9" customHeight="1" thickBot="1">
      <c r="A902" s="83"/>
      <c r="B902" s="89"/>
      <c r="C902" s="89"/>
      <c r="D902" s="89"/>
      <c r="E902" s="89"/>
      <c r="F902" s="89"/>
      <c r="G902" s="89" t="s">
        <v>606</v>
      </c>
      <c r="H902" s="106">
        <v>2</v>
      </c>
      <c r="I902" s="89" t="s">
        <v>605</v>
      </c>
      <c r="J902" s="70">
        <v>54.54</v>
      </c>
    </row>
    <row r="903" spans="1:10" ht="1.1499999999999999" customHeight="1" thickTop="1">
      <c r="A903" s="71"/>
      <c r="B903" s="8"/>
      <c r="C903" s="8"/>
      <c r="D903" s="8"/>
      <c r="E903" s="8"/>
      <c r="F903" s="8"/>
      <c r="G903" s="8"/>
      <c r="H903" s="8"/>
      <c r="I903" s="8"/>
      <c r="J903" s="72"/>
    </row>
    <row r="904" spans="1:10" ht="18" customHeight="1">
      <c r="A904" s="58" t="s">
        <v>374</v>
      </c>
      <c r="B904" s="5" t="s">
        <v>602</v>
      </c>
      <c r="C904" s="79" t="s">
        <v>601</v>
      </c>
      <c r="D904" s="79" t="s">
        <v>1</v>
      </c>
      <c r="E904" s="200" t="s">
        <v>624</v>
      </c>
      <c r="F904" s="200"/>
      <c r="G904" s="6" t="s">
        <v>600</v>
      </c>
      <c r="H904" s="5" t="s">
        <v>599</v>
      </c>
      <c r="I904" s="5" t="s">
        <v>598</v>
      </c>
      <c r="J904" s="59" t="s">
        <v>2</v>
      </c>
    </row>
    <row r="905" spans="1:10" ht="25.9" customHeight="1">
      <c r="A905" s="61" t="s">
        <v>623</v>
      </c>
      <c r="B905" s="2" t="s">
        <v>373</v>
      </c>
      <c r="C905" s="80" t="s">
        <v>51</v>
      </c>
      <c r="D905" s="80" t="s">
        <v>372</v>
      </c>
      <c r="E905" s="201" t="s">
        <v>955</v>
      </c>
      <c r="F905" s="201"/>
      <c r="G905" s="3" t="s">
        <v>49</v>
      </c>
      <c r="H905" s="17">
        <v>1</v>
      </c>
      <c r="I905" s="1">
        <v>10.99</v>
      </c>
      <c r="J905" s="65">
        <v>10.99</v>
      </c>
    </row>
    <row r="906" spans="1:10" ht="25.9" customHeight="1">
      <c r="A906" s="66" t="s">
        <v>620</v>
      </c>
      <c r="B906" s="16" t="s">
        <v>865</v>
      </c>
      <c r="C906" s="81" t="s">
        <v>56</v>
      </c>
      <c r="D906" s="81" t="s">
        <v>864</v>
      </c>
      <c r="E906" s="196" t="s">
        <v>617</v>
      </c>
      <c r="F906" s="196"/>
      <c r="G906" s="15" t="s">
        <v>616</v>
      </c>
      <c r="H906" s="14">
        <v>0.11899999999999999</v>
      </c>
      <c r="I906" s="13">
        <v>20.420000000000002</v>
      </c>
      <c r="J906" s="67">
        <v>2.42</v>
      </c>
    </row>
    <row r="907" spans="1:10" ht="25.9" customHeight="1">
      <c r="A907" s="66" t="s">
        <v>620</v>
      </c>
      <c r="B907" s="16" t="s">
        <v>835</v>
      </c>
      <c r="C907" s="81" t="s">
        <v>56</v>
      </c>
      <c r="D907" s="81" t="s">
        <v>834</v>
      </c>
      <c r="E907" s="196" t="s">
        <v>617</v>
      </c>
      <c r="F907" s="196"/>
      <c r="G907" s="15" t="s">
        <v>616</v>
      </c>
      <c r="H907" s="14">
        <v>0.11899999999999999</v>
      </c>
      <c r="I907" s="13">
        <v>24.81</v>
      </c>
      <c r="J907" s="67">
        <v>2.95</v>
      </c>
    </row>
    <row r="908" spans="1:10" ht="24" customHeight="1">
      <c r="A908" s="73" t="s">
        <v>615</v>
      </c>
      <c r="B908" s="12" t="s">
        <v>939</v>
      </c>
      <c r="C908" s="82" t="s">
        <v>56</v>
      </c>
      <c r="D908" s="82" t="s">
        <v>938</v>
      </c>
      <c r="E908" s="197" t="s">
        <v>612</v>
      </c>
      <c r="F908" s="197"/>
      <c r="G908" s="11" t="s">
        <v>97</v>
      </c>
      <c r="H908" s="10">
        <v>8.9999999999999993E-3</v>
      </c>
      <c r="I908" s="9">
        <v>68.48</v>
      </c>
      <c r="J908" s="74">
        <v>0.61</v>
      </c>
    </row>
    <row r="909" spans="1:10" ht="25.9" customHeight="1">
      <c r="A909" s="73" t="s">
        <v>615</v>
      </c>
      <c r="B909" s="12" t="s">
        <v>1023</v>
      </c>
      <c r="C909" s="82" t="s">
        <v>56</v>
      </c>
      <c r="D909" s="82" t="s">
        <v>1022</v>
      </c>
      <c r="E909" s="197" t="s">
        <v>612</v>
      </c>
      <c r="F909" s="197"/>
      <c r="G909" s="11" t="s">
        <v>97</v>
      </c>
      <c r="H909" s="10">
        <v>1</v>
      </c>
      <c r="I909" s="9">
        <v>4.03</v>
      </c>
      <c r="J909" s="74">
        <v>4.03</v>
      </c>
    </row>
    <row r="910" spans="1:10" ht="25.9" customHeight="1">
      <c r="A910" s="73" t="s">
        <v>615</v>
      </c>
      <c r="B910" s="12" t="s">
        <v>935</v>
      </c>
      <c r="C910" s="82" t="s">
        <v>56</v>
      </c>
      <c r="D910" s="82" t="s">
        <v>934</v>
      </c>
      <c r="E910" s="197" t="s">
        <v>612</v>
      </c>
      <c r="F910" s="197"/>
      <c r="G910" s="11" t="s">
        <v>97</v>
      </c>
      <c r="H910" s="10">
        <v>1.0999999999999999E-2</v>
      </c>
      <c r="I910" s="9">
        <v>77.58</v>
      </c>
      <c r="J910" s="74">
        <v>0.85</v>
      </c>
    </row>
    <row r="911" spans="1:10" ht="24" customHeight="1">
      <c r="A911" s="73" t="s">
        <v>615</v>
      </c>
      <c r="B911" s="12" t="s">
        <v>931</v>
      </c>
      <c r="C911" s="82" t="s">
        <v>56</v>
      </c>
      <c r="D911" s="82" t="s">
        <v>930</v>
      </c>
      <c r="E911" s="197" t="s">
        <v>612</v>
      </c>
      <c r="F911" s="197"/>
      <c r="G911" s="11" t="s">
        <v>97</v>
      </c>
      <c r="H911" s="10">
        <v>0.06</v>
      </c>
      <c r="I911" s="9">
        <v>2.2200000000000002</v>
      </c>
      <c r="J911" s="74">
        <v>0.13</v>
      </c>
    </row>
    <row r="912" spans="1:10">
      <c r="A912" s="68"/>
      <c r="B912" s="104"/>
      <c r="C912" s="104"/>
      <c r="D912" s="104"/>
      <c r="E912" s="104" t="s">
        <v>611</v>
      </c>
      <c r="F912" s="105">
        <v>1.9429845516802038</v>
      </c>
      <c r="G912" s="104" t="s">
        <v>610</v>
      </c>
      <c r="H912" s="105">
        <v>1.72</v>
      </c>
      <c r="I912" s="104" t="s">
        <v>609</v>
      </c>
      <c r="J912" s="69">
        <v>3.66</v>
      </c>
    </row>
    <row r="913" spans="1:10">
      <c r="A913" s="68"/>
      <c r="B913" s="104"/>
      <c r="C913" s="104"/>
      <c r="D913" s="104"/>
      <c r="E913" s="104" t="s">
        <v>608</v>
      </c>
      <c r="F913" s="105">
        <v>3.29</v>
      </c>
      <c r="G913" s="104"/>
      <c r="H913" s="198" t="s">
        <v>607</v>
      </c>
      <c r="I913" s="198"/>
      <c r="J913" s="69">
        <v>14.28</v>
      </c>
    </row>
    <row r="914" spans="1:10" ht="49.9" customHeight="1" thickBot="1">
      <c r="A914" s="83"/>
      <c r="B914" s="89"/>
      <c r="C914" s="89"/>
      <c r="D914" s="89"/>
      <c r="E914" s="89"/>
      <c r="F914" s="89"/>
      <c r="G914" s="89" t="s">
        <v>606</v>
      </c>
      <c r="H914" s="106">
        <v>2</v>
      </c>
      <c r="I914" s="89" t="s">
        <v>605</v>
      </c>
      <c r="J914" s="70">
        <v>28.56</v>
      </c>
    </row>
    <row r="915" spans="1:10" ht="1.1499999999999999" customHeight="1" thickTop="1">
      <c r="A915" s="71"/>
      <c r="B915" s="8"/>
      <c r="C915" s="8"/>
      <c r="D915" s="8"/>
      <c r="E915" s="8"/>
      <c r="F915" s="8"/>
      <c r="G915" s="8"/>
      <c r="H915" s="8"/>
      <c r="I915" s="8"/>
      <c r="J915" s="72"/>
    </row>
    <row r="916" spans="1:10" ht="18" customHeight="1">
      <c r="A916" s="58" t="s">
        <v>371</v>
      </c>
      <c r="B916" s="5" t="s">
        <v>602</v>
      </c>
      <c r="C916" s="79" t="s">
        <v>601</v>
      </c>
      <c r="D916" s="79" t="s">
        <v>1</v>
      </c>
      <c r="E916" s="200" t="s">
        <v>624</v>
      </c>
      <c r="F916" s="200"/>
      <c r="G916" s="6" t="s">
        <v>600</v>
      </c>
      <c r="H916" s="5" t="s">
        <v>599</v>
      </c>
      <c r="I916" s="5" t="s">
        <v>598</v>
      </c>
      <c r="J916" s="59" t="s">
        <v>2</v>
      </c>
    </row>
    <row r="917" spans="1:10" ht="25.9" customHeight="1">
      <c r="A917" s="61" t="s">
        <v>623</v>
      </c>
      <c r="B917" s="2" t="s">
        <v>370</v>
      </c>
      <c r="C917" s="80" t="s">
        <v>51</v>
      </c>
      <c r="D917" s="80" t="s">
        <v>369</v>
      </c>
      <c r="E917" s="201" t="s">
        <v>955</v>
      </c>
      <c r="F917" s="201"/>
      <c r="G917" s="3" t="s">
        <v>49</v>
      </c>
      <c r="H917" s="17">
        <v>1</v>
      </c>
      <c r="I917" s="1">
        <v>10.98</v>
      </c>
      <c r="J917" s="65">
        <v>10.98</v>
      </c>
    </row>
    <row r="918" spans="1:10" ht="25.9" customHeight="1">
      <c r="A918" s="66" t="s">
        <v>620</v>
      </c>
      <c r="B918" s="16" t="s">
        <v>865</v>
      </c>
      <c r="C918" s="81" t="s">
        <v>56</v>
      </c>
      <c r="D918" s="81" t="s">
        <v>864</v>
      </c>
      <c r="E918" s="196" t="s">
        <v>617</v>
      </c>
      <c r="F918" s="196"/>
      <c r="G918" s="15" t="s">
        <v>616</v>
      </c>
      <c r="H918" s="14">
        <v>0.11899999999999999</v>
      </c>
      <c r="I918" s="13">
        <v>20.420000000000002</v>
      </c>
      <c r="J918" s="67">
        <v>2.42</v>
      </c>
    </row>
    <row r="919" spans="1:10" ht="25.9" customHeight="1">
      <c r="A919" s="66" t="s">
        <v>620</v>
      </c>
      <c r="B919" s="16" t="s">
        <v>835</v>
      </c>
      <c r="C919" s="81" t="s">
        <v>56</v>
      </c>
      <c r="D919" s="81" t="s">
        <v>834</v>
      </c>
      <c r="E919" s="196" t="s">
        <v>617</v>
      </c>
      <c r="F919" s="196"/>
      <c r="G919" s="15" t="s">
        <v>616</v>
      </c>
      <c r="H919" s="14">
        <v>0.11899999999999999</v>
      </c>
      <c r="I919" s="13">
        <v>24.81</v>
      </c>
      <c r="J919" s="67">
        <v>2.95</v>
      </c>
    </row>
    <row r="920" spans="1:10" ht="24" customHeight="1">
      <c r="A920" s="73" t="s">
        <v>615</v>
      </c>
      <c r="B920" s="12" t="s">
        <v>939</v>
      </c>
      <c r="C920" s="82" t="s">
        <v>56</v>
      </c>
      <c r="D920" s="82" t="s">
        <v>938</v>
      </c>
      <c r="E920" s="197" t="s">
        <v>612</v>
      </c>
      <c r="F920" s="197"/>
      <c r="G920" s="11" t="s">
        <v>97</v>
      </c>
      <c r="H920" s="10">
        <v>8.9999999999999993E-3</v>
      </c>
      <c r="I920" s="9">
        <v>68.48</v>
      </c>
      <c r="J920" s="74">
        <v>0.61</v>
      </c>
    </row>
    <row r="921" spans="1:10" ht="25.9" customHeight="1">
      <c r="A921" s="73" t="s">
        <v>615</v>
      </c>
      <c r="B921" s="12" t="s">
        <v>1021</v>
      </c>
      <c r="C921" s="82" t="s">
        <v>56</v>
      </c>
      <c r="D921" s="82" t="s">
        <v>1020</v>
      </c>
      <c r="E921" s="197" t="s">
        <v>612</v>
      </c>
      <c r="F921" s="197"/>
      <c r="G921" s="11" t="s">
        <v>97</v>
      </c>
      <c r="H921" s="10">
        <v>1</v>
      </c>
      <c r="I921" s="9">
        <v>4.0199999999999996</v>
      </c>
      <c r="J921" s="74">
        <v>4.0199999999999996</v>
      </c>
    </row>
    <row r="922" spans="1:10" ht="25.9" customHeight="1">
      <c r="A922" s="73" t="s">
        <v>615</v>
      </c>
      <c r="B922" s="12" t="s">
        <v>935</v>
      </c>
      <c r="C922" s="82" t="s">
        <v>56</v>
      </c>
      <c r="D922" s="82" t="s">
        <v>934</v>
      </c>
      <c r="E922" s="197" t="s">
        <v>612</v>
      </c>
      <c r="F922" s="197"/>
      <c r="G922" s="11" t="s">
        <v>97</v>
      </c>
      <c r="H922" s="10">
        <v>1.0999999999999999E-2</v>
      </c>
      <c r="I922" s="9">
        <v>77.58</v>
      </c>
      <c r="J922" s="74">
        <v>0.85</v>
      </c>
    </row>
    <row r="923" spans="1:10" ht="24" customHeight="1">
      <c r="A923" s="73" t="s">
        <v>615</v>
      </c>
      <c r="B923" s="12" t="s">
        <v>931</v>
      </c>
      <c r="C923" s="82" t="s">
        <v>56</v>
      </c>
      <c r="D923" s="82" t="s">
        <v>930</v>
      </c>
      <c r="E923" s="197" t="s">
        <v>612</v>
      </c>
      <c r="F923" s="197"/>
      <c r="G923" s="11" t="s">
        <v>97</v>
      </c>
      <c r="H923" s="10">
        <v>0.06</v>
      </c>
      <c r="I923" s="9">
        <v>2.2200000000000002</v>
      </c>
      <c r="J923" s="74">
        <v>0.13</v>
      </c>
    </row>
    <row r="924" spans="1:10">
      <c r="A924" s="68"/>
      <c r="B924" s="104"/>
      <c r="C924" s="104"/>
      <c r="D924" s="104"/>
      <c r="E924" s="104" t="s">
        <v>611</v>
      </c>
      <c r="F924" s="105">
        <v>1.9429845516802038</v>
      </c>
      <c r="G924" s="104" t="s">
        <v>610</v>
      </c>
      <c r="H924" s="105">
        <v>1.72</v>
      </c>
      <c r="I924" s="104" t="s">
        <v>609</v>
      </c>
      <c r="J924" s="69">
        <v>3.66</v>
      </c>
    </row>
    <row r="925" spans="1:10">
      <c r="A925" s="68"/>
      <c r="B925" s="104"/>
      <c r="C925" s="104"/>
      <c r="D925" s="104"/>
      <c r="E925" s="104" t="s">
        <v>608</v>
      </c>
      <c r="F925" s="105">
        <v>3.29</v>
      </c>
      <c r="G925" s="104"/>
      <c r="H925" s="198" t="s">
        <v>607</v>
      </c>
      <c r="I925" s="198"/>
      <c r="J925" s="69">
        <v>14.27</v>
      </c>
    </row>
    <row r="926" spans="1:10" ht="49.9" customHeight="1" thickBot="1">
      <c r="A926" s="83"/>
      <c r="B926" s="89"/>
      <c r="C926" s="89"/>
      <c r="D926" s="89"/>
      <c r="E926" s="89"/>
      <c r="F926" s="89"/>
      <c r="G926" s="89" t="s">
        <v>606</v>
      </c>
      <c r="H926" s="106">
        <v>4</v>
      </c>
      <c r="I926" s="89" t="s">
        <v>605</v>
      </c>
      <c r="J926" s="70">
        <v>57.08</v>
      </c>
    </row>
    <row r="927" spans="1:10" ht="1.1499999999999999" customHeight="1" thickTop="1">
      <c r="A927" s="71"/>
      <c r="B927" s="8"/>
      <c r="C927" s="8"/>
      <c r="D927" s="8"/>
      <c r="E927" s="8"/>
      <c r="F927" s="8"/>
      <c r="G927" s="8"/>
      <c r="H927" s="8"/>
      <c r="I927" s="8"/>
      <c r="J927" s="72"/>
    </row>
    <row r="928" spans="1:10" ht="18" customHeight="1">
      <c r="A928" s="58" t="s">
        <v>368</v>
      </c>
      <c r="B928" s="5" t="s">
        <v>602</v>
      </c>
      <c r="C928" s="79" t="s">
        <v>601</v>
      </c>
      <c r="D928" s="79" t="s">
        <v>1</v>
      </c>
      <c r="E928" s="200" t="s">
        <v>624</v>
      </c>
      <c r="F928" s="200"/>
      <c r="G928" s="6" t="s">
        <v>600</v>
      </c>
      <c r="H928" s="5" t="s">
        <v>599</v>
      </c>
      <c r="I928" s="5" t="s">
        <v>598</v>
      </c>
      <c r="J928" s="59" t="s">
        <v>2</v>
      </c>
    </row>
    <row r="929" spans="1:10" ht="39" customHeight="1">
      <c r="A929" s="61" t="s">
        <v>623</v>
      </c>
      <c r="B929" s="2" t="s">
        <v>367</v>
      </c>
      <c r="C929" s="80" t="s">
        <v>56</v>
      </c>
      <c r="D929" s="80" t="s">
        <v>1377</v>
      </c>
      <c r="E929" s="201" t="s">
        <v>775</v>
      </c>
      <c r="F929" s="201"/>
      <c r="G929" s="3" t="s">
        <v>97</v>
      </c>
      <c r="H929" s="17">
        <v>1</v>
      </c>
      <c r="I929" s="1">
        <v>12.09</v>
      </c>
      <c r="J929" s="65">
        <v>12.09</v>
      </c>
    </row>
    <row r="930" spans="1:10" ht="25.9" customHeight="1">
      <c r="A930" s="66" t="s">
        <v>620</v>
      </c>
      <c r="B930" s="16" t="s">
        <v>865</v>
      </c>
      <c r="C930" s="81" t="s">
        <v>56</v>
      </c>
      <c r="D930" s="81" t="s">
        <v>864</v>
      </c>
      <c r="E930" s="196" t="s">
        <v>617</v>
      </c>
      <c r="F930" s="196"/>
      <c r="G930" s="15" t="s">
        <v>616</v>
      </c>
      <c r="H930" s="14">
        <v>8.7400000000000005E-2</v>
      </c>
      <c r="I930" s="13">
        <v>20.420000000000002</v>
      </c>
      <c r="J930" s="67">
        <v>1.78</v>
      </c>
    </row>
    <row r="931" spans="1:10" ht="25.9" customHeight="1">
      <c r="A931" s="66" t="s">
        <v>620</v>
      </c>
      <c r="B931" s="16" t="s">
        <v>835</v>
      </c>
      <c r="C931" s="81" t="s">
        <v>56</v>
      </c>
      <c r="D931" s="81" t="s">
        <v>834</v>
      </c>
      <c r="E931" s="196" t="s">
        <v>617</v>
      </c>
      <c r="F931" s="196"/>
      <c r="G931" s="15" t="s">
        <v>616</v>
      </c>
      <c r="H931" s="14">
        <v>8.7400000000000005E-2</v>
      </c>
      <c r="I931" s="13">
        <v>24.81</v>
      </c>
      <c r="J931" s="67">
        <v>2.16</v>
      </c>
    </row>
    <row r="932" spans="1:10" ht="24" customHeight="1">
      <c r="A932" s="73" t="s">
        <v>615</v>
      </c>
      <c r="B932" s="12" t="s">
        <v>939</v>
      </c>
      <c r="C932" s="82" t="s">
        <v>56</v>
      </c>
      <c r="D932" s="82" t="s">
        <v>938</v>
      </c>
      <c r="E932" s="197" t="s">
        <v>612</v>
      </c>
      <c r="F932" s="197"/>
      <c r="G932" s="11" t="s">
        <v>97</v>
      </c>
      <c r="H932" s="10">
        <v>4.7000000000000002E-3</v>
      </c>
      <c r="I932" s="9">
        <v>68.48</v>
      </c>
      <c r="J932" s="74">
        <v>0.32</v>
      </c>
    </row>
    <row r="933" spans="1:10" ht="25.9" customHeight="1">
      <c r="A933" s="73" t="s">
        <v>615</v>
      </c>
      <c r="B933" s="12" t="s">
        <v>1019</v>
      </c>
      <c r="C933" s="82" t="s">
        <v>56</v>
      </c>
      <c r="D933" s="82" t="s">
        <v>1018</v>
      </c>
      <c r="E933" s="197" t="s">
        <v>612</v>
      </c>
      <c r="F933" s="197"/>
      <c r="G933" s="11" t="s">
        <v>97</v>
      </c>
      <c r="H933" s="10">
        <v>1</v>
      </c>
      <c r="I933" s="9">
        <v>7.31</v>
      </c>
      <c r="J933" s="74">
        <v>7.31</v>
      </c>
    </row>
    <row r="934" spans="1:10" ht="25.9" customHeight="1">
      <c r="A934" s="73" t="s">
        <v>615</v>
      </c>
      <c r="B934" s="12" t="s">
        <v>935</v>
      </c>
      <c r="C934" s="82" t="s">
        <v>56</v>
      </c>
      <c r="D934" s="82" t="s">
        <v>934</v>
      </c>
      <c r="E934" s="197" t="s">
        <v>612</v>
      </c>
      <c r="F934" s="197"/>
      <c r="G934" s="11" t="s">
        <v>97</v>
      </c>
      <c r="H934" s="10">
        <v>6.0000000000000001E-3</v>
      </c>
      <c r="I934" s="9">
        <v>77.58</v>
      </c>
      <c r="J934" s="74">
        <v>0.46</v>
      </c>
    </row>
    <row r="935" spans="1:10" ht="24" customHeight="1">
      <c r="A935" s="73" t="s">
        <v>615</v>
      </c>
      <c r="B935" s="12" t="s">
        <v>931</v>
      </c>
      <c r="C935" s="82" t="s">
        <v>56</v>
      </c>
      <c r="D935" s="82" t="s">
        <v>930</v>
      </c>
      <c r="E935" s="197" t="s">
        <v>612</v>
      </c>
      <c r="F935" s="197"/>
      <c r="G935" s="11" t="s">
        <v>97</v>
      </c>
      <c r="H935" s="10">
        <v>2.9100000000000001E-2</v>
      </c>
      <c r="I935" s="9">
        <v>2.2200000000000002</v>
      </c>
      <c r="J935" s="74">
        <v>0.06</v>
      </c>
    </row>
    <row r="936" spans="1:10">
      <c r="A936" s="68"/>
      <c r="B936" s="104"/>
      <c r="C936" s="104"/>
      <c r="D936" s="104"/>
      <c r="E936" s="104" t="s">
        <v>611</v>
      </c>
      <c r="F936" s="105">
        <v>1.4227318575144663</v>
      </c>
      <c r="G936" s="104" t="s">
        <v>610</v>
      </c>
      <c r="H936" s="105">
        <v>1.26</v>
      </c>
      <c r="I936" s="104" t="s">
        <v>609</v>
      </c>
      <c r="J936" s="69">
        <v>2.68</v>
      </c>
    </row>
    <row r="937" spans="1:10">
      <c r="A937" s="68"/>
      <c r="B937" s="104"/>
      <c r="C937" s="104"/>
      <c r="D937" s="104"/>
      <c r="E937" s="104" t="s">
        <v>608</v>
      </c>
      <c r="F937" s="105">
        <v>3.62</v>
      </c>
      <c r="G937" s="104"/>
      <c r="H937" s="198" t="s">
        <v>607</v>
      </c>
      <c r="I937" s="198"/>
      <c r="J937" s="69">
        <v>15.71</v>
      </c>
    </row>
    <row r="938" spans="1:10" ht="49.9" customHeight="1" thickBot="1">
      <c r="A938" s="83"/>
      <c r="B938" s="89"/>
      <c r="C938" s="89"/>
      <c r="D938" s="89"/>
      <c r="E938" s="89"/>
      <c r="F938" s="89"/>
      <c r="G938" s="89" t="s">
        <v>606</v>
      </c>
      <c r="H938" s="106">
        <v>6</v>
      </c>
      <c r="I938" s="89" t="s">
        <v>605</v>
      </c>
      <c r="J938" s="70">
        <v>94.26</v>
      </c>
    </row>
    <row r="939" spans="1:10" ht="1.1499999999999999" customHeight="1" thickTop="1">
      <c r="A939" s="71"/>
      <c r="B939" s="8"/>
      <c r="C939" s="8"/>
      <c r="D939" s="8"/>
      <c r="E939" s="8"/>
      <c r="F939" s="8"/>
      <c r="G939" s="8"/>
      <c r="H939" s="8"/>
      <c r="I939" s="8"/>
      <c r="J939" s="72"/>
    </row>
    <row r="940" spans="1:10" ht="18" customHeight="1">
      <c r="A940" s="58" t="s">
        <v>366</v>
      </c>
      <c r="B940" s="5" t="s">
        <v>602</v>
      </c>
      <c r="C940" s="79" t="s">
        <v>601</v>
      </c>
      <c r="D940" s="79" t="s">
        <v>1</v>
      </c>
      <c r="E940" s="200" t="s">
        <v>624</v>
      </c>
      <c r="F940" s="200"/>
      <c r="G940" s="6" t="s">
        <v>600</v>
      </c>
      <c r="H940" s="5" t="s">
        <v>599</v>
      </c>
      <c r="I940" s="5" t="s">
        <v>598</v>
      </c>
      <c r="J940" s="59" t="s">
        <v>2</v>
      </c>
    </row>
    <row r="941" spans="1:10" ht="25.9" customHeight="1">
      <c r="A941" s="61" t="s">
        <v>623</v>
      </c>
      <c r="B941" s="2" t="s">
        <v>365</v>
      </c>
      <c r="C941" s="80" t="s">
        <v>56</v>
      </c>
      <c r="D941" s="80" t="s">
        <v>1378</v>
      </c>
      <c r="E941" s="201" t="s">
        <v>775</v>
      </c>
      <c r="F941" s="201"/>
      <c r="G941" s="3" t="s">
        <v>97</v>
      </c>
      <c r="H941" s="17">
        <v>1</v>
      </c>
      <c r="I941" s="1">
        <v>37.15</v>
      </c>
      <c r="J941" s="65">
        <v>37.15</v>
      </c>
    </row>
    <row r="942" spans="1:10" ht="25.9" customHeight="1">
      <c r="A942" s="66" t="s">
        <v>620</v>
      </c>
      <c r="B942" s="16" t="s">
        <v>865</v>
      </c>
      <c r="C942" s="81" t="s">
        <v>56</v>
      </c>
      <c r="D942" s="81" t="s">
        <v>864</v>
      </c>
      <c r="E942" s="196" t="s">
        <v>617</v>
      </c>
      <c r="F942" s="196"/>
      <c r="G942" s="15" t="s">
        <v>616</v>
      </c>
      <c r="H942" s="14">
        <v>8.4699999999999998E-2</v>
      </c>
      <c r="I942" s="13">
        <v>20.420000000000002</v>
      </c>
      <c r="J942" s="67">
        <v>1.72</v>
      </c>
    </row>
    <row r="943" spans="1:10" ht="25.9" customHeight="1">
      <c r="A943" s="66" t="s">
        <v>620</v>
      </c>
      <c r="B943" s="16" t="s">
        <v>835</v>
      </c>
      <c r="C943" s="81" t="s">
        <v>56</v>
      </c>
      <c r="D943" s="81" t="s">
        <v>834</v>
      </c>
      <c r="E943" s="196" t="s">
        <v>617</v>
      </c>
      <c r="F943" s="196"/>
      <c r="G943" s="15" t="s">
        <v>616</v>
      </c>
      <c r="H943" s="14">
        <v>8.4699999999999998E-2</v>
      </c>
      <c r="I943" s="13">
        <v>24.81</v>
      </c>
      <c r="J943" s="67">
        <v>2.1</v>
      </c>
    </row>
    <row r="944" spans="1:10" ht="24" customHeight="1">
      <c r="A944" s="73" t="s">
        <v>615</v>
      </c>
      <c r="B944" s="12" t="s">
        <v>939</v>
      </c>
      <c r="C944" s="82" t="s">
        <v>56</v>
      </c>
      <c r="D944" s="82" t="s">
        <v>938</v>
      </c>
      <c r="E944" s="197" t="s">
        <v>612</v>
      </c>
      <c r="F944" s="197"/>
      <c r="G944" s="11" t="s">
        <v>97</v>
      </c>
      <c r="H944" s="10">
        <v>1.6500000000000001E-2</v>
      </c>
      <c r="I944" s="9">
        <v>68.48</v>
      </c>
      <c r="J944" s="74">
        <v>1.1200000000000001</v>
      </c>
    </row>
    <row r="945" spans="1:10" ht="25.9" customHeight="1">
      <c r="A945" s="73" t="s">
        <v>615</v>
      </c>
      <c r="B945" s="12" t="s">
        <v>1017</v>
      </c>
      <c r="C945" s="82" t="s">
        <v>56</v>
      </c>
      <c r="D945" s="82" t="s">
        <v>1016</v>
      </c>
      <c r="E945" s="197" t="s">
        <v>612</v>
      </c>
      <c r="F945" s="197"/>
      <c r="G945" s="11" t="s">
        <v>97</v>
      </c>
      <c r="H945" s="10">
        <v>1</v>
      </c>
      <c r="I945" s="9">
        <v>30.47</v>
      </c>
      <c r="J945" s="74">
        <v>30.47</v>
      </c>
    </row>
    <row r="946" spans="1:10" ht="25.9" customHeight="1">
      <c r="A946" s="73" t="s">
        <v>615</v>
      </c>
      <c r="B946" s="12" t="s">
        <v>935</v>
      </c>
      <c r="C946" s="82" t="s">
        <v>56</v>
      </c>
      <c r="D946" s="82" t="s">
        <v>934</v>
      </c>
      <c r="E946" s="197" t="s">
        <v>612</v>
      </c>
      <c r="F946" s="197"/>
      <c r="G946" s="11" t="s">
        <v>97</v>
      </c>
      <c r="H946" s="10">
        <v>2.1999999999999999E-2</v>
      </c>
      <c r="I946" s="9">
        <v>77.58</v>
      </c>
      <c r="J946" s="74">
        <v>1.7</v>
      </c>
    </row>
    <row r="947" spans="1:10" ht="24" customHeight="1">
      <c r="A947" s="73" t="s">
        <v>615</v>
      </c>
      <c r="B947" s="12" t="s">
        <v>931</v>
      </c>
      <c r="C947" s="82" t="s">
        <v>56</v>
      </c>
      <c r="D947" s="82" t="s">
        <v>930</v>
      </c>
      <c r="E947" s="197" t="s">
        <v>612</v>
      </c>
      <c r="F947" s="197"/>
      <c r="G947" s="11" t="s">
        <v>97</v>
      </c>
      <c r="H947" s="10">
        <v>1.9E-2</v>
      </c>
      <c r="I947" s="9">
        <v>2.2200000000000002</v>
      </c>
      <c r="J947" s="74">
        <v>0.04</v>
      </c>
    </row>
    <row r="948" spans="1:10">
      <c r="A948" s="68"/>
      <c r="B948" s="104"/>
      <c r="C948" s="104"/>
      <c r="D948" s="104"/>
      <c r="E948" s="104" t="s">
        <v>611</v>
      </c>
      <c r="F948" s="105">
        <v>1.3749535488665923</v>
      </c>
      <c r="G948" s="104" t="s">
        <v>610</v>
      </c>
      <c r="H948" s="105">
        <v>1.22</v>
      </c>
      <c r="I948" s="104" t="s">
        <v>609</v>
      </c>
      <c r="J948" s="69">
        <v>2.59</v>
      </c>
    </row>
    <row r="949" spans="1:10">
      <c r="A949" s="68"/>
      <c r="B949" s="104"/>
      <c r="C949" s="104"/>
      <c r="D949" s="104"/>
      <c r="E949" s="104" t="s">
        <v>608</v>
      </c>
      <c r="F949" s="105">
        <v>11.14</v>
      </c>
      <c r="G949" s="104"/>
      <c r="H949" s="198" t="s">
        <v>607</v>
      </c>
      <c r="I949" s="198"/>
      <c r="J949" s="69">
        <v>48.29</v>
      </c>
    </row>
    <row r="950" spans="1:10" ht="49.9" customHeight="1" thickBot="1">
      <c r="A950" s="83"/>
      <c r="B950" s="89"/>
      <c r="C950" s="89"/>
      <c r="D950" s="89"/>
      <c r="E950" s="89"/>
      <c r="F950" s="89"/>
      <c r="G950" s="89" t="s">
        <v>606</v>
      </c>
      <c r="H950" s="106">
        <v>2</v>
      </c>
      <c r="I950" s="89" t="s">
        <v>605</v>
      </c>
      <c r="J950" s="70">
        <v>96.58</v>
      </c>
    </row>
    <row r="951" spans="1:10" ht="1.1499999999999999" customHeight="1" thickTop="1">
      <c r="A951" s="71"/>
      <c r="B951" s="8"/>
      <c r="C951" s="8"/>
      <c r="D951" s="8"/>
      <c r="E951" s="8"/>
      <c r="F951" s="8"/>
      <c r="G951" s="8"/>
      <c r="H951" s="8"/>
      <c r="I951" s="8"/>
      <c r="J951" s="72"/>
    </row>
    <row r="952" spans="1:10" ht="24" customHeight="1">
      <c r="A952" s="60" t="s">
        <v>364</v>
      </c>
      <c r="B952" s="84"/>
      <c r="C952" s="84"/>
      <c r="D952" s="84" t="s">
        <v>363</v>
      </c>
      <c r="E952" s="84"/>
      <c r="F952" s="199"/>
      <c r="G952" s="199"/>
      <c r="H952" s="4"/>
      <c r="I952" s="84"/>
      <c r="J952" s="64">
        <v>6960.73</v>
      </c>
    </row>
    <row r="953" spans="1:10" ht="18" customHeight="1">
      <c r="A953" s="58" t="s">
        <v>362</v>
      </c>
      <c r="B953" s="5" t="s">
        <v>602</v>
      </c>
      <c r="C953" s="79" t="s">
        <v>601</v>
      </c>
      <c r="D953" s="79" t="s">
        <v>1</v>
      </c>
      <c r="E953" s="200" t="s">
        <v>624</v>
      </c>
      <c r="F953" s="200"/>
      <c r="G953" s="6" t="s">
        <v>600</v>
      </c>
      <c r="H953" s="5" t="s">
        <v>599</v>
      </c>
      <c r="I953" s="5" t="s">
        <v>598</v>
      </c>
      <c r="J953" s="59" t="s">
        <v>2</v>
      </c>
    </row>
    <row r="954" spans="1:10" ht="25.9" customHeight="1">
      <c r="A954" s="61" t="s">
        <v>623</v>
      </c>
      <c r="B954" s="2" t="s">
        <v>361</v>
      </c>
      <c r="C954" s="80" t="s">
        <v>56</v>
      </c>
      <c r="D954" s="80" t="s">
        <v>1379</v>
      </c>
      <c r="E954" s="201" t="s">
        <v>775</v>
      </c>
      <c r="F954" s="201"/>
      <c r="G954" s="3" t="s">
        <v>97</v>
      </c>
      <c r="H954" s="17">
        <v>1</v>
      </c>
      <c r="I954" s="1">
        <v>31.33</v>
      </c>
      <c r="J954" s="65">
        <v>31.33</v>
      </c>
    </row>
    <row r="955" spans="1:10" ht="25.9" customHeight="1">
      <c r="A955" s="66" t="s">
        <v>620</v>
      </c>
      <c r="B955" s="16" t="s">
        <v>865</v>
      </c>
      <c r="C955" s="81" t="s">
        <v>56</v>
      </c>
      <c r="D955" s="81" t="s">
        <v>864</v>
      </c>
      <c r="E955" s="196" t="s">
        <v>617</v>
      </c>
      <c r="F955" s="196"/>
      <c r="G955" s="15" t="s">
        <v>616</v>
      </c>
      <c r="H955" s="14">
        <v>0.11020000000000001</v>
      </c>
      <c r="I955" s="13">
        <v>20.420000000000002</v>
      </c>
      <c r="J955" s="67">
        <v>2.25</v>
      </c>
    </row>
    <row r="956" spans="1:10" ht="25.9" customHeight="1">
      <c r="A956" s="66" t="s">
        <v>620</v>
      </c>
      <c r="B956" s="16" t="s">
        <v>835</v>
      </c>
      <c r="C956" s="81" t="s">
        <v>56</v>
      </c>
      <c r="D956" s="81" t="s">
        <v>834</v>
      </c>
      <c r="E956" s="196" t="s">
        <v>617</v>
      </c>
      <c r="F956" s="196"/>
      <c r="G956" s="15" t="s">
        <v>616</v>
      </c>
      <c r="H956" s="14">
        <v>0.11020000000000001</v>
      </c>
      <c r="I956" s="13">
        <v>24.81</v>
      </c>
      <c r="J956" s="67">
        <v>2.73</v>
      </c>
    </row>
    <row r="957" spans="1:10" ht="24" customHeight="1">
      <c r="A957" s="73" t="s">
        <v>615</v>
      </c>
      <c r="B957" s="12" t="s">
        <v>863</v>
      </c>
      <c r="C957" s="82" t="s">
        <v>56</v>
      </c>
      <c r="D957" s="82" t="s">
        <v>862</v>
      </c>
      <c r="E957" s="197" t="s">
        <v>612</v>
      </c>
      <c r="F957" s="197"/>
      <c r="G957" s="11" t="s">
        <v>97</v>
      </c>
      <c r="H957" s="10">
        <v>1.06E-2</v>
      </c>
      <c r="I957" s="9">
        <v>11.8</v>
      </c>
      <c r="J957" s="74">
        <v>0.12</v>
      </c>
    </row>
    <row r="958" spans="1:10" ht="25.9" customHeight="1">
      <c r="A958" s="73" t="s">
        <v>615</v>
      </c>
      <c r="B958" s="12" t="s">
        <v>1015</v>
      </c>
      <c r="C958" s="82" t="s">
        <v>56</v>
      </c>
      <c r="D958" s="82" t="s">
        <v>1014</v>
      </c>
      <c r="E958" s="197" t="s">
        <v>612</v>
      </c>
      <c r="F958" s="197"/>
      <c r="G958" s="11" t="s">
        <v>97</v>
      </c>
      <c r="H958" s="10">
        <v>1</v>
      </c>
      <c r="I958" s="9">
        <v>26.23</v>
      </c>
      <c r="J958" s="74">
        <v>26.23</v>
      </c>
    </row>
    <row r="959" spans="1:10">
      <c r="A959" s="68"/>
      <c r="B959" s="104"/>
      <c r="C959" s="104"/>
      <c r="D959" s="104"/>
      <c r="E959" s="104" t="s">
        <v>611</v>
      </c>
      <c r="F959" s="105">
        <v>1.7943409247757074</v>
      </c>
      <c r="G959" s="104" t="s">
        <v>610</v>
      </c>
      <c r="H959" s="105">
        <v>1.59</v>
      </c>
      <c r="I959" s="104" t="s">
        <v>609</v>
      </c>
      <c r="J959" s="69">
        <v>3.38</v>
      </c>
    </row>
    <row r="960" spans="1:10">
      <c r="A960" s="68"/>
      <c r="B960" s="104"/>
      <c r="C960" s="104"/>
      <c r="D960" s="104"/>
      <c r="E960" s="104" t="s">
        <v>608</v>
      </c>
      <c r="F960" s="105">
        <v>9.39</v>
      </c>
      <c r="G960" s="104"/>
      <c r="H960" s="198" t="s">
        <v>607</v>
      </c>
      <c r="I960" s="198"/>
      <c r="J960" s="69">
        <v>40.72</v>
      </c>
    </row>
    <row r="961" spans="1:10" ht="49.9" customHeight="1" thickBot="1">
      <c r="A961" s="83"/>
      <c r="B961" s="89"/>
      <c r="C961" s="89"/>
      <c r="D961" s="89"/>
      <c r="E961" s="89"/>
      <c r="F961" s="89"/>
      <c r="G961" s="89" t="s">
        <v>606</v>
      </c>
      <c r="H961" s="106">
        <v>1</v>
      </c>
      <c r="I961" s="89" t="s">
        <v>605</v>
      </c>
      <c r="J961" s="70">
        <v>40.72</v>
      </c>
    </row>
    <row r="962" spans="1:10" ht="1.1499999999999999" customHeight="1" thickTop="1">
      <c r="A962" s="71"/>
      <c r="B962" s="8"/>
      <c r="C962" s="8"/>
      <c r="D962" s="8"/>
      <c r="E962" s="8"/>
      <c r="F962" s="8"/>
      <c r="G962" s="8"/>
      <c r="H962" s="8"/>
      <c r="I962" s="8"/>
      <c r="J962" s="72"/>
    </row>
    <row r="963" spans="1:10" ht="18" customHeight="1">
      <c r="A963" s="58" t="s">
        <v>360</v>
      </c>
      <c r="B963" s="5" t="s">
        <v>602</v>
      </c>
      <c r="C963" s="79" t="s">
        <v>601</v>
      </c>
      <c r="D963" s="79" t="s">
        <v>1</v>
      </c>
      <c r="E963" s="200" t="s">
        <v>624</v>
      </c>
      <c r="F963" s="200"/>
      <c r="G963" s="6" t="s">
        <v>600</v>
      </c>
      <c r="H963" s="5" t="s">
        <v>599</v>
      </c>
      <c r="I963" s="5" t="s">
        <v>598</v>
      </c>
      <c r="J963" s="59" t="s">
        <v>2</v>
      </c>
    </row>
    <row r="964" spans="1:10" ht="25.9" customHeight="1">
      <c r="A964" s="61" t="s">
        <v>623</v>
      </c>
      <c r="B964" s="2" t="s">
        <v>359</v>
      </c>
      <c r="C964" s="80" t="s">
        <v>56</v>
      </c>
      <c r="D964" s="80" t="s">
        <v>1380</v>
      </c>
      <c r="E964" s="201" t="s">
        <v>775</v>
      </c>
      <c r="F964" s="201"/>
      <c r="G964" s="3" t="s">
        <v>97</v>
      </c>
      <c r="H964" s="17">
        <v>1</v>
      </c>
      <c r="I964" s="1">
        <v>83.37</v>
      </c>
      <c r="J964" s="65">
        <v>83.37</v>
      </c>
    </row>
    <row r="965" spans="1:10" ht="25.9" customHeight="1">
      <c r="A965" s="66" t="s">
        <v>620</v>
      </c>
      <c r="B965" s="16" t="s">
        <v>865</v>
      </c>
      <c r="C965" s="81" t="s">
        <v>56</v>
      </c>
      <c r="D965" s="81" t="s">
        <v>864</v>
      </c>
      <c r="E965" s="196" t="s">
        <v>617</v>
      </c>
      <c r="F965" s="196"/>
      <c r="G965" s="15" t="s">
        <v>616</v>
      </c>
      <c r="H965" s="14">
        <v>0.26329999999999998</v>
      </c>
      <c r="I965" s="13">
        <v>20.420000000000002</v>
      </c>
      <c r="J965" s="67">
        <v>5.37</v>
      </c>
    </row>
    <row r="966" spans="1:10" ht="25.9" customHeight="1">
      <c r="A966" s="66" t="s">
        <v>620</v>
      </c>
      <c r="B966" s="16" t="s">
        <v>835</v>
      </c>
      <c r="C966" s="81" t="s">
        <v>56</v>
      </c>
      <c r="D966" s="81" t="s">
        <v>834</v>
      </c>
      <c r="E966" s="196" t="s">
        <v>617</v>
      </c>
      <c r="F966" s="196"/>
      <c r="G966" s="15" t="s">
        <v>616</v>
      </c>
      <c r="H966" s="14">
        <v>0.26329999999999998</v>
      </c>
      <c r="I966" s="13">
        <v>24.81</v>
      </c>
      <c r="J966" s="67">
        <v>6.53</v>
      </c>
    </row>
    <row r="967" spans="1:10" ht="24" customHeight="1">
      <c r="A967" s="73" t="s">
        <v>615</v>
      </c>
      <c r="B967" s="12" t="s">
        <v>863</v>
      </c>
      <c r="C967" s="82" t="s">
        <v>56</v>
      </c>
      <c r="D967" s="82" t="s">
        <v>862</v>
      </c>
      <c r="E967" s="197" t="s">
        <v>612</v>
      </c>
      <c r="F967" s="197"/>
      <c r="G967" s="11" t="s">
        <v>97</v>
      </c>
      <c r="H967" s="10">
        <v>1.9199999999999998E-2</v>
      </c>
      <c r="I967" s="9">
        <v>11.8</v>
      </c>
      <c r="J967" s="74">
        <v>0.22</v>
      </c>
    </row>
    <row r="968" spans="1:10" ht="25.9" customHeight="1">
      <c r="A968" s="73" t="s">
        <v>615</v>
      </c>
      <c r="B968" s="12" t="s">
        <v>1013</v>
      </c>
      <c r="C968" s="82" t="s">
        <v>56</v>
      </c>
      <c r="D968" s="82" t="s">
        <v>1012</v>
      </c>
      <c r="E968" s="197" t="s">
        <v>612</v>
      </c>
      <c r="F968" s="197"/>
      <c r="G968" s="11" t="s">
        <v>97</v>
      </c>
      <c r="H968" s="10">
        <v>1</v>
      </c>
      <c r="I968" s="9">
        <v>71.25</v>
      </c>
      <c r="J968" s="74">
        <v>71.25</v>
      </c>
    </row>
    <row r="969" spans="1:10">
      <c r="A969" s="68"/>
      <c r="B969" s="104"/>
      <c r="C969" s="104"/>
      <c r="D969" s="104"/>
      <c r="E969" s="104" t="s">
        <v>611</v>
      </c>
      <c r="F969" s="105">
        <v>4.3000477783086479</v>
      </c>
      <c r="G969" s="104" t="s">
        <v>610</v>
      </c>
      <c r="H969" s="105">
        <v>3.8</v>
      </c>
      <c r="I969" s="104" t="s">
        <v>609</v>
      </c>
      <c r="J969" s="69">
        <v>8.1</v>
      </c>
    </row>
    <row r="970" spans="1:10">
      <c r="A970" s="68"/>
      <c r="B970" s="104"/>
      <c r="C970" s="104"/>
      <c r="D970" s="104"/>
      <c r="E970" s="104" t="s">
        <v>608</v>
      </c>
      <c r="F970" s="105">
        <v>25.01</v>
      </c>
      <c r="G970" s="104"/>
      <c r="H970" s="198" t="s">
        <v>607</v>
      </c>
      <c r="I970" s="198"/>
      <c r="J970" s="69">
        <v>108.38</v>
      </c>
    </row>
    <row r="971" spans="1:10" ht="49.9" customHeight="1" thickBot="1">
      <c r="A971" s="83"/>
      <c r="B971" s="89"/>
      <c r="C971" s="89"/>
      <c r="D971" s="89"/>
      <c r="E971" s="89"/>
      <c r="F971" s="89"/>
      <c r="G971" s="89" t="s">
        <v>606</v>
      </c>
      <c r="H971" s="106">
        <v>2</v>
      </c>
      <c r="I971" s="89" t="s">
        <v>605</v>
      </c>
      <c r="J971" s="70">
        <v>216.76</v>
      </c>
    </row>
    <row r="972" spans="1:10" ht="1.1499999999999999" customHeight="1" thickTop="1">
      <c r="A972" s="71"/>
      <c r="B972" s="8"/>
      <c r="C972" s="8"/>
      <c r="D972" s="8"/>
      <c r="E972" s="8"/>
      <c r="F972" s="8"/>
      <c r="G972" s="8"/>
      <c r="H972" s="8"/>
      <c r="I972" s="8"/>
      <c r="J972" s="72"/>
    </row>
    <row r="973" spans="1:10" ht="18" customHeight="1">
      <c r="A973" s="58" t="s">
        <v>358</v>
      </c>
      <c r="B973" s="5" t="s">
        <v>602</v>
      </c>
      <c r="C973" s="79" t="s">
        <v>601</v>
      </c>
      <c r="D973" s="79" t="s">
        <v>1</v>
      </c>
      <c r="E973" s="200" t="s">
        <v>624</v>
      </c>
      <c r="F973" s="200"/>
      <c r="G973" s="6" t="s">
        <v>600</v>
      </c>
      <c r="H973" s="5" t="s">
        <v>599</v>
      </c>
      <c r="I973" s="5" t="s">
        <v>598</v>
      </c>
      <c r="J973" s="59" t="s">
        <v>2</v>
      </c>
    </row>
    <row r="974" spans="1:10" ht="39" customHeight="1">
      <c r="A974" s="61" t="s">
        <v>623</v>
      </c>
      <c r="B974" s="2" t="s">
        <v>357</v>
      </c>
      <c r="C974" s="80" t="s">
        <v>56</v>
      </c>
      <c r="D974" s="80" t="s">
        <v>1381</v>
      </c>
      <c r="E974" s="201" t="s">
        <v>775</v>
      </c>
      <c r="F974" s="201"/>
      <c r="G974" s="3" t="s">
        <v>97</v>
      </c>
      <c r="H974" s="17">
        <v>1</v>
      </c>
      <c r="I974" s="1">
        <v>74.11</v>
      </c>
      <c r="J974" s="65">
        <v>74.11</v>
      </c>
    </row>
    <row r="975" spans="1:10" ht="25.9" customHeight="1">
      <c r="A975" s="66" t="s">
        <v>620</v>
      </c>
      <c r="B975" s="16" t="s">
        <v>865</v>
      </c>
      <c r="C975" s="81" t="s">
        <v>56</v>
      </c>
      <c r="D975" s="81" t="s">
        <v>864</v>
      </c>
      <c r="E975" s="196" t="s">
        <v>617</v>
      </c>
      <c r="F975" s="196"/>
      <c r="G975" s="15" t="s">
        <v>616</v>
      </c>
      <c r="H975" s="14">
        <v>0.22120000000000001</v>
      </c>
      <c r="I975" s="13">
        <v>20.420000000000002</v>
      </c>
      <c r="J975" s="67">
        <v>4.51</v>
      </c>
    </row>
    <row r="976" spans="1:10" ht="25.9" customHeight="1">
      <c r="A976" s="66" t="s">
        <v>620</v>
      </c>
      <c r="B976" s="16" t="s">
        <v>835</v>
      </c>
      <c r="C976" s="81" t="s">
        <v>56</v>
      </c>
      <c r="D976" s="81" t="s">
        <v>834</v>
      </c>
      <c r="E976" s="196" t="s">
        <v>617</v>
      </c>
      <c r="F976" s="196"/>
      <c r="G976" s="15" t="s">
        <v>616</v>
      </c>
      <c r="H976" s="14">
        <v>0.22120000000000001</v>
      </c>
      <c r="I976" s="13">
        <v>24.81</v>
      </c>
      <c r="J976" s="67">
        <v>5.48</v>
      </c>
    </row>
    <row r="977" spans="1:10" ht="24" customHeight="1">
      <c r="A977" s="73" t="s">
        <v>615</v>
      </c>
      <c r="B977" s="12" t="s">
        <v>863</v>
      </c>
      <c r="C977" s="82" t="s">
        <v>56</v>
      </c>
      <c r="D977" s="82" t="s">
        <v>862</v>
      </c>
      <c r="E977" s="197" t="s">
        <v>612</v>
      </c>
      <c r="F977" s="197"/>
      <c r="G977" s="11" t="s">
        <v>97</v>
      </c>
      <c r="H977" s="10">
        <v>1.06E-2</v>
      </c>
      <c r="I977" s="9">
        <v>11.8</v>
      </c>
      <c r="J977" s="74">
        <v>0.12</v>
      </c>
    </row>
    <row r="978" spans="1:10" ht="25.9" customHeight="1">
      <c r="A978" s="73" t="s">
        <v>615</v>
      </c>
      <c r="B978" s="12" t="s">
        <v>1011</v>
      </c>
      <c r="C978" s="82" t="s">
        <v>56</v>
      </c>
      <c r="D978" s="82" t="s">
        <v>1010</v>
      </c>
      <c r="E978" s="197" t="s">
        <v>612</v>
      </c>
      <c r="F978" s="197"/>
      <c r="G978" s="11" t="s">
        <v>97</v>
      </c>
      <c r="H978" s="10">
        <v>1</v>
      </c>
      <c r="I978" s="9">
        <v>64</v>
      </c>
      <c r="J978" s="74">
        <v>64</v>
      </c>
    </row>
    <row r="979" spans="1:10">
      <c r="A979" s="68"/>
      <c r="B979" s="104"/>
      <c r="C979" s="104"/>
      <c r="D979" s="104"/>
      <c r="E979" s="104" t="s">
        <v>611</v>
      </c>
      <c r="F979" s="105">
        <v>3.6099166533949143</v>
      </c>
      <c r="G979" s="104" t="s">
        <v>610</v>
      </c>
      <c r="H979" s="105">
        <v>3.19</v>
      </c>
      <c r="I979" s="104" t="s">
        <v>609</v>
      </c>
      <c r="J979" s="69">
        <v>6.8</v>
      </c>
    </row>
    <row r="980" spans="1:10">
      <c r="A980" s="68"/>
      <c r="B980" s="104"/>
      <c r="C980" s="104"/>
      <c r="D980" s="104"/>
      <c r="E980" s="104" t="s">
        <v>608</v>
      </c>
      <c r="F980" s="105">
        <v>22.23</v>
      </c>
      <c r="G980" s="104"/>
      <c r="H980" s="198" t="s">
        <v>607</v>
      </c>
      <c r="I980" s="198"/>
      <c r="J980" s="69">
        <v>96.34</v>
      </c>
    </row>
    <row r="981" spans="1:10" ht="49.9" customHeight="1" thickBot="1">
      <c r="A981" s="83"/>
      <c r="B981" s="89"/>
      <c r="C981" s="89"/>
      <c r="D981" s="89"/>
      <c r="E981" s="89"/>
      <c r="F981" s="89"/>
      <c r="G981" s="89" t="s">
        <v>606</v>
      </c>
      <c r="H981" s="106">
        <v>2</v>
      </c>
      <c r="I981" s="89" t="s">
        <v>605</v>
      </c>
      <c r="J981" s="70">
        <v>192.68</v>
      </c>
    </row>
    <row r="982" spans="1:10" ht="1.1499999999999999" customHeight="1" thickTop="1">
      <c r="A982" s="71"/>
      <c r="B982" s="8"/>
      <c r="C982" s="8"/>
      <c r="D982" s="8"/>
      <c r="E982" s="8"/>
      <c r="F982" s="8"/>
      <c r="G982" s="8"/>
      <c r="H982" s="8"/>
      <c r="I982" s="8"/>
      <c r="J982" s="72"/>
    </row>
    <row r="983" spans="1:10" ht="18" customHeight="1">
      <c r="A983" s="58" t="s">
        <v>356</v>
      </c>
      <c r="B983" s="5" t="s">
        <v>602</v>
      </c>
      <c r="C983" s="79" t="s">
        <v>601</v>
      </c>
      <c r="D983" s="79" t="s">
        <v>1</v>
      </c>
      <c r="E983" s="200" t="s">
        <v>624</v>
      </c>
      <c r="F983" s="200"/>
      <c r="G983" s="6" t="s">
        <v>600</v>
      </c>
      <c r="H983" s="5" t="s">
        <v>599</v>
      </c>
      <c r="I983" s="5" t="s">
        <v>598</v>
      </c>
      <c r="J983" s="59" t="s">
        <v>2</v>
      </c>
    </row>
    <row r="984" spans="1:10" ht="25.9" customHeight="1">
      <c r="A984" s="61" t="s">
        <v>623</v>
      </c>
      <c r="B984" s="2" t="s">
        <v>355</v>
      </c>
      <c r="C984" s="80" t="s">
        <v>51</v>
      </c>
      <c r="D984" s="80" t="s">
        <v>354</v>
      </c>
      <c r="E984" s="201" t="s">
        <v>955</v>
      </c>
      <c r="F984" s="201"/>
      <c r="G984" s="3" t="s">
        <v>49</v>
      </c>
      <c r="H984" s="17">
        <v>1</v>
      </c>
      <c r="I984" s="1">
        <v>92.07</v>
      </c>
      <c r="J984" s="65">
        <v>92.07</v>
      </c>
    </row>
    <row r="985" spans="1:10" ht="25.9" customHeight="1">
      <c r="A985" s="66" t="s">
        <v>620</v>
      </c>
      <c r="B985" s="16" t="s">
        <v>865</v>
      </c>
      <c r="C985" s="81" t="s">
        <v>56</v>
      </c>
      <c r="D985" s="81" t="s">
        <v>864</v>
      </c>
      <c r="E985" s="196" t="s">
        <v>617</v>
      </c>
      <c r="F985" s="196"/>
      <c r="G985" s="15" t="s">
        <v>616</v>
      </c>
      <c r="H985" s="14">
        <v>0.25</v>
      </c>
      <c r="I985" s="13">
        <v>20.420000000000002</v>
      </c>
      <c r="J985" s="67">
        <v>5.0999999999999996</v>
      </c>
    </row>
    <row r="986" spans="1:10" ht="25.9" customHeight="1">
      <c r="A986" s="66" t="s">
        <v>620</v>
      </c>
      <c r="B986" s="16" t="s">
        <v>835</v>
      </c>
      <c r="C986" s="81" t="s">
        <v>56</v>
      </c>
      <c r="D986" s="81" t="s">
        <v>834</v>
      </c>
      <c r="E986" s="196" t="s">
        <v>617</v>
      </c>
      <c r="F986" s="196"/>
      <c r="G986" s="15" t="s">
        <v>616</v>
      </c>
      <c r="H986" s="14">
        <v>0.34</v>
      </c>
      <c r="I986" s="13">
        <v>24.81</v>
      </c>
      <c r="J986" s="67">
        <v>8.43</v>
      </c>
    </row>
    <row r="987" spans="1:10" ht="24" customHeight="1">
      <c r="A987" s="73" t="s">
        <v>615</v>
      </c>
      <c r="B987" s="12" t="s">
        <v>863</v>
      </c>
      <c r="C987" s="82" t="s">
        <v>56</v>
      </c>
      <c r="D987" s="82" t="s">
        <v>862</v>
      </c>
      <c r="E987" s="197" t="s">
        <v>612</v>
      </c>
      <c r="F987" s="197"/>
      <c r="G987" s="11" t="s">
        <v>97</v>
      </c>
      <c r="H987" s="10">
        <v>1.7000000000000001E-2</v>
      </c>
      <c r="I987" s="9">
        <v>11.8</v>
      </c>
      <c r="J987" s="74">
        <v>0.2</v>
      </c>
    </row>
    <row r="988" spans="1:10" ht="25.9" customHeight="1">
      <c r="A988" s="73" t="s">
        <v>615</v>
      </c>
      <c r="B988" s="12" t="s">
        <v>1009</v>
      </c>
      <c r="C988" s="82" t="s">
        <v>56</v>
      </c>
      <c r="D988" s="82" t="s">
        <v>1008</v>
      </c>
      <c r="E988" s="197" t="s">
        <v>612</v>
      </c>
      <c r="F988" s="197"/>
      <c r="G988" s="11" t="s">
        <v>97</v>
      </c>
      <c r="H988" s="10">
        <v>1</v>
      </c>
      <c r="I988" s="9">
        <v>78.34</v>
      </c>
      <c r="J988" s="74">
        <v>78.34</v>
      </c>
    </row>
    <row r="989" spans="1:10">
      <c r="A989" s="68"/>
      <c r="B989" s="104"/>
      <c r="C989" s="104"/>
      <c r="D989" s="104"/>
      <c r="E989" s="104" t="s">
        <v>611</v>
      </c>
      <c r="F989" s="105">
        <v>4.9264744916918826</v>
      </c>
      <c r="G989" s="104" t="s">
        <v>610</v>
      </c>
      <c r="H989" s="105">
        <v>4.3499999999999996</v>
      </c>
      <c r="I989" s="104" t="s">
        <v>609</v>
      </c>
      <c r="J989" s="69">
        <v>9.2799999999999994</v>
      </c>
    </row>
    <row r="990" spans="1:10">
      <c r="A990" s="68"/>
      <c r="B990" s="104"/>
      <c r="C990" s="104"/>
      <c r="D990" s="104"/>
      <c r="E990" s="104" t="s">
        <v>608</v>
      </c>
      <c r="F990" s="105">
        <v>27.62</v>
      </c>
      <c r="G990" s="104"/>
      <c r="H990" s="198" t="s">
        <v>607</v>
      </c>
      <c r="I990" s="198"/>
      <c r="J990" s="69">
        <v>119.69</v>
      </c>
    </row>
    <row r="991" spans="1:10" ht="49.9" customHeight="1" thickBot="1">
      <c r="A991" s="83"/>
      <c r="B991" s="89"/>
      <c r="C991" s="89"/>
      <c r="D991" s="89"/>
      <c r="E991" s="89"/>
      <c r="F991" s="89"/>
      <c r="G991" s="89" t="s">
        <v>606</v>
      </c>
      <c r="H991" s="106">
        <v>2</v>
      </c>
      <c r="I991" s="89" t="s">
        <v>605</v>
      </c>
      <c r="J991" s="70">
        <v>239.38</v>
      </c>
    </row>
    <row r="992" spans="1:10" ht="1.1499999999999999" customHeight="1" thickTop="1">
      <c r="A992" s="71"/>
      <c r="B992" s="8"/>
      <c r="C992" s="8"/>
      <c r="D992" s="8"/>
      <c r="E992" s="8"/>
      <c r="F992" s="8"/>
      <c r="G992" s="8"/>
      <c r="H992" s="8"/>
      <c r="I992" s="8"/>
      <c r="J992" s="72"/>
    </row>
    <row r="993" spans="1:10" ht="18" customHeight="1">
      <c r="A993" s="58" t="s">
        <v>353</v>
      </c>
      <c r="B993" s="5" t="s">
        <v>602</v>
      </c>
      <c r="C993" s="79" t="s">
        <v>601</v>
      </c>
      <c r="D993" s="79" t="s">
        <v>1</v>
      </c>
      <c r="E993" s="200" t="s">
        <v>624</v>
      </c>
      <c r="F993" s="200"/>
      <c r="G993" s="6" t="s">
        <v>600</v>
      </c>
      <c r="H993" s="5" t="s">
        <v>599</v>
      </c>
      <c r="I993" s="5" t="s">
        <v>598</v>
      </c>
      <c r="J993" s="59" t="s">
        <v>2</v>
      </c>
    </row>
    <row r="994" spans="1:10" ht="25.9" customHeight="1">
      <c r="A994" s="61" t="s">
        <v>623</v>
      </c>
      <c r="B994" s="2" t="s">
        <v>352</v>
      </c>
      <c r="C994" s="80" t="s">
        <v>51</v>
      </c>
      <c r="D994" s="80" t="s">
        <v>351</v>
      </c>
      <c r="E994" s="201" t="s">
        <v>955</v>
      </c>
      <c r="F994" s="201"/>
      <c r="G994" s="3" t="s">
        <v>49</v>
      </c>
      <c r="H994" s="17">
        <v>1</v>
      </c>
      <c r="I994" s="1">
        <v>124.25</v>
      </c>
      <c r="J994" s="65">
        <v>124.25</v>
      </c>
    </row>
    <row r="995" spans="1:10" ht="25.9" customHeight="1">
      <c r="A995" s="66" t="s">
        <v>620</v>
      </c>
      <c r="B995" s="16" t="s">
        <v>865</v>
      </c>
      <c r="C995" s="81" t="s">
        <v>56</v>
      </c>
      <c r="D995" s="81" t="s">
        <v>864</v>
      </c>
      <c r="E995" s="196" t="s">
        <v>617</v>
      </c>
      <c r="F995" s="196"/>
      <c r="G995" s="15" t="s">
        <v>616</v>
      </c>
      <c r="H995" s="14">
        <v>0.28999999999999998</v>
      </c>
      <c r="I995" s="13">
        <v>20.420000000000002</v>
      </c>
      <c r="J995" s="67">
        <v>5.92</v>
      </c>
    </row>
    <row r="996" spans="1:10" ht="25.9" customHeight="1">
      <c r="A996" s="66" t="s">
        <v>620</v>
      </c>
      <c r="B996" s="16" t="s">
        <v>835</v>
      </c>
      <c r="C996" s="81" t="s">
        <v>56</v>
      </c>
      <c r="D996" s="81" t="s">
        <v>834</v>
      </c>
      <c r="E996" s="196" t="s">
        <v>617</v>
      </c>
      <c r="F996" s="196"/>
      <c r="G996" s="15" t="s">
        <v>616</v>
      </c>
      <c r="H996" s="14">
        <v>0.37</v>
      </c>
      <c r="I996" s="13">
        <v>24.81</v>
      </c>
      <c r="J996" s="67">
        <v>9.17</v>
      </c>
    </row>
    <row r="997" spans="1:10" ht="24" customHeight="1">
      <c r="A997" s="73" t="s">
        <v>615</v>
      </c>
      <c r="B997" s="12" t="s">
        <v>863</v>
      </c>
      <c r="C997" s="82" t="s">
        <v>56</v>
      </c>
      <c r="D997" s="82" t="s">
        <v>862</v>
      </c>
      <c r="E997" s="197" t="s">
        <v>612</v>
      </c>
      <c r="F997" s="197"/>
      <c r="G997" s="11" t="s">
        <v>97</v>
      </c>
      <c r="H997" s="10">
        <v>2.1000000000000001E-2</v>
      </c>
      <c r="I997" s="9">
        <v>11.8</v>
      </c>
      <c r="J997" s="74">
        <v>0.24</v>
      </c>
    </row>
    <row r="998" spans="1:10" ht="25.9" customHeight="1">
      <c r="A998" s="73" t="s">
        <v>615</v>
      </c>
      <c r="B998" s="12" t="s">
        <v>1007</v>
      </c>
      <c r="C998" s="82" t="s">
        <v>56</v>
      </c>
      <c r="D998" s="82" t="s">
        <v>1006</v>
      </c>
      <c r="E998" s="197" t="s">
        <v>612</v>
      </c>
      <c r="F998" s="197"/>
      <c r="G998" s="11" t="s">
        <v>97</v>
      </c>
      <c r="H998" s="10">
        <v>1</v>
      </c>
      <c r="I998" s="9">
        <v>108.92</v>
      </c>
      <c r="J998" s="74">
        <v>108.92</v>
      </c>
    </row>
    <row r="999" spans="1:10">
      <c r="A999" s="68"/>
      <c r="B999" s="104"/>
      <c r="C999" s="104"/>
      <c r="D999" s="104"/>
      <c r="E999" s="104" t="s">
        <v>611</v>
      </c>
      <c r="F999" s="105">
        <v>5.47857939162287</v>
      </c>
      <c r="G999" s="104" t="s">
        <v>610</v>
      </c>
      <c r="H999" s="105">
        <v>4.84</v>
      </c>
      <c r="I999" s="104" t="s">
        <v>609</v>
      </c>
      <c r="J999" s="69">
        <v>10.32</v>
      </c>
    </row>
    <row r="1000" spans="1:10">
      <c r="A1000" s="68"/>
      <c r="B1000" s="104"/>
      <c r="C1000" s="104"/>
      <c r="D1000" s="104"/>
      <c r="E1000" s="104" t="s">
        <v>608</v>
      </c>
      <c r="F1000" s="105">
        <v>37.270000000000003</v>
      </c>
      <c r="G1000" s="104"/>
      <c r="H1000" s="198" t="s">
        <v>607</v>
      </c>
      <c r="I1000" s="198"/>
      <c r="J1000" s="69">
        <v>161.52000000000001</v>
      </c>
    </row>
    <row r="1001" spans="1:10" ht="49.9" customHeight="1" thickBot="1">
      <c r="A1001" s="83"/>
      <c r="B1001" s="89"/>
      <c r="C1001" s="89"/>
      <c r="D1001" s="89"/>
      <c r="E1001" s="89"/>
      <c r="F1001" s="89"/>
      <c r="G1001" s="89" t="s">
        <v>606</v>
      </c>
      <c r="H1001" s="106">
        <v>2</v>
      </c>
      <c r="I1001" s="89" t="s">
        <v>605</v>
      </c>
      <c r="J1001" s="70">
        <v>323.04000000000002</v>
      </c>
    </row>
    <row r="1002" spans="1:10" ht="1.1499999999999999" customHeight="1" thickTop="1">
      <c r="A1002" s="71"/>
      <c r="B1002" s="8"/>
      <c r="C1002" s="8"/>
      <c r="D1002" s="8"/>
      <c r="E1002" s="8"/>
      <c r="F1002" s="8"/>
      <c r="G1002" s="8"/>
      <c r="H1002" s="8"/>
      <c r="I1002" s="8"/>
      <c r="J1002" s="72"/>
    </row>
    <row r="1003" spans="1:10" ht="18" customHeight="1">
      <c r="A1003" s="58" t="s">
        <v>350</v>
      </c>
      <c r="B1003" s="5" t="s">
        <v>602</v>
      </c>
      <c r="C1003" s="79" t="s">
        <v>601</v>
      </c>
      <c r="D1003" s="79" t="s">
        <v>1</v>
      </c>
      <c r="E1003" s="200" t="s">
        <v>624</v>
      </c>
      <c r="F1003" s="200"/>
      <c r="G1003" s="6" t="s">
        <v>600</v>
      </c>
      <c r="H1003" s="5" t="s">
        <v>599</v>
      </c>
      <c r="I1003" s="5" t="s">
        <v>598</v>
      </c>
      <c r="J1003" s="59" t="s">
        <v>2</v>
      </c>
    </row>
    <row r="1004" spans="1:10" ht="25.9" customHeight="1">
      <c r="A1004" s="61" t="s">
        <v>623</v>
      </c>
      <c r="B1004" s="2" t="s">
        <v>349</v>
      </c>
      <c r="C1004" s="80" t="s">
        <v>51</v>
      </c>
      <c r="D1004" s="80" t="s">
        <v>348</v>
      </c>
      <c r="E1004" s="201" t="s">
        <v>955</v>
      </c>
      <c r="F1004" s="201"/>
      <c r="G1004" s="3" t="s">
        <v>49</v>
      </c>
      <c r="H1004" s="17">
        <v>1</v>
      </c>
      <c r="I1004" s="1">
        <v>130.87</v>
      </c>
      <c r="J1004" s="65">
        <v>130.87</v>
      </c>
    </row>
    <row r="1005" spans="1:10" ht="25.9" customHeight="1">
      <c r="A1005" s="66" t="s">
        <v>620</v>
      </c>
      <c r="B1005" s="16" t="s">
        <v>865</v>
      </c>
      <c r="C1005" s="81" t="s">
        <v>56</v>
      </c>
      <c r="D1005" s="81" t="s">
        <v>864</v>
      </c>
      <c r="E1005" s="196" t="s">
        <v>617</v>
      </c>
      <c r="F1005" s="196"/>
      <c r="G1005" s="15" t="s">
        <v>616</v>
      </c>
      <c r="H1005" s="14">
        <v>0.33</v>
      </c>
      <c r="I1005" s="13">
        <v>20.420000000000002</v>
      </c>
      <c r="J1005" s="67">
        <v>6.73</v>
      </c>
    </row>
    <row r="1006" spans="1:10" ht="25.9" customHeight="1">
      <c r="A1006" s="66" t="s">
        <v>620</v>
      </c>
      <c r="B1006" s="16" t="s">
        <v>835</v>
      </c>
      <c r="C1006" s="81" t="s">
        <v>56</v>
      </c>
      <c r="D1006" s="81" t="s">
        <v>834</v>
      </c>
      <c r="E1006" s="196" t="s">
        <v>617</v>
      </c>
      <c r="F1006" s="196"/>
      <c r="G1006" s="15" t="s">
        <v>616</v>
      </c>
      <c r="H1006" s="14">
        <v>0.4</v>
      </c>
      <c r="I1006" s="13">
        <v>24.81</v>
      </c>
      <c r="J1006" s="67">
        <v>9.92</v>
      </c>
    </row>
    <row r="1007" spans="1:10" ht="24" customHeight="1">
      <c r="A1007" s="73" t="s">
        <v>615</v>
      </c>
      <c r="B1007" s="12" t="s">
        <v>863</v>
      </c>
      <c r="C1007" s="82" t="s">
        <v>56</v>
      </c>
      <c r="D1007" s="82" t="s">
        <v>862</v>
      </c>
      <c r="E1007" s="197" t="s">
        <v>612</v>
      </c>
      <c r="F1007" s="197"/>
      <c r="G1007" s="11" t="s">
        <v>97</v>
      </c>
      <c r="H1007" s="10">
        <v>2.5000000000000001E-2</v>
      </c>
      <c r="I1007" s="9">
        <v>11.8</v>
      </c>
      <c r="J1007" s="74">
        <v>0.28999999999999998</v>
      </c>
    </row>
    <row r="1008" spans="1:10" ht="25.9" customHeight="1">
      <c r="A1008" s="73" t="s">
        <v>615</v>
      </c>
      <c r="B1008" s="12" t="s">
        <v>1005</v>
      </c>
      <c r="C1008" s="82" t="s">
        <v>56</v>
      </c>
      <c r="D1008" s="82" t="s">
        <v>1004</v>
      </c>
      <c r="E1008" s="197" t="s">
        <v>612</v>
      </c>
      <c r="F1008" s="197"/>
      <c r="G1008" s="11" t="s">
        <v>97</v>
      </c>
      <c r="H1008" s="10">
        <v>1</v>
      </c>
      <c r="I1008" s="9">
        <v>113.93</v>
      </c>
      <c r="J1008" s="74">
        <v>113.93</v>
      </c>
    </row>
    <row r="1009" spans="1:10">
      <c r="A1009" s="68"/>
      <c r="B1009" s="104"/>
      <c r="C1009" s="104"/>
      <c r="D1009" s="104"/>
      <c r="E1009" s="104" t="s">
        <v>611</v>
      </c>
      <c r="F1009" s="105">
        <v>6.0413016934756065</v>
      </c>
      <c r="G1009" s="104" t="s">
        <v>610</v>
      </c>
      <c r="H1009" s="105">
        <v>5.34</v>
      </c>
      <c r="I1009" s="104" t="s">
        <v>609</v>
      </c>
      <c r="J1009" s="69">
        <v>11.38</v>
      </c>
    </row>
    <row r="1010" spans="1:10">
      <c r="A1010" s="68"/>
      <c r="B1010" s="104"/>
      <c r="C1010" s="104"/>
      <c r="D1010" s="104"/>
      <c r="E1010" s="104" t="s">
        <v>608</v>
      </c>
      <c r="F1010" s="105">
        <v>39.26</v>
      </c>
      <c r="G1010" s="104"/>
      <c r="H1010" s="198" t="s">
        <v>607</v>
      </c>
      <c r="I1010" s="198"/>
      <c r="J1010" s="69">
        <v>170.13</v>
      </c>
    </row>
    <row r="1011" spans="1:10" ht="49.9" customHeight="1" thickBot="1">
      <c r="A1011" s="83"/>
      <c r="B1011" s="89"/>
      <c r="C1011" s="89"/>
      <c r="D1011" s="89"/>
      <c r="E1011" s="89"/>
      <c r="F1011" s="89"/>
      <c r="G1011" s="89" t="s">
        <v>606</v>
      </c>
      <c r="H1011" s="106">
        <v>2</v>
      </c>
      <c r="I1011" s="89" t="s">
        <v>605</v>
      </c>
      <c r="J1011" s="70">
        <v>340.26</v>
      </c>
    </row>
    <row r="1012" spans="1:10" ht="1.1499999999999999" customHeight="1" thickTop="1">
      <c r="A1012" s="71"/>
      <c r="B1012" s="8"/>
      <c r="C1012" s="8"/>
      <c r="D1012" s="8"/>
      <c r="E1012" s="8"/>
      <c r="F1012" s="8"/>
      <c r="G1012" s="8"/>
      <c r="H1012" s="8"/>
      <c r="I1012" s="8"/>
      <c r="J1012" s="72"/>
    </row>
    <row r="1013" spans="1:10" ht="18" customHeight="1">
      <c r="A1013" s="58" t="s">
        <v>347</v>
      </c>
      <c r="B1013" s="5" t="s">
        <v>602</v>
      </c>
      <c r="C1013" s="79" t="s">
        <v>601</v>
      </c>
      <c r="D1013" s="79" t="s">
        <v>1</v>
      </c>
      <c r="E1013" s="200" t="s">
        <v>624</v>
      </c>
      <c r="F1013" s="200"/>
      <c r="G1013" s="6" t="s">
        <v>600</v>
      </c>
      <c r="H1013" s="5" t="s">
        <v>599</v>
      </c>
      <c r="I1013" s="5" t="s">
        <v>598</v>
      </c>
      <c r="J1013" s="59" t="s">
        <v>2</v>
      </c>
    </row>
    <row r="1014" spans="1:10" ht="39" customHeight="1">
      <c r="A1014" s="61" t="s">
        <v>623</v>
      </c>
      <c r="B1014" s="2" t="s">
        <v>346</v>
      </c>
      <c r="C1014" s="80" t="s">
        <v>56</v>
      </c>
      <c r="D1014" s="80" t="s">
        <v>1382</v>
      </c>
      <c r="E1014" s="201" t="s">
        <v>775</v>
      </c>
      <c r="F1014" s="201"/>
      <c r="G1014" s="3" t="s">
        <v>97</v>
      </c>
      <c r="H1014" s="17">
        <v>1</v>
      </c>
      <c r="I1014" s="1">
        <v>70.47</v>
      </c>
      <c r="J1014" s="65">
        <v>70.47</v>
      </c>
    </row>
    <row r="1015" spans="1:10" ht="25.9" customHeight="1">
      <c r="A1015" s="66" t="s">
        <v>620</v>
      </c>
      <c r="B1015" s="16" t="s">
        <v>865</v>
      </c>
      <c r="C1015" s="81" t="s">
        <v>56</v>
      </c>
      <c r="D1015" s="81" t="s">
        <v>864</v>
      </c>
      <c r="E1015" s="196" t="s">
        <v>617</v>
      </c>
      <c r="F1015" s="196"/>
      <c r="G1015" s="15" t="s">
        <v>616</v>
      </c>
      <c r="H1015" s="14">
        <v>0.22120000000000001</v>
      </c>
      <c r="I1015" s="13">
        <v>20.420000000000002</v>
      </c>
      <c r="J1015" s="67">
        <v>4.51</v>
      </c>
    </row>
    <row r="1016" spans="1:10" ht="25.9" customHeight="1">
      <c r="A1016" s="66" t="s">
        <v>620</v>
      </c>
      <c r="B1016" s="16" t="s">
        <v>835</v>
      </c>
      <c r="C1016" s="81" t="s">
        <v>56</v>
      </c>
      <c r="D1016" s="81" t="s">
        <v>834</v>
      </c>
      <c r="E1016" s="196" t="s">
        <v>617</v>
      </c>
      <c r="F1016" s="196"/>
      <c r="G1016" s="15" t="s">
        <v>616</v>
      </c>
      <c r="H1016" s="14">
        <v>0.22120000000000001</v>
      </c>
      <c r="I1016" s="13">
        <v>24.81</v>
      </c>
      <c r="J1016" s="67">
        <v>5.48</v>
      </c>
    </row>
    <row r="1017" spans="1:10" ht="24" customHeight="1">
      <c r="A1017" s="73" t="s">
        <v>615</v>
      </c>
      <c r="B1017" s="12" t="s">
        <v>863</v>
      </c>
      <c r="C1017" s="82" t="s">
        <v>56</v>
      </c>
      <c r="D1017" s="82" t="s">
        <v>862</v>
      </c>
      <c r="E1017" s="197" t="s">
        <v>612</v>
      </c>
      <c r="F1017" s="197"/>
      <c r="G1017" s="11" t="s">
        <v>97</v>
      </c>
      <c r="H1017" s="10">
        <v>1.06E-2</v>
      </c>
      <c r="I1017" s="9">
        <v>11.8</v>
      </c>
      <c r="J1017" s="74">
        <v>0.12</v>
      </c>
    </row>
    <row r="1018" spans="1:10" ht="25.9" customHeight="1">
      <c r="A1018" s="73" t="s">
        <v>615</v>
      </c>
      <c r="B1018" s="12" t="s">
        <v>1003</v>
      </c>
      <c r="C1018" s="82" t="s">
        <v>56</v>
      </c>
      <c r="D1018" s="82" t="s">
        <v>1002</v>
      </c>
      <c r="E1018" s="197" t="s">
        <v>612</v>
      </c>
      <c r="F1018" s="197"/>
      <c r="G1018" s="11" t="s">
        <v>97</v>
      </c>
      <c r="H1018" s="10">
        <v>1</v>
      </c>
      <c r="I1018" s="9">
        <v>60.36</v>
      </c>
      <c r="J1018" s="74">
        <v>60.36</v>
      </c>
    </row>
    <row r="1019" spans="1:10">
      <c r="A1019" s="68"/>
      <c r="B1019" s="104"/>
      <c r="C1019" s="104"/>
      <c r="D1019" s="104"/>
      <c r="E1019" s="104" t="s">
        <v>611</v>
      </c>
      <c r="F1019" s="105">
        <v>3.6099166533949143</v>
      </c>
      <c r="G1019" s="104" t="s">
        <v>610</v>
      </c>
      <c r="H1019" s="105">
        <v>3.19</v>
      </c>
      <c r="I1019" s="104" t="s">
        <v>609</v>
      </c>
      <c r="J1019" s="69">
        <v>6.8</v>
      </c>
    </row>
    <row r="1020" spans="1:10">
      <c r="A1020" s="68"/>
      <c r="B1020" s="104"/>
      <c r="C1020" s="104"/>
      <c r="D1020" s="104"/>
      <c r="E1020" s="104" t="s">
        <v>608</v>
      </c>
      <c r="F1020" s="105">
        <v>21.14</v>
      </c>
      <c r="G1020" s="104"/>
      <c r="H1020" s="198" t="s">
        <v>607</v>
      </c>
      <c r="I1020" s="198"/>
      <c r="J1020" s="69">
        <v>91.61</v>
      </c>
    </row>
    <row r="1021" spans="1:10" ht="49.9" customHeight="1" thickBot="1">
      <c r="A1021" s="83"/>
      <c r="B1021" s="89"/>
      <c r="C1021" s="89"/>
      <c r="D1021" s="89"/>
      <c r="E1021" s="89"/>
      <c r="F1021" s="89"/>
      <c r="G1021" s="89" t="s">
        <v>606</v>
      </c>
      <c r="H1021" s="106">
        <v>8</v>
      </c>
      <c r="I1021" s="89" t="s">
        <v>605</v>
      </c>
      <c r="J1021" s="70">
        <v>732.88</v>
      </c>
    </row>
    <row r="1022" spans="1:10" ht="1.1499999999999999" customHeight="1" thickTop="1">
      <c r="A1022" s="71"/>
      <c r="B1022" s="8"/>
      <c r="C1022" s="8"/>
      <c r="D1022" s="8"/>
      <c r="E1022" s="8"/>
      <c r="F1022" s="8"/>
      <c r="G1022" s="8"/>
      <c r="H1022" s="8"/>
      <c r="I1022" s="8"/>
      <c r="J1022" s="72"/>
    </row>
    <row r="1023" spans="1:10" ht="18" customHeight="1">
      <c r="A1023" s="58" t="s">
        <v>345</v>
      </c>
      <c r="B1023" s="5" t="s">
        <v>602</v>
      </c>
      <c r="C1023" s="79" t="s">
        <v>601</v>
      </c>
      <c r="D1023" s="79" t="s">
        <v>1</v>
      </c>
      <c r="E1023" s="200" t="s">
        <v>624</v>
      </c>
      <c r="F1023" s="200"/>
      <c r="G1023" s="6" t="s">
        <v>600</v>
      </c>
      <c r="H1023" s="5" t="s">
        <v>599</v>
      </c>
      <c r="I1023" s="5" t="s">
        <v>598</v>
      </c>
      <c r="J1023" s="59" t="s">
        <v>2</v>
      </c>
    </row>
    <row r="1024" spans="1:10" ht="39" customHeight="1">
      <c r="A1024" s="61" t="s">
        <v>623</v>
      </c>
      <c r="B1024" s="2" t="s">
        <v>344</v>
      </c>
      <c r="C1024" s="80" t="s">
        <v>56</v>
      </c>
      <c r="D1024" s="80" t="s">
        <v>343</v>
      </c>
      <c r="E1024" s="201" t="s">
        <v>775</v>
      </c>
      <c r="F1024" s="201"/>
      <c r="G1024" s="3" t="s">
        <v>97</v>
      </c>
      <c r="H1024" s="17">
        <v>1</v>
      </c>
      <c r="I1024" s="1">
        <v>3.89</v>
      </c>
      <c r="J1024" s="65">
        <v>3.89</v>
      </c>
    </row>
    <row r="1025" spans="1:10" ht="25.9" customHeight="1">
      <c r="A1025" s="66" t="s">
        <v>620</v>
      </c>
      <c r="B1025" s="16" t="s">
        <v>865</v>
      </c>
      <c r="C1025" s="81" t="s">
        <v>56</v>
      </c>
      <c r="D1025" s="81" t="s">
        <v>864</v>
      </c>
      <c r="E1025" s="196" t="s">
        <v>617</v>
      </c>
      <c r="F1025" s="196"/>
      <c r="G1025" s="15" t="s">
        <v>616</v>
      </c>
      <c r="H1025" s="14">
        <v>0.04</v>
      </c>
      <c r="I1025" s="13">
        <v>20.420000000000002</v>
      </c>
      <c r="J1025" s="67">
        <v>0.81</v>
      </c>
    </row>
    <row r="1026" spans="1:10" ht="25.9" customHeight="1">
      <c r="A1026" s="66" t="s">
        <v>620</v>
      </c>
      <c r="B1026" s="16" t="s">
        <v>835</v>
      </c>
      <c r="C1026" s="81" t="s">
        <v>56</v>
      </c>
      <c r="D1026" s="81" t="s">
        <v>834</v>
      </c>
      <c r="E1026" s="196" t="s">
        <v>617</v>
      </c>
      <c r="F1026" s="196"/>
      <c r="G1026" s="15" t="s">
        <v>616</v>
      </c>
      <c r="H1026" s="14">
        <v>0.04</v>
      </c>
      <c r="I1026" s="13">
        <v>24.81</v>
      </c>
      <c r="J1026" s="67">
        <v>0.99</v>
      </c>
    </row>
    <row r="1027" spans="1:10" ht="25.9" customHeight="1">
      <c r="A1027" s="73" t="s">
        <v>615</v>
      </c>
      <c r="B1027" s="12" t="s">
        <v>1001</v>
      </c>
      <c r="C1027" s="82" t="s">
        <v>56</v>
      </c>
      <c r="D1027" s="82" t="s">
        <v>1000</v>
      </c>
      <c r="E1027" s="197" t="s">
        <v>612</v>
      </c>
      <c r="F1027" s="197"/>
      <c r="G1027" s="11" t="s">
        <v>97</v>
      </c>
      <c r="H1027" s="10">
        <v>1</v>
      </c>
      <c r="I1027" s="9">
        <v>0.98</v>
      </c>
      <c r="J1027" s="74">
        <v>0.98</v>
      </c>
    </row>
    <row r="1028" spans="1:10" ht="24" customHeight="1">
      <c r="A1028" s="73" t="s">
        <v>615</v>
      </c>
      <c r="B1028" s="12" t="s">
        <v>939</v>
      </c>
      <c r="C1028" s="82" t="s">
        <v>56</v>
      </c>
      <c r="D1028" s="82" t="s">
        <v>938</v>
      </c>
      <c r="E1028" s="197" t="s">
        <v>612</v>
      </c>
      <c r="F1028" s="197"/>
      <c r="G1028" s="11" t="s">
        <v>97</v>
      </c>
      <c r="H1028" s="10">
        <v>7.0000000000000001E-3</v>
      </c>
      <c r="I1028" s="9">
        <v>68.48</v>
      </c>
      <c r="J1028" s="74">
        <v>0.47</v>
      </c>
    </row>
    <row r="1029" spans="1:10" ht="25.9" customHeight="1">
      <c r="A1029" s="73" t="s">
        <v>615</v>
      </c>
      <c r="B1029" s="12" t="s">
        <v>935</v>
      </c>
      <c r="C1029" s="82" t="s">
        <v>56</v>
      </c>
      <c r="D1029" s="82" t="s">
        <v>934</v>
      </c>
      <c r="E1029" s="197" t="s">
        <v>612</v>
      </c>
      <c r="F1029" s="197"/>
      <c r="G1029" s="11" t="s">
        <v>97</v>
      </c>
      <c r="H1029" s="10">
        <v>8.0000000000000002E-3</v>
      </c>
      <c r="I1029" s="9">
        <v>77.58</v>
      </c>
      <c r="J1029" s="74">
        <v>0.62</v>
      </c>
    </row>
    <row r="1030" spans="1:10" ht="24" customHeight="1">
      <c r="A1030" s="73" t="s">
        <v>615</v>
      </c>
      <c r="B1030" s="12" t="s">
        <v>931</v>
      </c>
      <c r="C1030" s="82" t="s">
        <v>56</v>
      </c>
      <c r="D1030" s="82" t="s">
        <v>930</v>
      </c>
      <c r="E1030" s="197" t="s">
        <v>612</v>
      </c>
      <c r="F1030" s="197"/>
      <c r="G1030" s="11" t="s">
        <v>97</v>
      </c>
      <c r="H1030" s="10">
        <v>1.2999999999999999E-2</v>
      </c>
      <c r="I1030" s="9">
        <v>2.2200000000000002</v>
      </c>
      <c r="J1030" s="74">
        <v>0.02</v>
      </c>
    </row>
    <row r="1031" spans="1:10">
      <c r="A1031" s="68"/>
      <c r="B1031" s="104"/>
      <c r="C1031" s="104"/>
      <c r="D1031" s="104"/>
      <c r="E1031" s="104" t="s">
        <v>611</v>
      </c>
      <c r="F1031" s="105">
        <v>0.6476615172267346</v>
      </c>
      <c r="G1031" s="104" t="s">
        <v>610</v>
      </c>
      <c r="H1031" s="105">
        <v>0.56999999999999995</v>
      </c>
      <c r="I1031" s="104" t="s">
        <v>609</v>
      </c>
      <c r="J1031" s="69">
        <v>1.22</v>
      </c>
    </row>
    <row r="1032" spans="1:10">
      <c r="A1032" s="68"/>
      <c r="B1032" s="104"/>
      <c r="C1032" s="104"/>
      <c r="D1032" s="104"/>
      <c r="E1032" s="104" t="s">
        <v>608</v>
      </c>
      <c r="F1032" s="105">
        <v>1.1599999999999999</v>
      </c>
      <c r="G1032" s="104"/>
      <c r="H1032" s="198" t="s">
        <v>607</v>
      </c>
      <c r="I1032" s="198"/>
      <c r="J1032" s="69">
        <v>5.05</v>
      </c>
    </row>
    <row r="1033" spans="1:10" ht="49.9" customHeight="1" thickBot="1">
      <c r="A1033" s="83"/>
      <c r="B1033" s="89"/>
      <c r="C1033" s="89"/>
      <c r="D1033" s="89"/>
      <c r="E1033" s="89"/>
      <c r="F1033" s="89"/>
      <c r="G1033" s="89" t="s">
        <v>606</v>
      </c>
      <c r="H1033" s="106">
        <v>12</v>
      </c>
      <c r="I1033" s="89" t="s">
        <v>605</v>
      </c>
      <c r="J1033" s="70">
        <v>60.6</v>
      </c>
    </row>
    <row r="1034" spans="1:10" ht="1.1499999999999999" customHeight="1" thickTop="1">
      <c r="A1034" s="71"/>
      <c r="B1034" s="8"/>
      <c r="C1034" s="8"/>
      <c r="D1034" s="8"/>
      <c r="E1034" s="8"/>
      <c r="F1034" s="8"/>
      <c r="G1034" s="8"/>
      <c r="H1034" s="8"/>
      <c r="I1034" s="8"/>
      <c r="J1034" s="72"/>
    </row>
    <row r="1035" spans="1:10" ht="18" customHeight="1">
      <c r="A1035" s="58" t="s">
        <v>342</v>
      </c>
      <c r="B1035" s="5" t="s">
        <v>602</v>
      </c>
      <c r="C1035" s="79" t="s">
        <v>601</v>
      </c>
      <c r="D1035" s="79" t="s">
        <v>1</v>
      </c>
      <c r="E1035" s="200" t="s">
        <v>624</v>
      </c>
      <c r="F1035" s="200"/>
      <c r="G1035" s="6" t="s">
        <v>600</v>
      </c>
      <c r="H1035" s="5" t="s">
        <v>599</v>
      </c>
      <c r="I1035" s="5" t="s">
        <v>598</v>
      </c>
      <c r="J1035" s="59" t="s">
        <v>2</v>
      </c>
    </row>
    <row r="1036" spans="1:10" ht="39" customHeight="1">
      <c r="A1036" s="61" t="s">
        <v>623</v>
      </c>
      <c r="B1036" s="2" t="s">
        <v>341</v>
      </c>
      <c r="C1036" s="80" t="s">
        <v>56</v>
      </c>
      <c r="D1036" s="80" t="s">
        <v>1383</v>
      </c>
      <c r="E1036" s="201" t="s">
        <v>775</v>
      </c>
      <c r="F1036" s="201"/>
      <c r="G1036" s="3" t="s">
        <v>97</v>
      </c>
      <c r="H1036" s="17">
        <v>1</v>
      </c>
      <c r="I1036" s="1">
        <v>5.66</v>
      </c>
      <c r="J1036" s="65">
        <v>5.66</v>
      </c>
    </row>
    <row r="1037" spans="1:10" ht="25.9" customHeight="1">
      <c r="A1037" s="66" t="s">
        <v>620</v>
      </c>
      <c r="B1037" s="16" t="s">
        <v>865</v>
      </c>
      <c r="C1037" s="81" t="s">
        <v>56</v>
      </c>
      <c r="D1037" s="81" t="s">
        <v>864</v>
      </c>
      <c r="E1037" s="196" t="s">
        <v>617</v>
      </c>
      <c r="F1037" s="196"/>
      <c r="G1037" s="15" t="s">
        <v>616</v>
      </c>
      <c r="H1037" s="14">
        <v>5.2400000000000002E-2</v>
      </c>
      <c r="I1037" s="13">
        <v>20.420000000000002</v>
      </c>
      <c r="J1037" s="67">
        <v>1.07</v>
      </c>
    </row>
    <row r="1038" spans="1:10" ht="25.9" customHeight="1">
      <c r="A1038" s="66" t="s">
        <v>620</v>
      </c>
      <c r="B1038" s="16" t="s">
        <v>835</v>
      </c>
      <c r="C1038" s="81" t="s">
        <v>56</v>
      </c>
      <c r="D1038" s="81" t="s">
        <v>834</v>
      </c>
      <c r="E1038" s="196" t="s">
        <v>617</v>
      </c>
      <c r="F1038" s="196"/>
      <c r="G1038" s="15" t="s">
        <v>616</v>
      </c>
      <c r="H1038" s="14">
        <v>5.2400000000000002E-2</v>
      </c>
      <c r="I1038" s="13">
        <v>24.81</v>
      </c>
      <c r="J1038" s="67">
        <v>1.3</v>
      </c>
    </row>
    <row r="1039" spans="1:10" ht="25.9" customHeight="1">
      <c r="A1039" s="73" t="s">
        <v>615</v>
      </c>
      <c r="B1039" s="12" t="s">
        <v>999</v>
      </c>
      <c r="C1039" s="82" t="s">
        <v>56</v>
      </c>
      <c r="D1039" s="82" t="s">
        <v>998</v>
      </c>
      <c r="E1039" s="197" t="s">
        <v>612</v>
      </c>
      <c r="F1039" s="197"/>
      <c r="G1039" s="11" t="s">
        <v>97</v>
      </c>
      <c r="H1039" s="10">
        <v>1</v>
      </c>
      <c r="I1039" s="9">
        <v>1.98</v>
      </c>
      <c r="J1039" s="74">
        <v>1.98</v>
      </c>
    </row>
    <row r="1040" spans="1:10" ht="24" customHeight="1">
      <c r="A1040" s="73" t="s">
        <v>615</v>
      </c>
      <c r="B1040" s="12" t="s">
        <v>939</v>
      </c>
      <c r="C1040" s="82" t="s">
        <v>56</v>
      </c>
      <c r="D1040" s="82" t="s">
        <v>938</v>
      </c>
      <c r="E1040" s="197" t="s">
        <v>612</v>
      </c>
      <c r="F1040" s="197"/>
      <c r="G1040" s="11" t="s">
        <v>97</v>
      </c>
      <c r="H1040" s="10">
        <v>8.2000000000000007E-3</v>
      </c>
      <c r="I1040" s="9">
        <v>68.48</v>
      </c>
      <c r="J1040" s="74">
        <v>0.56000000000000005</v>
      </c>
    </row>
    <row r="1041" spans="1:10" ht="25.9" customHeight="1">
      <c r="A1041" s="73" t="s">
        <v>615</v>
      </c>
      <c r="B1041" s="12" t="s">
        <v>935</v>
      </c>
      <c r="C1041" s="82" t="s">
        <v>56</v>
      </c>
      <c r="D1041" s="82" t="s">
        <v>934</v>
      </c>
      <c r="E1041" s="197" t="s">
        <v>612</v>
      </c>
      <c r="F1041" s="197"/>
      <c r="G1041" s="11" t="s">
        <v>97</v>
      </c>
      <c r="H1041" s="10">
        <v>9.4999999999999998E-3</v>
      </c>
      <c r="I1041" s="9">
        <v>77.58</v>
      </c>
      <c r="J1041" s="74">
        <v>0.73</v>
      </c>
    </row>
    <row r="1042" spans="1:10" ht="24" customHeight="1">
      <c r="A1042" s="73" t="s">
        <v>615</v>
      </c>
      <c r="B1042" s="12" t="s">
        <v>931</v>
      </c>
      <c r="C1042" s="82" t="s">
        <v>56</v>
      </c>
      <c r="D1042" s="82" t="s">
        <v>930</v>
      </c>
      <c r="E1042" s="197" t="s">
        <v>612</v>
      </c>
      <c r="F1042" s="197"/>
      <c r="G1042" s="11" t="s">
        <v>97</v>
      </c>
      <c r="H1042" s="10">
        <v>1.2E-2</v>
      </c>
      <c r="I1042" s="9">
        <v>2.2200000000000002</v>
      </c>
      <c r="J1042" s="74">
        <v>0.02</v>
      </c>
    </row>
    <row r="1043" spans="1:10">
      <c r="A1043" s="68"/>
      <c r="B1043" s="104"/>
      <c r="C1043" s="104"/>
      <c r="D1043" s="104"/>
      <c r="E1043" s="104" t="s">
        <v>611</v>
      </c>
      <c r="F1043" s="105">
        <v>0.85470085470085466</v>
      </c>
      <c r="G1043" s="104" t="s">
        <v>610</v>
      </c>
      <c r="H1043" s="105">
        <v>0.76</v>
      </c>
      <c r="I1043" s="104" t="s">
        <v>609</v>
      </c>
      <c r="J1043" s="69">
        <v>1.61</v>
      </c>
    </row>
    <row r="1044" spans="1:10">
      <c r="A1044" s="68"/>
      <c r="B1044" s="104"/>
      <c r="C1044" s="104"/>
      <c r="D1044" s="104"/>
      <c r="E1044" s="104" t="s">
        <v>608</v>
      </c>
      <c r="F1044" s="105">
        <v>1.69</v>
      </c>
      <c r="G1044" s="104"/>
      <c r="H1044" s="198" t="s">
        <v>607</v>
      </c>
      <c r="I1044" s="198"/>
      <c r="J1044" s="69">
        <v>7.35</v>
      </c>
    </row>
    <row r="1045" spans="1:10" ht="49.9" customHeight="1" thickBot="1">
      <c r="A1045" s="83"/>
      <c r="B1045" s="89"/>
      <c r="C1045" s="89"/>
      <c r="D1045" s="89"/>
      <c r="E1045" s="89"/>
      <c r="F1045" s="89"/>
      <c r="G1045" s="89" t="s">
        <v>606</v>
      </c>
      <c r="H1045" s="106">
        <v>4</v>
      </c>
      <c r="I1045" s="89" t="s">
        <v>605</v>
      </c>
      <c r="J1045" s="70">
        <v>29.4</v>
      </c>
    </row>
    <row r="1046" spans="1:10" ht="1.1499999999999999" customHeight="1" thickTop="1">
      <c r="A1046" s="71"/>
      <c r="B1046" s="8"/>
      <c r="C1046" s="8"/>
      <c r="D1046" s="8"/>
      <c r="E1046" s="8"/>
      <c r="F1046" s="8"/>
      <c r="G1046" s="8"/>
      <c r="H1046" s="8"/>
      <c r="I1046" s="8"/>
      <c r="J1046" s="72"/>
    </row>
    <row r="1047" spans="1:10" ht="18" customHeight="1">
      <c r="A1047" s="58" t="s">
        <v>340</v>
      </c>
      <c r="B1047" s="5" t="s">
        <v>602</v>
      </c>
      <c r="C1047" s="79" t="s">
        <v>601</v>
      </c>
      <c r="D1047" s="79" t="s">
        <v>1</v>
      </c>
      <c r="E1047" s="200" t="s">
        <v>624</v>
      </c>
      <c r="F1047" s="200"/>
      <c r="G1047" s="6" t="s">
        <v>600</v>
      </c>
      <c r="H1047" s="5" t="s">
        <v>599</v>
      </c>
      <c r="I1047" s="5" t="s">
        <v>598</v>
      </c>
      <c r="J1047" s="59" t="s">
        <v>2</v>
      </c>
    </row>
    <row r="1048" spans="1:10" ht="52.15" customHeight="1">
      <c r="A1048" s="61" t="s">
        <v>623</v>
      </c>
      <c r="B1048" s="2" t="s">
        <v>339</v>
      </c>
      <c r="C1048" s="80" t="s">
        <v>56</v>
      </c>
      <c r="D1048" s="80" t="s">
        <v>1384</v>
      </c>
      <c r="E1048" s="201" t="s">
        <v>775</v>
      </c>
      <c r="F1048" s="201"/>
      <c r="G1048" s="3" t="s">
        <v>97</v>
      </c>
      <c r="H1048" s="17">
        <v>1</v>
      </c>
      <c r="I1048" s="1">
        <v>11.54</v>
      </c>
      <c r="J1048" s="65">
        <v>11.54</v>
      </c>
    </row>
    <row r="1049" spans="1:10" ht="25.9" customHeight="1">
      <c r="A1049" s="66" t="s">
        <v>620</v>
      </c>
      <c r="B1049" s="16" t="s">
        <v>865</v>
      </c>
      <c r="C1049" s="81" t="s">
        <v>56</v>
      </c>
      <c r="D1049" s="81" t="s">
        <v>864</v>
      </c>
      <c r="E1049" s="196" t="s">
        <v>617</v>
      </c>
      <c r="F1049" s="196"/>
      <c r="G1049" s="15" t="s">
        <v>616</v>
      </c>
      <c r="H1049" s="14">
        <v>6.59E-2</v>
      </c>
      <c r="I1049" s="13">
        <v>20.420000000000002</v>
      </c>
      <c r="J1049" s="67">
        <v>1.34</v>
      </c>
    </row>
    <row r="1050" spans="1:10" ht="25.9" customHeight="1">
      <c r="A1050" s="66" t="s">
        <v>620</v>
      </c>
      <c r="B1050" s="16" t="s">
        <v>835</v>
      </c>
      <c r="C1050" s="81" t="s">
        <v>56</v>
      </c>
      <c r="D1050" s="81" t="s">
        <v>834</v>
      </c>
      <c r="E1050" s="196" t="s">
        <v>617</v>
      </c>
      <c r="F1050" s="196"/>
      <c r="G1050" s="15" t="s">
        <v>616</v>
      </c>
      <c r="H1050" s="14">
        <v>6.59E-2</v>
      </c>
      <c r="I1050" s="13">
        <v>24.81</v>
      </c>
      <c r="J1050" s="67">
        <v>1.63</v>
      </c>
    </row>
    <row r="1051" spans="1:10" ht="25.9" customHeight="1">
      <c r="A1051" s="73" t="s">
        <v>615</v>
      </c>
      <c r="B1051" s="12" t="s">
        <v>997</v>
      </c>
      <c r="C1051" s="82" t="s">
        <v>56</v>
      </c>
      <c r="D1051" s="82" t="s">
        <v>996</v>
      </c>
      <c r="E1051" s="197" t="s">
        <v>612</v>
      </c>
      <c r="F1051" s="197"/>
      <c r="G1051" s="11" t="s">
        <v>97</v>
      </c>
      <c r="H1051" s="10">
        <v>1</v>
      </c>
      <c r="I1051" s="9">
        <v>6.86</v>
      </c>
      <c r="J1051" s="74">
        <v>6.86</v>
      </c>
    </row>
    <row r="1052" spans="1:10" ht="24" customHeight="1">
      <c r="A1052" s="73" t="s">
        <v>615</v>
      </c>
      <c r="B1052" s="12" t="s">
        <v>939</v>
      </c>
      <c r="C1052" s="82" t="s">
        <v>56</v>
      </c>
      <c r="D1052" s="82" t="s">
        <v>938</v>
      </c>
      <c r="E1052" s="197" t="s">
        <v>612</v>
      </c>
      <c r="F1052" s="197"/>
      <c r="G1052" s="11" t="s">
        <v>97</v>
      </c>
      <c r="H1052" s="10">
        <v>1.06E-2</v>
      </c>
      <c r="I1052" s="9">
        <v>68.48</v>
      </c>
      <c r="J1052" s="74">
        <v>0.72</v>
      </c>
    </row>
    <row r="1053" spans="1:10" ht="25.9" customHeight="1">
      <c r="A1053" s="73" t="s">
        <v>615</v>
      </c>
      <c r="B1053" s="12" t="s">
        <v>935</v>
      </c>
      <c r="C1053" s="82" t="s">
        <v>56</v>
      </c>
      <c r="D1053" s="82" t="s">
        <v>934</v>
      </c>
      <c r="E1053" s="197" t="s">
        <v>612</v>
      </c>
      <c r="F1053" s="197"/>
      <c r="G1053" s="11" t="s">
        <v>97</v>
      </c>
      <c r="H1053" s="10">
        <v>1.2500000000000001E-2</v>
      </c>
      <c r="I1053" s="9">
        <v>77.58</v>
      </c>
      <c r="J1053" s="74">
        <v>0.96</v>
      </c>
    </row>
    <row r="1054" spans="1:10" ht="24" customHeight="1">
      <c r="A1054" s="73" t="s">
        <v>615</v>
      </c>
      <c r="B1054" s="12" t="s">
        <v>931</v>
      </c>
      <c r="C1054" s="82" t="s">
        <v>56</v>
      </c>
      <c r="D1054" s="82" t="s">
        <v>930</v>
      </c>
      <c r="E1054" s="197" t="s">
        <v>612</v>
      </c>
      <c r="F1054" s="197"/>
      <c r="G1054" s="11" t="s">
        <v>97</v>
      </c>
      <c r="H1054" s="10">
        <v>1.5699999999999999E-2</v>
      </c>
      <c r="I1054" s="9">
        <v>2.2200000000000002</v>
      </c>
      <c r="J1054" s="74">
        <v>0.03</v>
      </c>
    </row>
    <row r="1055" spans="1:10">
      <c r="A1055" s="68"/>
      <c r="B1055" s="104"/>
      <c r="C1055" s="104"/>
      <c r="D1055" s="104"/>
      <c r="E1055" s="104" t="s">
        <v>611</v>
      </c>
      <c r="F1055" s="105">
        <v>1.0670488931358497</v>
      </c>
      <c r="G1055" s="104" t="s">
        <v>610</v>
      </c>
      <c r="H1055" s="105">
        <v>0.94</v>
      </c>
      <c r="I1055" s="104" t="s">
        <v>609</v>
      </c>
      <c r="J1055" s="69">
        <v>2.0099999999999998</v>
      </c>
    </row>
    <row r="1056" spans="1:10">
      <c r="A1056" s="68"/>
      <c r="B1056" s="104"/>
      <c r="C1056" s="104"/>
      <c r="D1056" s="104"/>
      <c r="E1056" s="104" t="s">
        <v>608</v>
      </c>
      <c r="F1056" s="105">
        <v>3.46</v>
      </c>
      <c r="G1056" s="104"/>
      <c r="H1056" s="198" t="s">
        <v>607</v>
      </c>
      <c r="I1056" s="198"/>
      <c r="J1056" s="69">
        <v>15</v>
      </c>
    </row>
    <row r="1057" spans="1:10" ht="49.9" customHeight="1" thickBot="1">
      <c r="A1057" s="83"/>
      <c r="B1057" s="89"/>
      <c r="C1057" s="89"/>
      <c r="D1057" s="89"/>
      <c r="E1057" s="89"/>
      <c r="F1057" s="89"/>
      <c r="G1057" s="89" t="s">
        <v>606</v>
      </c>
      <c r="H1057" s="106">
        <v>4</v>
      </c>
      <c r="I1057" s="89" t="s">
        <v>605</v>
      </c>
      <c r="J1057" s="70">
        <v>60</v>
      </c>
    </row>
    <row r="1058" spans="1:10" ht="1.1499999999999999" customHeight="1" thickTop="1">
      <c r="A1058" s="71"/>
      <c r="B1058" s="8"/>
      <c r="C1058" s="8"/>
      <c r="D1058" s="8"/>
      <c r="E1058" s="8"/>
      <c r="F1058" s="8"/>
      <c r="G1058" s="8"/>
      <c r="H1058" s="8"/>
      <c r="I1058" s="8"/>
      <c r="J1058" s="72"/>
    </row>
    <row r="1059" spans="1:10" ht="18" customHeight="1">
      <c r="A1059" s="58" t="s">
        <v>338</v>
      </c>
      <c r="B1059" s="5" t="s">
        <v>602</v>
      </c>
      <c r="C1059" s="79" t="s">
        <v>601</v>
      </c>
      <c r="D1059" s="79" t="s">
        <v>1</v>
      </c>
      <c r="E1059" s="200" t="s">
        <v>624</v>
      </c>
      <c r="F1059" s="200"/>
      <c r="G1059" s="6" t="s">
        <v>600</v>
      </c>
      <c r="H1059" s="5" t="s">
        <v>599</v>
      </c>
      <c r="I1059" s="5" t="s">
        <v>598</v>
      </c>
      <c r="J1059" s="59" t="s">
        <v>2</v>
      </c>
    </row>
    <row r="1060" spans="1:10" ht="52.15" customHeight="1">
      <c r="A1060" s="61" t="s">
        <v>623</v>
      </c>
      <c r="B1060" s="2" t="s">
        <v>337</v>
      </c>
      <c r="C1060" s="80" t="s">
        <v>56</v>
      </c>
      <c r="D1060" s="80" t="s">
        <v>1385</v>
      </c>
      <c r="E1060" s="201" t="s">
        <v>775</v>
      </c>
      <c r="F1060" s="201"/>
      <c r="G1060" s="3" t="s">
        <v>97</v>
      </c>
      <c r="H1060" s="17">
        <v>1</v>
      </c>
      <c r="I1060" s="1">
        <v>10.43</v>
      </c>
      <c r="J1060" s="65">
        <v>10.43</v>
      </c>
    </row>
    <row r="1061" spans="1:10" ht="25.9" customHeight="1">
      <c r="A1061" s="66" t="s">
        <v>620</v>
      </c>
      <c r="B1061" s="16" t="s">
        <v>865</v>
      </c>
      <c r="C1061" s="81" t="s">
        <v>56</v>
      </c>
      <c r="D1061" s="81" t="s">
        <v>864</v>
      </c>
      <c r="E1061" s="196" t="s">
        <v>617</v>
      </c>
      <c r="F1061" s="196"/>
      <c r="G1061" s="15" t="s">
        <v>616</v>
      </c>
      <c r="H1061" s="14">
        <v>7.3499999999999996E-2</v>
      </c>
      <c r="I1061" s="13">
        <v>20.420000000000002</v>
      </c>
      <c r="J1061" s="67">
        <v>1.5</v>
      </c>
    </row>
    <row r="1062" spans="1:10" ht="25.9" customHeight="1">
      <c r="A1062" s="66" t="s">
        <v>620</v>
      </c>
      <c r="B1062" s="16" t="s">
        <v>835</v>
      </c>
      <c r="C1062" s="81" t="s">
        <v>56</v>
      </c>
      <c r="D1062" s="81" t="s">
        <v>834</v>
      </c>
      <c r="E1062" s="196" t="s">
        <v>617</v>
      </c>
      <c r="F1062" s="196"/>
      <c r="G1062" s="15" t="s">
        <v>616</v>
      </c>
      <c r="H1062" s="14">
        <v>7.3499999999999996E-2</v>
      </c>
      <c r="I1062" s="13">
        <v>24.81</v>
      </c>
      <c r="J1062" s="67">
        <v>1.82</v>
      </c>
    </row>
    <row r="1063" spans="1:10" ht="25.9" customHeight="1">
      <c r="A1063" s="73" t="s">
        <v>615</v>
      </c>
      <c r="B1063" s="12" t="s">
        <v>995</v>
      </c>
      <c r="C1063" s="82" t="s">
        <v>56</v>
      </c>
      <c r="D1063" s="82" t="s">
        <v>994</v>
      </c>
      <c r="E1063" s="197" t="s">
        <v>612</v>
      </c>
      <c r="F1063" s="197"/>
      <c r="G1063" s="11" t="s">
        <v>97</v>
      </c>
      <c r="H1063" s="10">
        <v>1</v>
      </c>
      <c r="I1063" s="9">
        <v>4.92</v>
      </c>
      <c r="J1063" s="74">
        <v>4.92</v>
      </c>
    </row>
    <row r="1064" spans="1:10" ht="24" customHeight="1">
      <c r="A1064" s="73" t="s">
        <v>615</v>
      </c>
      <c r="B1064" s="12" t="s">
        <v>939</v>
      </c>
      <c r="C1064" s="82" t="s">
        <v>56</v>
      </c>
      <c r="D1064" s="82" t="s">
        <v>938</v>
      </c>
      <c r="E1064" s="197" t="s">
        <v>612</v>
      </c>
      <c r="F1064" s="197"/>
      <c r="G1064" s="11" t="s">
        <v>97</v>
      </c>
      <c r="H1064" s="10">
        <v>1.29E-2</v>
      </c>
      <c r="I1064" s="9">
        <v>68.48</v>
      </c>
      <c r="J1064" s="74">
        <v>0.88</v>
      </c>
    </row>
    <row r="1065" spans="1:10" ht="25.9" customHeight="1">
      <c r="A1065" s="73" t="s">
        <v>615</v>
      </c>
      <c r="B1065" s="12" t="s">
        <v>935</v>
      </c>
      <c r="C1065" s="82" t="s">
        <v>56</v>
      </c>
      <c r="D1065" s="82" t="s">
        <v>934</v>
      </c>
      <c r="E1065" s="197" t="s">
        <v>612</v>
      </c>
      <c r="F1065" s="197"/>
      <c r="G1065" s="11" t="s">
        <v>97</v>
      </c>
      <c r="H1065" s="10">
        <v>1.6500000000000001E-2</v>
      </c>
      <c r="I1065" s="9">
        <v>77.58</v>
      </c>
      <c r="J1065" s="74">
        <v>1.28</v>
      </c>
    </row>
    <row r="1066" spans="1:10" ht="24" customHeight="1">
      <c r="A1066" s="73" t="s">
        <v>615</v>
      </c>
      <c r="B1066" s="12" t="s">
        <v>931</v>
      </c>
      <c r="C1066" s="82" t="s">
        <v>56</v>
      </c>
      <c r="D1066" s="82" t="s">
        <v>930</v>
      </c>
      <c r="E1066" s="197" t="s">
        <v>612</v>
      </c>
      <c r="F1066" s="197"/>
      <c r="G1066" s="11" t="s">
        <v>97</v>
      </c>
      <c r="H1066" s="10">
        <v>1.61E-2</v>
      </c>
      <c r="I1066" s="9">
        <v>2.2200000000000002</v>
      </c>
      <c r="J1066" s="74">
        <v>0.03</v>
      </c>
    </row>
    <row r="1067" spans="1:10">
      <c r="A1067" s="68"/>
      <c r="B1067" s="104"/>
      <c r="C1067" s="104"/>
      <c r="D1067" s="104"/>
      <c r="E1067" s="104" t="s">
        <v>611</v>
      </c>
      <c r="F1067" s="105">
        <v>1.1997664171577216</v>
      </c>
      <c r="G1067" s="104" t="s">
        <v>610</v>
      </c>
      <c r="H1067" s="105">
        <v>1.06</v>
      </c>
      <c r="I1067" s="104" t="s">
        <v>609</v>
      </c>
      <c r="J1067" s="69">
        <v>2.2599999999999998</v>
      </c>
    </row>
    <row r="1068" spans="1:10">
      <c r="A1068" s="68"/>
      <c r="B1068" s="104"/>
      <c r="C1068" s="104"/>
      <c r="D1068" s="104"/>
      <c r="E1068" s="104" t="s">
        <v>608</v>
      </c>
      <c r="F1068" s="105">
        <v>3.12</v>
      </c>
      <c r="G1068" s="104"/>
      <c r="H1068" s="198" t="s">
        <v>607</v>
      </c>
      <c r="I1068" s="198"/>
      <c r="J1068" s="69">
        <v>13.55</v>
      </c>
    </row>
    <row r="1069" spans="1:10" ht="49.9" customHeight="1" thickBot="1">
      <c r="A1069" s="83"/>
      <c r="B1069" s="89"/>
      <c r="C1069" s="89"/>
      <c r="D1069" s="89"/>
      <c r="E1069" s="89"/>
      <c r="F1069" s="89"/>
      <c r="G1069" s="89" t="s">
        <v>606</v>
      </c>
      <c r="H1069" s="106">
        <v>4</v>
      </c>
      <c r="I1069" s="89" t="s">
        <v>605</v>
      </c>
      <c r="J1069" s="70">
        <v>54.2</v>
      </c>
    </row>
    <row r="1070" spans="1:10" ht="1.1499999999999999" customHeight="1" thickTop="1">
      <c r="A1070" s="71"/>
      <c r="B1070" s="8"/>
      <c r="C1070" s="8"/>
      <c r="D1070" s="8"/>
      <c r="E1070" s="8"/>
      <c r="F1070" s="8"/>
      <c r="G1070" s="8"/>
      <c r="H1070" s="8"/>
      <c r="I1070" s="8"/>
      <c r="J1070" s="72"/>
    </row>
    <row r="1071" spans="1:10" ht="18" customHeight="1">
      <c r="A1071" s="58" t="s">
        <v>336</v>
      </c>
      <c r="B1071" s="5" t="s">
        <v>602</v>
      </c>
      <c r="C1071" s="79" t="s">
        <v>601</v>
      </c>
      <c r="D1071" s="79" t="s">
        <v>1</v>
      </c>
      <c r="E1071" s="200" t="s">
        <v>624</v>
      </c>
      <c r="F1071" s="200"/>
      <c r="G1071" s="6" t="s">
        <v>600</v>
      </c>
      <c r="H1071" s="5" t="s">
        <v>599</v>
      </c>
      <c r="I1071" s="5" t="s">
        <v>598</v>
      </c>
      <c r="J1071" s="59" t="s">
        <v>2</v>
      </c>
    </row>
    <row r="1072" spans="1:10" ht="25.9" customHeight="1">
      <c r="A1072" s="61" t="s">
        <v>623</v>
      </c>
      <c r="B1072" s="2" t="s">
        <v>335</v>
      </c>
      <c r="C1072" s="80" t="s">
        <v>56</v>
      </c>
      <c r="D1072" s="80" t="s">
        <v>1386</v>
      </c>
      <c r="E1072" s="201" t="s">
        <v>775</v>
      </c>
      <c r="F1072" s="201"/>
      <c r="G1072" s="3" t="s">
        <v>97</v>
      </c>
      <c r="H1072" s="17">
        <v>1</v>
      </c>
      <c r="I1072" s="1">
        <v>10.72</v>
      </c>
      <c r="J1072" s="65">
        <v>10.72</v>
      </c>
    </row>
    <row r="1073" spans="1:10" ht="25.9" customHeight="1">
      <c r="A1073" s="66" t="s">
        <v>620</v>
      </c>
      <c r="B1073" s="16" t="s">
        <v>835</v>
      </c>
      <c r="C1073" s="81" t="s">
        <v>56</v>
      </c>
      <c r="D1073" s="81" t="s">
        <v>834</v>
      </c>
      <c r="E1073" s="196" t="s">
        <v>617</v>
      </c>
      <c r="F1073" s="196"/>
      <c r="G1073" s="15" t="s">
        <v>616</v>
      </c>
      <c r="H1073" s="14">
        <v>0.1525</v>
      </c>
      <c r="I1073" s="13">
        <v>24.81</v>
      </c>
      <c r="J1073" s="67">
        <v>3.78</v>
      </c>
    </row>
    <row r="1074" spans="1:10" ht="24" customHeight="1">
      <c r="A1074" s="66" t="s">
        <v>620</v>
      </c>
      <c r="B1074" s="16" t="s">
        <v>619</v>
      </c>
      <c r="C1074" s="81" t="s">
        <v>56</v>
      </c>
      <c r="D1074" s="81" t="s">
        <v>618</v>
      </c>
      <c r="E1074" s="196" t="s">
        <v>617</v>
      </c>
      <c r="F1074" s="196"/>
      <c r="G1074" s="15" t="s">
        <v>616</v>
      </c>
      <c r="H1074" s="14">
        <v>4.8099999999999997E-2</v>
      </c>
      <c r="I1074" s="13">
        <v>20.57</v>
      </c>
      <c r="J1074" s="67">
        <v>0.98</v>
      </c>
    </row>
    <row r="1075" spans="1:10" ht="24" customHeight="1">
      <c r="A1075" s="73" t="s">
        <v>615</v>
      </c>
      <c r="B1075" s="12" t="s">
        <v>845</v>
      </c>
      <c r="C1075" s="82" t="s">
        <v>56</v>
      </c>
      <c r="D1075" s="82" t="s">
        <v>844</v>
      </c>
      <c r="E1075" s="197" t="s">
        <v>612</v>
      </c>
      <c r="F1075" s="197"/>
      <c r="G1075" s="11" t="s">
        <v>97</v>
      </c>
      <c r="H1075" s="10">
        <v>2.1000000000000001E-2</v>
      </c>
      <c r="I1075" s="9">
        <v>3.2</v>
      </c>
      <c r="J1075" s="74">
        <v>0.06</v>
      </c>
    </row>
    <row r="1076" spans="1:10" ht="25.9" customHeight="1">
      <c r="A1076" s="73" t="s">
        <v>615</v>
      </c>
      <c r="B1076" s="12" t="s">
        <v>993</v>
      </c>
      <c r="C1076" s="82" t="s">
        <v>56</v>
      </c>
      <c r="D1076" s="82" t="s">
        <v>992</v>
      </c>
      <c r="E1076" s="197" t="s">
        <v>612</v>
      </c>
      <c r="F1076" s="197"/>
      <c r="G1076" s="11" t="s">
        <v>97</v>
      </c>
      <c r="H1076" s="10">
        <v>1</v>
      </c>
      <c r="I1076" s="9">
        <v>5.9</v>
      </c>
      <c r="J1076" s="74">
        <v>5.9</v>
      </c>
    </row>
    <row r="1077" spans="1:10">
      <c r="A1077" s="68"/>
      <c r="B1077" s="104"/>
      <c r="C1077" s="104"/>
      <c r="D1077" s="104"/>
      <c r="E1077" s="104" t="s">
        <v>611</v>
      </c>
      <c r="F1077" s="105">
        <v>1.7465626161278336</v>
      </c>
      <c r="G1077" s="104" t="s">
        <v>610</v>
      </c>
      <c r="H1077" s="105">
        <v>1.54</v>
      </c>
      <c r="I1077" s="104" t="s">
        <v>609</v>
      </c>
      <c r="J1077" s="69">
        <v>3.29</v>
      </c>
    </row>
    <row r="1078" spans="1:10">
      <c r="A1078" s="68"/>
      <c r="B1078" s="104"/>
      <c r="C1078" s="104"/>
      <c r="D1078" s="104"/>
      <c r="E1078" s="104" t="s">
        <v>608</v>
      </c>
      <c r="F1078" s="105">
        <v>3.21</v>
      </c>
      <c r="G1078" s="104"/>
      <c r="H1078" s="198" t="s">
        <v>607</v>
      </c>
      <c r="I1078" s="198"/>
      <c r="J1078" s="69">
        <v>13.93</v>
      </c>
    </row>
    <row r="1079" spans="1:10" ht="49.9" customHeight="1" thickBot="1">
      <c r="A1079" s="83"/>
      <c r="B1079" s="89"/>
      <c r="C1079" s="89"/>
      <c r="D1079" s="89"/>
      <c r="E1079" s="89"/>
      <c r="F1079" s="89"/>
      <c r="G1079" s="89" t="s">
        <v>606</v>
      </c>
      <c r="H1079" s="106">
        <v>10</v>
      </c>
      <c r="I1079" s="89" t="s">
        <v>605</v>
      </c>
      <c r="J1079" s="70">
        <v>139.30000000000001</v>
      </c>
    </row>
    <row r="1080" spans="1:10" ht="1.1499999999999999" customHeight="1" thickTop="1">
      <c r="A1080" s="71"/>
      <c r="B1080" s="8"/>
      <c r="C1080" s="8"/>
      <c r="D1080" s="8"/>
      <c r="E1080" s="8"/>
      <c r="F1080" s="8"/>
      <c r="G1080" s="8"/>
      <c r="H1080" s="8"/>
      <c r="I1080" s="8"/>
      <c r="J1080" s="72"/>
    </row>
    <row r="1081" spans="1:10" ht="18" customHeight="1">
      <c r="A1081" s="58" t="s">
        <v>334</v>
      </c>
      <c r="B1081" s="5" t="s">
        <v>602</v>
      </c>
      <c r="C1081" s="79" t="s">
        <v>601</v>
      </c>
      <c r="D1081" s="79" t="s">
        <v>1</v>
      </c>
      <c r="E1081" s="200" t="s">
        <v>624</v>
      </c>
      <c r="F1081" s="200"/>
      <c r="G1081" s="6" t="s">
        <v>600</v>
      </c>
      <c r="H1081" s="5" t="s">
        <v>599</v>
      </c>
      <c r="I1081" s="5" t="s">
        <v>598</v>
      </c>
      <c r="J1081" s="59" t="s">
        <v>2</v>
      </c>
    </row>
    <row r="1082" spans="1:10" ht="52.15" customHeight="1">
      <c r="A1082" s="61" t="s">
        <v>623</v>
      </c>
      <c r="B1082" s="2" t="s">
        <v>333</v>
      </c>
      <c r="C1082" s="80" t="s">
        <v>56</v>
      </c>
      <c r="D1082" s="80" t="s">
        <v>332</v>
      </c>
      <c r="E1082" s="201" t="s">
        <v>775</v>
      </c>
      <c r="F1082" s="201"/>
      <c r="G1082" s="3" t="s">
        <v>97</v>
      </c>
      <c r="H1082" s="17">
        <v>1</v>
      </c>
      <c r="I1082" s="1">
        <v>42.28</v>
      </c>
      <c r="J1082" s="65">
        <v>42.28</v>
      </c>
    </row>
    <row r="1083" spans="1:10" ht="25.9" customHeight="1">
      <c r="A1083" s="66" t="s">
        <v>620</v>
      </c>
      <c r="B1083" s="16" t="s">
        <v>865</v>
      </c>
      <c r="C1083" s="81" t="s">
        <v>56</v>
      </c>
      <c r="D1083" s="81" t="s">
        <v>864</v>
      </c>
      <c r="E1083" s="196" t="s">
        <v>617</v>
      </c>
      <c r="F1083" s="196"/>
      <c r="G1083" s="15" t="s">
        <v>616</v>
      </c>
      <c r="H1083" s="14">
        <v>0.26200000000000001</v>
      </c>
      <c r="I1083" s="13">
        <v>20.420000000000002</v>
      </c>
      <c r="J1083" s="67">
        <v>5.35</v>
      </c>
    </row>
    <row r="1084" spans="1:10" ht="25.9" customHeight="1">
      <c r="A1084" s="66" t="s">
        <v>620</v>
      </c>
      <c r="B1084" s="16" t="s">
        <v>835</v>
      </c>
      <c r="C1084" s="81" t="s">
        <v>56</v>
      </c>
      <c r="D1084" s="81" t="s">
        <v>834</v>
      </c>
      <c r="E1084" s="196" t="s">
        <v>617</v>
      </c>
      <c r="F1084" s="196"/>
      <c r="G1084" s="15" t="s">
        <v>616</v>
      </c>
      <c r="H1084" s="14">
        <v>0.26200000000000001</v>
      </c>
      <c r="I1084" s="13">
        <v>24.81</v>
      </c>
      <c r="J1084" s="67">
        <v>6.5</v>
      </c>
    </row>
    <row r="1085" spans="1:10" ht="24" customHeight="1">
      <c r="A1085" s="73" t="s">
        <v>615</v>
      </c>
      <c r="B1085" s="12" t="s">
        <v>863</v>
      </c>
      <c r="C1085" s="82" t="s">
        <v>56</v>
      </c>
      <c r="D1085" s="82" t="s">
        <v>862</v>
      </c>
      <c r="E1085" s="197" t="s">
        <v>612</v>
      </c>
      <c r="F1085" s="197"/>
      <c r="G1085" s="11" t="s">
        <v>97</v>
      </c>
      <c r="H1085" s="10">
        <v>1.2999999999999999E-2</v>
      </c>
      <c r="I1085" s="9">
        <v>11.8</v>
      </c>
      <c r="J1085" s="74">
        <v>0.15</v>
      </c>
    </row>
    <row r="1086" spans="1:10" ht="25.9" customHeight="1">
      <c r="A1086" s="73" t="s">
        <v>615</v>
      </c>
      <c r="B1086" s="12" t="s">
        <v>991</v>
      </c>
      <c r="C1086" s="82" t="s">
        <v>56</v>
      </c>
      <c r="D1086" s="82" t="s">
        <v>990</v>
      </c>
      <c r="E1086" s="197" t="s">
        <v>612</v>
      </c>
      <c r="F1086" s="197"/>
      <c r="G1086" s="11" t="s">
        <v>97</v>
      </c>
      <c r="H1086" s="10">
        <v>1</v>
      </c>
      <c r="I1086" s="9">
        <v>30.19</v>
      </c>
      <c r="J1086" s="74">
        <v>30.19</v>
      </c>
    </row>
    <row r="1087" spans="1:10" ht="24" customHeight="1">
      <c r="A1087" s="73" t="s">
        <v>615</v>
      </c>
      <c r="B1087" s="12" t="s">
        <v>987</v>
      </c>
      <c r="C1087" s="82" t="s">
        <v>56</v>
      </c>
      <c r="D1087" s="82" t="s">
        <v>986</v>
      </c>
      <c r="E1087" s="197" t="s">
        <v>612</v>
      </c>
      <c r="F1087" s="197"/>
      <c r="G1087" s="11" t="s">
        <v>627</v>
      </c>
      <c r="H1087" s="10">
        <v>2E-3</v>
      </c>
      <c r="I1087" s="9">
        <v>46.41</v>
      </c>
      <c r="J1087" s="74">
        <v>0.09</v>
      </c>
    </row>
    <row r="1088" spans="1:10">
      <c r="A1088" s="68"/>
      <c r="B1088" s="104"/>
      <c r="C1088" s="104"/>
      <c r="D1088" s="104"/>
      <c r="E1088" s="104" t="s">
        <v>611</v>
      </c>
      <c r="F1088" s="105">
        <v>4.2735042735042734</v>
      </c>
      <c r="G1088" s="104" t="s">
        <v>610</v>
      </c>
      <c r="H1088" s="105">
        <v>3.78</v>
      </c>
      <c r="I1088" s="104" t="s">
        <v>609</v>
      </c>
      <c r="J1088" s="69">
        <v>8.0500000000000007</v>
      </c>
    </row>
    <row r="1089" spans="1:10">
      <c r="A1089" s="68"/>
      <c r="B1089" s="104"/>
      <c r="C1089" s="104"/>
      <c r="D1089" s="104"/>
      <c r="E1089" s="104" t="s">
        <v>608</v>
      </c>
      <c r="F1089" s="105">
        <v>12.68</v>
      </c>
      <c r="G1089" s="104"/>
      <c r="H1089" s="198" t="s">
        <v>607</v>
      </c>
      <c r="I1089" s="198"/>
      <c r="J1089" s="69">
        <v>54.96</v>
      </c>
    </row>
    <row r="1090" spans="1:10" ht="49.9" customHeight="1" thickBot="1">
      <c r="A1090" s="83"/>
      <c r="B1090" s="89"/>
      <c r="C1090" s="89"/>
      <c r="D1090" s="89"/>
      <c r="E1090" s="89"/>
      <c r="F1090" s="89"/>
      <c r="G1090" s="89" t="s">
        <v>606</v>
      </c>
      <c r="H1090" s="106">
        <v>3</v>
      </c>
      <c r="I1090" s="89" t="s">
        <v>605</v>
      </c>
      <c r="J1090" s="70">
        <v>164.88</v>
      </c>
    </row>
    <row r="1091" spans="1:10" ht="1.1499999999999999" customHeight="1" thickTop="1">
      <c r="A1091" s="71"/>
      <c r="B1091" s="8"/>
      <c r="C1091" s="8"/>
      <c r="D1091" s="8"/>
      <c r="E1091" s="8"/>
      <c r="F1091" s="8"/>
      <c r="G1091" s="8"/>
      <c r="H1091" s="8"/>
      <c r="I1091" s="8"/>
      <c r="J1091" s="72"/>
    </row>
    <row r="1092" spans="1:10" ht="18" customHeight="1">
      <c r="A1092" s="58" t="s">
        <v>331</v>
      </c>
      <c r="B1092" s="5" t="s">
        <v>602</v>
      </c>
      <c r="C1092" s="79" t="s">
        <v>601</v>
      </c>
      <c r="D1092" s="79" t="s">
        <v>1</v>
      </c>
      <c r="E1092" s="200" t="s">
        <v>624</v>
      </c>
      <c r="F1092" s="200"/>
      <c r="G1092" s="6" t="s">
        <v>600</v>
      </c>
      <c r="H1092" s="5" t="s">
        <v>599</v>
      </c>
      <c r="I1092" s="5" t="s">
        <v>598</v>
      </c>
      <c r="J1092" s="59" t="s">
        <v>2</v>
      </c>
    </row>
    <row r="1093" spans="1:10" ht="52.15" customHeight="1">
      <c r="A1093" s="61" t="s">
        <v>623</v>
      </c>
      <c r="B1093" s="2" t="s">
        <v>330</v>
      </c>
      <c r="C1093" s="80" t="s">
        <v>56</v>
      </c>
      <c r="D1093" s="80" t="s">
        <v>329</v>
      </c>
      <c r="E1093" s="201" t="s">
        <v>775</v>
      </c>
      <c r="F1093" s="201"/>
      <c r="G1093" s="3" t="s">
        <v>97</v>
      </c>
      <c r="H1093" s="17">
        <v>1</v>
      </c>
      <c r="I1093" s="1">
        <v>64.930000000000007</v>
      </c>
      <c r="J1093" s="65">
        <v>64.930000000000007</v>
      </c>
    </row>
    <row r="1094" spans="1:10" ht="25.9" customHeight="1">
      <c r="A1094" s="66" t="s">
        <v>620</v>
      </c>
      <c r="B1094" s="16" t="s">
        <v>865</v>
      </c>
      <c r="C1094" s="81" t="s">
        <v>56</v>
      </c>
      <c r="D1094" s="81" t="s">
        <v>864</v>
      </c>
      <c r="E1094" s="196" t="s">
        <v>617</v>
      </c>
      <c r="F1094" s="196"/>
      <c r="G1094" s="15" t="s">
        <v>616</v>
      </c>
      <c r="H1094" s="14">
        <v>0.26200000000000001</v>
      </c>
      <c r="I1094" s="13">
        <v>20.420000000000002</v>
      </c>
      <c r="J1094" s="67">
        <v>5.35</v>
      </c>
    </row>
    <row r="1095" spans="1:10" ht="25.9" customHeight="1">
      <c r="A1095" s="66" t="s">
        <v>620</v>
      </c>
      <c r="B1095" s="16" t="s">
        <v>835</v>
      </c>
      <c r="C1095" s="81" t="s">
        <v>56</v>
      </c>
      <c r="D1095" s="81" t="s">
        <v>834</v>
      </c>
      <c r="E1095" s="196" t="s">
        <v>617</v>
      </c>
      <c r="F1095" s="196"/>
      <c r="G1095" s="15" t="s">
        <v>616</v>
      </c>
      <c r="H1095" s="14">
        <v>0.26200000000000001</v>
      </c>
      <c r="I1095" s="13">
        <v>24.81</v>
      </c>
      <c r="J1095" s="67">
        <v>6.5</v>
      </c>
    </row>
    <row r="1096" spans="1:10" ht="24" customHeight="1">
      <c r="A1096" s="73" t="s">
        <v>615</v>
      </c>
      <c r="B1096" s="12" t="s">
        <v>863</v>
      </c>
      <c r="C1096" s="82" t="s">
        <v>56</v>
      </c>
      <c r="D1096" s="82" t="s">
        <v>862</v>
      </c>
      <c r="E1096" s="197" t="s">
        <v>612</v>
      </c>
      <c r="F1096" s="197"/>
      <c r="G1096" s="11" t="s">
        <v>97</v>
      </c>
      <c r="H1096" s="10">
        <v>1.2999999999999999E-2</v>
      </c>
      <c r="I1096" s="9">
        <v>11.8</v>
      </c>
      <c r="J1096" s="74">
        <v>0.15</v>
      </c>
    </row>
    <row r="1097" spans="1:10" ht="25.9" customHeight="1">
      <c r="A1097" s="73" t="s">
        <v>615</v>
      </c>
      <c r="B1097" s="12" t="s">
        <v>989</v>
      </c>
      <c r="C1097" s="82" t="s">
        <v>56</v>
      </c>
      <c r="D1097" s="82" t="s">
        <v>988</v>
      </c>
      <c r="E1097" s="197" t="s">
        <v>612</v>
      </c>
      <c r="F1097" s="197"/>
      <c r="G1097" s="11" t="s">
        <v>97</v>
      </c>
      <c r="H1097" s="10">
        <v>1</v>
      </c>
      <c r="I1097" s="9">
        <v>52.84</v>
      </c>
      <c r="J1097" s="74">
        <v>52.84</v>
      </c>
    </row>
    <row r="1098" spans="1:10" ht="24" customHeight="1">
      <c r="A1098" s="73" t="s">
        <v>615</v>
      </c>
      <c r="B1098" s="12" t="s">
        <v>987</v>
      </c>
      <c r="C1098" s="82" t="s">
        <v>56</v>
      </c>
      <c r="D1098" s="82" t="s">
        <v>986</v>
      </c>
      <c r="E1098" s="197" t="s">
        <v>612</v>
      </c>
      <c r="F1098" s="197"/>
      <c r="G1098" s="11" t="s">
        <v>627</v>
      </c>
      <c r="H1098" s="10">
        <v>2E-3</v>
      </c>
      <c r="I1098" s="9">
        <v>46.41</v>
      </c>
      <c r="J1098" s="74">
        <v>0.09</v>
      </c>
    </row>
    <row r="1099" spans="1:10">
      <c r="A1099" s="68"/>
      <c r="B1099" s="104"/>
      <c r="C1099" s="104"/>
      <c r="D1099" s="104"/>
      <c r="E1099" s="104" t="s">
        <v>611</v>
      </c>
      <c r="F1099" s="105">
        <v>4.2735042735042734</v>
      </c>
      <c r="G1099" s="104" t="s">
        <v>610</v>
      </c>
      <c r="H1099" s="105">
        <v>3.78</v>
      </c>
      <c r="I1099" s="104" t="s">
        <v>609</v>
      </c>
      <c r="J1099" s="69">
        <v>8.0500000000000007</v>
      </c>
    </row>
    <row r="1100" spans="1:10">
      <c r="A1100" s="68"/>
      <c r="B1100" s="104"/>
      <c r="C1100" s="104"/>
      <c r="D1100" s="104"/>
      <c r="E1100" s="104" t="s">
        <v>608</v>
      </c>
      <c r="F1100" s="105">
        <v>19.47</v>
      </c>
      <c r="G1100" s="104"/>
      <c r="H1100" s="198" t="s">
        <v>607</v>
      </c>
      <c r="I1100" s="198"/>
      <c r="J1100" s="69">
        <v>84.4</v>
      </c>
    </row>
    <row r="1101" spans="1:10" ht="49.9" customHeight="1" thickBot="1">
      <c r="A1101" s="83"/>
      <c r="B1101" s="89"/>
      <c r="C1101" s="89"/>
      <c r="D1101" s="89"/>
      <c r="E1101" s="89"/>
      <c r="F1101" s="89"/>
      <c r="G1101" s="89" t="s">
        <v>606</v>
      </c>
      <c r="H1101" s="106">
        <v>2</v>
      </c>
      <c r="I1101" s="89" t="s">
        <v>605</v>
      </c>
      <c r="J1101" s="70">
        <v>168.8</v>
      </c>
    </row>
    <row r="1102" spans="1:10" ht="1.1499999999999999" customHeight="1" thickTop="1">
      <c r="A1102" s="71"/>
      <c r="B1102" s="8"/>
      <c r="C1102" s="8"/>
      <c r="D1102" s="8"/>
      <c r="E1102" s="8"/>
      <c r="F1102" s="8"/>
      <c r="G1102" s="8"/>
      <c r="H1102" s="8"/>
      <c r="I1102" s="8"/>
      <c r="J1102" s="72"/>
    </row>
    <row r="1103" spans="1:10" ht="18" customHeight="1">
      <c r="A1103" s="58" t="s">
        <v>328</v>
      </c>
      <c r="B1103" s="5" t="s">
        <v>602</v>
      </c>
      <c r="C1103" s="79" t="s">
        <v>601</v>
      </c>
      <c r="D1103" s="79" t="s">
        <v>1</v>
      </c>
      <c r="E1103" s="200" t="s">
        <v>624</v>
      </c>
      <c r="F1103" s="200"/>
      <c r="G1103" s="6" t="s">
        <v>600</v>
      </c>
      <c r="H1103" s="5" t="s">
        <v>599</v>
      </c>
      <c r="I1103" s="5" t="s">
        <v>598</v>
      </c>
      <c r="J1103" s="59" t="s">
        <v>2</v>
      </c>
    </row>
    <row r="1104" spans="1:10" ht="25.9" customHeight="1">
      <c r="A1104" s="61" t="s">
        <v>623</v>
      </c>
      <c r="B1104" s="2" t="s">
        <v>327</v>
      </c>
      <c r="C1104" s="80" t="s">
        <v>51</v>
      </c>
      <c r="D1104" s="80" t="s">
        <v>326</v>
      </c>
      <c r="E1104" s="201" t="s">
        <v>955</v>
      </c>
      <c r="F1104" s="201"/>
      <c r="G1104" s="3" t="s">
        <v>49</v>
      </c>
      <c r="H1104" s="17">
        <v>1</v>
      </c>
      <c r="I1104" s="1">
        <v>3229.1</v>
      </c>
      <c r="J1104" s="65">
        <v>3229.1</v>
      </c>
    </row>
    <row r="1105" spans="1:10" ht="25.9" customHeight="1">
      <c r="A1105" s="66" t="s">
        <v>620</v>
      </c>
      <c r="B1105" s="16" t="s">
        <v>835</v>
      </c>
      <c r="C1105" s="81" t="s">
        <v>56</v>
      </c>
      <c r="D1105" s="81" t="s">
        <v>834</v>
      </c>
      <c r="E1105" s="196" t="s">
        <v>617</v>
      </c>
      <c r="F1105" s="196"/>
      <c r="G1105" s="15" t="s">
        <v>616</v>
      </c>
      <c r="H1105" s="14">
        <v>6</v>
      </c>
      <c r="I1105" s="13">
        <v>24.81</v>
      </c>
      <c r="J1105" s="67">
        <v>148.86000000000001</v>
      </c>
    </row>
    <row r="1106" spans="1:10" ht="25.9" customHeight="1">
      <c r="A1106" s="73" t="s">
        <v>615</v>
      </c>
      <c r="B1106" s="12" t="s">
        <v>985</v>
      </c>
      <c r="C1106" s="82" t="s">
        <v>56</v>
      </c>
      <c r="D1106" s="82" t="s">
        <v>984</v>
      </c>
      <c r="E1106" s="197" t="s">
        <v>612</v>
      </c>
      <c r="F1106" s="197"/>
      <c r="G1106" s="11" t="s">
        <v>97</v>
      </c>
      <c r="H1106" s="10">
        <v>1</v>
      </c>
      <c r="I1106" s="9">
        <v>3080.24</v>
      </c>
      <c r="J1106" s="74">
        <v>3080.24</v>
      </c>
    </row>
    <row r="1107" spans="1:10">
      <c r="A1107" s="68"/>
      <c r="B1107" s="104"/>
      <c r="C1107" s="104"/>
      <c r="D1107" s="104"/>
      <c r="E1107" s="104" t="s">
        <v>611</v>
      </c>
      <c r="F1107" s="105">
        <v>56.0280299</v>
      </c>
      <c r="G1107" s="104" t="s">
        <v>610</v>
      </c>
      <c r="H1107" s="105">
        <v>49.51</v>
      </c>
      <c r="I1107" s="104" t="s">
        <v>609</v>
      </c>
      <c r="J1107" s="69">
        <v>105.54</v>
      </c>
    </row>
    <row r="1108" spans="1:10">
      <c r="A1108" s="68"/>
      <c r="B1108" s="104"/>
      <c r="C1108" s="104"/>
      <c r="D1108" s="104"/>
      <c r="E1108" s="104" t="s">
        <v>608</v>
      </c>
      <c r="F1108" s="105">
        <v>968.73</v>
      </c>
      <c r="G1108" s="104"/>
      <c r="H1108" s="198" t="s">
        <v>607</v>
      </c>
      <c r="I1108" s="198"/>
      <c r="J1108" s="69">
        <v>4197.83</v>
      </c>
    </row>
    <row r="1109" spans="1:10" ht="49.9" customHeight="1" thickBot="1">
      <c r="A1109" s="83"/>
      <c r="B1109" s="89"/>
      <c r="C1109" s="89"/>
      <c r="D1109" s="89"/>
      <c r="E1109" s="89"/>
      <c r="F1109" s="89"/>
      <c r="G1109" s="89" t="s">
        <v>606</v>
      </c>
      <c r="H1109" s="106">
        <v>1</v>
      </c>
      <c r="I1109" s="89" t="s">
        <v>605</v>
      </c>
      <c r="J1109" s="70">
        <v>4197.83</v>
      </c>
    </row>
    <row r="1110" spans="1:10" ht="1.1499999999999999" customHeight="1" thickTop="1">
      <c r="A1110" s="71"/>
      <c r="B1110" s="8"/>
      <c r="C1110" s="8"/>
      <c r="D1110" s="8"/>
      <c r="E1110" s="8"/>
      <c r="F1110" s="8"/>
      <c r="G1110" s="8"/>
      <c r="H1110" s="8"/>
      <c r="I1110" s="8"/>
      <c r="J1110" s="72"/>
    </row>
    <row r="1111" spans="1:10" ht="24" customHeight="1">
      <c r="A1111" s="60" t="s">
        <v>26</v>
      </c>
      <c r="B1111" s="84"/>
      <c r="C1111" s="84"/>
      <c r="D1111" s="84" t="s">
        <v>27</v>
      </c>
      <c r="E1111" s="84"/>
      <c r="F1111" s="199"/>
      <c r="G1111" s="199"/>
      <c r="H1111" s="4"/>
      <c r="I1111" s="84"/>
      <c r="J1111" s="64">
        <v>14426.66</v>
      </c>
    </row>
    <row r="1112" spans="1:10" ht="24" customHeight="1">
      <c r="A1112" s="60" t="s">
        <v>325</v>
      </c>
      <c r="B1112" s="84"/>
      <c r="C1112" s="84"/>
      <c r="D1112" s="84" t="s">
        <v>324</v>
      </c>
      <c r="E1112" s="84"/>
      <c r="F1112" s="199"/>
      <c r="G1112" s="199"/>
      <c r="H1112" s="4"/>
      <c r="I1112" s="84"/>
      <c r="J1112" s="64">
        <v>5547.8</v>
      </c>
    </row>
    <row r="1113" spans="1:10" ht="18" customHeight="1">
      <c r="A1113" s="58" t="s">
        <v>323</v>
      </c>
      <c r="B1113" s="5" t="s">
        <v>602</v>
      </c>
      <c r="C1113" s="79" t="s">
        <v>601</v>
      </c>
      <c r="D1113" s="79" t="s">
        <v>1</v>
      </c>
      <c r="E1113" s="200" t="s">
        <v>624</v>
      </c>
      <c r="F1113" s="200"/>
      <c r="G1113" s="6" t="s">
        <v>600</v>
      </c>
      <c r="H1113" s="5" t="s">
        <v>599</v>
      </c>
      <c r="I1113" s="5" t="s">
        <v>598</v>
      </c>
      <c r="J1113" s="59" t="s">
        <v>2</v>
      </c>
    </row>
    <row r="1114" spans="1:10" ht="39" customHeight="1">
      <c r="A1114" s="61" t="s">
        <v>623</v>
      </c>
      <c r="B1114" s="2" t="s">
        <v>322</v>
      </c>
      <c r="C1114" s="80" t="s">
        <v>56</v>
      </c>
      <c r="D1114" s="80" t="s">
        <v>1387</v>
      </c>
      <c r="E1114" s="201" t="s">
        <v>775</v>
      </c>
      <c r="F1114" s="201"/>
      <c r="G1114" s="3" t="s">
        <v>73</v>
      </c>
      <c r="H1114" s="17">
        <v>1</v>
      </c>
      <c r="I1114" s="1">
        <v>21.05</v>
      </c>
      <c r="J1114" s="65">
        <v>21.05</v>
      </c>
    </row>
    <row r="1115" spans="1:10" ht="25.9" customHeight="1">
      <c r="A1115" s="66" t="s">
        <v>620</v>
      </c>
      <c r="B1115" s="16" t="s">
        <v>865</v>
      </c>
      <c r="C1115" s="81" t="s">
        <v>56</v>
      </c>
      <c r="D1115" s="81" t="s">
        <v>864</v>
      </c>
      <c r="E1115" s="196" t="s">
        <v>617</v>
      </c>
      <c r="F1115" s="196"/>
      <c r="G1115" s="15" t="s">
        <v>616</v>
      </c>
      <c r="H1115" s="14">
        <v>0.29299999999999998</v>
      </c>
      <c r="I1115" s="13">
        <v>20.420000000000002</v>
      </c>
      <c r="J1115" s="67">
        <v>5.98</v>
      </c>
    </row>
    <row r="1116" spans="1:10" ht="25.9" customHeight="1">
      <c r="A1116" s="66" t="s">
        <v>620</v>
      </c>
      <c r="B1116" s="16" t="s">
        <v>835</v>
      </c>
      <c r="C1116" s="81" t="s">
        <v>56</v>
      </c>
      <c r="D1116" s="81" t="s">
        <v>834</v>
      </c>
      <c r="E1116" s="196" t="s">
        <v>617</v>
      </c>
      <c r="F1116" s="196"/>
      <c r="G1116" s="15" t="s">
        <v>616</v>
      </c>
      <c r="H1116" s="14">
        <v>0.29299999999999998</v>
      </c>
      <c r="I1116" s="13">
        <v>24.81</v>
      </c>
      <c r="J1116" s="67">
        <v>7.26</v>
      </c>
    </row>
    <row r="1117" spans="1:10" ht="25.9" customHeight="1">
      <c r="A1117" s="73" t="s">
        <v>615</v>
      </c>
      <c r="B1117" s="12" t="s">
        <v>983</v>
      </c>
      <c r="C1117" s="82" t="s">
        <v>56</v>
      </c>
      <c r="D1117" s="82" t="s">
        <v>982</v>
      </c>
      <c r="E1117" s="197" t="s">
        <v>612</v>
      </c>
      <c r="F1117" s="197"/>
      <c r="G1117" s="11" t="s">
        <v>73</v>
      </c>
      <c r="H1117" s="10">
        <v>1.0548999999999999</v>
      </c>
      <c r="I1117" s="9">
        <v>7.38</v>
      </c>
      <c r="J1117" s="74">
        <v>7.78</v>
      </c>
    </row>
    <row r="1118" spans="1:10" ht="24" customHeight="1">
      <c r="A1118" s="73" t="s">
        <v>615</v>
      </c>
      <c r="B1118" s="12" t="s">
        <v>931</v>
      </c>
      <c r="C1118" s="82" t="s">
        <v>56</v>
      </c>
      <c r="D1118" s="82" t="s">
        <v>930</v>
      </c>
      <c r="E1118" s="197" t="s">
        <v>612</v>
      </c>
      <c r="F1118" s="197"/>
      <c r="G1118" s="11" t="s">
        <v>97</v>
      </c>
      <c r="H1118" s="10">
        <v>1.6299999999999999E-2</v>
      </c>
      <c r="I1118" s="9">
        <v>2.2200000000000002</v>
      </c>
      <c r="J1118" s="74">
        <v>0.03</v>
      </c>
    </row>
    <row r="1119" spans="1:10">
      <c r="A1119" s="68"/>
      <c r="B1119" s="104"/>
      <c r="C1119" s="104"/>
      <c r="D1119" s="104"/>
      <c r="E1119" s="104" t="s">
        <v>611</v>
      </c>
      <c r="F1119" s="105">
        <v>4.7831395657482618</v>
      </c>
      <c r="G1119" s="104" t="s">
        <v>610</v>
      </c>
      <c r="H1119" s="105">
        <v>4.2300000000000004</v>
      </c>
      <c r="I1119" s="104" t="s">
        <v>609</v>
      </c>
      <c r="J1119" s="69">
        <v>9.01</v>
      </c>
    </row>
    <row r="1120" spans="1:10">
      <c r="A1120" s="68"/>
      <c r="B1120" s="104"/>
      <c r="C1120" s="104"/>
      <c r="D1120" s="104"/>
      <c r="E1120" s="104" t="s">
        <v>608</v>
      </c>
      <c r="F1120" s="105">
        <v>6.31</v>
      </c>
      <c r="G1120" s="104"/>
      <c r="H1120" s="198" t="s">
        <v>607</v>
      </c>
      <c r="I1120" s="198"/>
      <c r="J1120" s="69">
        <v>27.36</v>
      </c>
    </row>
    <row r="1121" spans="1:10" ht="49.9" customHeight="1" thickBot="1">
      <c r="A1121" s="83"/>
      <c r="B1121" s="89"/>
      <c r="C1121" s="89"/>
      <c r="D1121" s="89"/>
      <c r="E1121" s="89"/>
      <c r="F1121" s="89"/>
      <c r="G1121" s="89" t="s">
        <v>606</v>
      </c>
      <c r="H1121" s="106">
        <v>47.5</v>
      </c>
      <c r="I1121" s="89" t="s">
        <v>605</v>
      </c>
      <c r="J1121" s="70">
        <v>1299.5999999999999</v>
      </c>
    </row>
    <row r="1122" spans="1:10" ht="1.1499999999999999" customHeight="1" thickTop="1">
      <c r="A1122" s="71"/>
      <c r="B1122" s="8"/>
      <c r="C1122" s="8"/>
      <c r="D1122" s="8"/>
      <c r="E1122" s="8"/>
      <c r="F1122" s="8"/>
      <c r="G1122" s="8"/>
      <c r="H1122" s="8"/>
      <c r="I1122" s="8"/>
      <c r="J1122" s="72"/>
    </row>
    <row r="1123" spans="1:10" ht="18" customHeight="1">
      <c r="A1123" s="58" t="s">
        <v>321</v>
      </c>
      <c r="B1123" s="5" t="s">
        <v>602</v>
      </c>
      <c r="C1123" s="79" t="s">
        <v>601</v>
      </c>
      <c r="D1123" s="79" t="s">
        <v>1</v>
      </c>
      <c r="E1123" s="200" t="s">
        <v>624</v>
      </c>
      <c r="F1123" s="200"/>
      <c r="G1123" s="6" t="s">
        <v>600</v>
      </c>
      <c r="H1123" s="5" t="s">
        <v>599</v>
      </c>
      <c r="I1123" s="5" t="s">
        <v>598</v>
      </c>
      <c r="J1123" s="59" t="s">
        <v>2</v>
      </c>
    </row>
    <row r="1124" spans="1:10" ht="39" customHeight="1">
      <c r="A1124" s="61" t="s">
        <v>623</v>
      </c>
      <c r="B1124" s="2" t="s">
        <v>320</v>
      </c>
      <c r="C1124" s="80" t="s">
        <v>56</v>
      </c>
      <c r="D1124" s="80" t="s">
        <v>1388</v>
      </c>
      <c r="E1124" s="201" t="s">
        <v>775</v>
      </c>
      <c r="F1124" s="201"/>
      <c r="G1124" s="3" t="s">
        <v>73</v>
      </c>
      <c r="H1124" s="17">
        <v>1</v>
      </c>
      <c r="I1124" s="1">
        <v>27.26</v>
      </c>
      <c r="J1124" s="65">
        <v>27.26</v>
      </c>
    </row>
    <row r="1125" spans="1:10" ht="25.9" customHeight="1">
      <c r="A1125" s="66" t="s">
        <v>620</v>
      </c>
      <c r="B1125" s="16" t="s">
        <v>865</v>
      </c>
      <c r="C1125" s="81" t="s">
        <v>56</v>
      </c>
      <c r="D1125" s="81" t="s">
        <v>864</v>
      </c>
      <c r="E1125" s="196" t="s">
        <v>617</v>
      </c>
      <c r="F1125" s="196"/>
      <c r="G1125" s="15" t="s">
        <v>616</v>
      </c>
      <c r="H1125" s="14">
        <v>0.31819999999999998</v>
      </c>
      <c r="I1125" s="13">
        <v>20.420000000000002</v>
      </c>
      <c r="J1125" s="67">
        <v>6.49</v>
      </c>
    </row>
    <row r="1126" spans="1:10" ht="25.9" customHeight="1">
      <c r="A1126" s="66" t="s">
        <v>620</v>
      </c>
      <c r="B1126" s="16" t="s">
        <v>835</v>
      </c>
      <c r="C1126" s="81" t="s">
        <v>56</v>
      </c>
      <c r="D1126" s="81" t="s">
        <v>834</v>
      </c>
      <c r="E1126" s="196" t="s">
        <v>617</v>
      </c>
      <c r="F1126" s="196"/>
      <c r="G1126" s="15" t="s">
        <v>616</v>
      </c>
      <c r="H1126" s="14">
        <v>0.31819999999999998</v>
      </c>
      <c r="I1126" s="13">
        <v>24.81</v>
      </c>
      <c r="J1126" s="67">
        <v>7.89</v>
      </c>
    </row>
    <row r="1127" spans="1:10" ht="25.9" customHeight="1">
      <c r="A1127" s="73" t="s">
        <v>615</v>
      </c>
      <c r="B1127" s="12" t="s">
        <v>933</v>
      </c>
      <c r="C1127" s="82" t="s">
        <v>56</v>
      </c>
      <c r="D1127" s="82" t="s">
        <v>932</v>
      </c>
      <c r="E1127" s="197" t="s">
        <v>612</v>
      </c>
      <c r="F1127" s="197"/>
      <c r="G1127" s="11" t="s">
        <v>73</v>
      </c>
      <c r="H1127" s="10">
        <v>1.0548999999999999</v>
      </c>
      <c r="I1127" s="9">
        <v>12.19</v>
      </c>
      <c r="J1127" s="74">
        <v>12.85</v>
      </c>
    </row>
    <row r="1128" spans="1:10" ht="24" customHeight="1">
      <c r="A1128" s="73" t="s">
        <v>615</v>
      </c>
      <c r="B1128" s="12" t="s">
        <v>931</v>
      </c>
      <c r="C1128" s="82" t="s">
        <v>56</v>
      </c>
      <c r="D1128" s="82" t="s">
        <v>930</v>
      </c>
      <c r="E1128" s="197" t="s">
        <v>612</v>
      </c>
      <c r="F1128" s="197"/>
      <c r="G1128" s="11" t="s">
        <v>97</v>
      </c>
      <c r="H1128" s="10">
        <v>1.77E-2</v>
      </c>
      <c r="I1128" s="9">
        <v>2.2200000000000002</v>
      </c>
      <c r="J1128" s="74">
        <v>0.03</v>
      </c>
    </row>
    <row r="1129" spans="1:10">
      <c r="A1129" s="68"/>
      <c r="B1129" s="104"/>
      <c r="C1129" s="104"/>
      <c r="D1129" s="104"/>
      <c r="E1129" s="104" t="s">
        <v>611</v>
      </c>
      <c r="F1129" s="105">
        <v>5.1972182406965013</v>
      </c>
      <c r="G1129" s="104" t="s">
        <v>610</v>
      </c>
      <c r="H1129" s="105">
        <v>4.59</v>
      </c>
      <c r="I1129" s="104" t="s">
        <v>609</v>
      </c>
      <c r="J1129" s="69">
        <v>9.7899999999999991</v>
      </c>
    </row>
    <row r="1130" spans="1:10">
      <c r="A1130" s="68"/>
      <c r="B1130" s="104"/>
      <c r="C1130" s="104"/>
      <c r="D1130" s="104"/>
      <c r="E1130" s="104" t="s">
        <v>608</v>
      </c>
      <c r="F1130" s="105">
        <v>8.17</v>
      </c>
      <c r="G1130" s="104"/>
      <c r="H1130" s="198" t="s">
        <v>607</v>
      </c>
      <c r="I1130" s="198"/>
      <c r="J1130" s="69">
        <v>35.43</v>
      </c>
    </row>
    <row r="1131" spans="1:10" ht="49.9" customHeight="1" thickBot="1">
      <c r="A1131" s="83"/>
      <c r="B1131" s="89"/>
      <c r="C1131" s="89"/>
      <c r="D1131" s="89"/>
      <c r="E1131" s="89"/>
      <c r="F1131" s="89"/>
      <c r="G1131" s="89" t="s">
        <v>606</v>
      </c>
      <c r="H1131" s="106">
        <v>21.5</v>
      </c>
      <c r="I1131" s="89" t="s">
        <v>605</v>
      </c>
      <c r="J1131" s="70">
        <v>761.74</v>
      </c>
    </row>
    <row r="1132" spans="1:10" ht="1.1499999999999999" customHeight="1" thickTop="1">
      <c r="A1132" s="71"/>
      <c r="B1132" s="8"/>
      <c r="C1132" s="8"/>
      <c r="D1132" s="8"/>
      <c r="E1132" s="8"/>
      <c r="F1132" s="8"/>
      <c r="G1132" s="8"/>
      <c r="H1132" s="8"/>
      <c r="I1132" s="8"/>
      <c r="J1132" s="72"/>
    </row>
    <row r="1133" spans="1:10" ht="18" customHeight="1">
      <c r="A1133" s="58" t="s">
        <v>319</v>
      </c>
      <c r="B1133" s="5" t="s">
        <v>602</v>
      </c>
      <c r="C1133" s="79" t="s">
        <v>601</v>
      </c>
      <c r="D1133" s="79" t="s">
        <v>1</v>
      </c>
      <c r="E1133" s="200" t="s">
        <v>624</v>
      </c>
      <c r="F1133" s="200"/>
      <c r="G1133" s="6" t="s">
        <v>600</v>
      </c>
      <c r="H1133" s="5" t="s">
        <v>599</v>
      </c>
      <c r="I1133" s="5" t="s">
        <v>598</v>
      </c>
      <c r="J1133" s="59" t="s">
        <v>2</v>
      </c>
    </row>
    <row r="1134" spans="1:10" ht="39" customHeight="1">
      <c r="A1134" s="61" t="s">
        <v>623</v>
      </c>
      <c r="B1134" s="2" t="s">
        <v>318</v>
      </c>
      <c r="C1134" s="80" t="s">
        <v>56</v>
      </c>
      <c r="D1134" s="80" t="s">
        <v>1389</v>
      </c>
      <c r="E1134" s="201" t="s">
        <v>775</v>
      </c>
      <c r="F1134" s="201"/>
      <c r="G1134" s="3" t="s">
        <v>73</v>
      </c>
      <c r="H1134" s="17">
        <v>1</v>
      </c>
      <c r="I1134" s="1">
        <v>37.96</v>
      </c>
      <c r="J1134" s="65">
        <v>37.96</v>
      </c>
    </row>
    <row r="1135" spans="1:10" ht="25.9" customHeight="1">
      <c r="A1135" s="66" t="s">
        <v>620</v>
      </c>
      <c r="B1135" s="16" t="s">
        <v>865</v>
      </c>
      <c r="C1135" s="81" t="s">
        <v>56</v>
      </c>
      <c r="D1135" s="81" t="s">
        <v>864</v>
      </c>
      <c r="E1135" s="196" t="s">
        <v>617</v>
      </c>
      <c r="F1135" s="196"/>
      <c r="G1135" s="15" t="s">
        <v>616</v>
      </c>
      <c r="H1135" s="14">
        <v>0.44440000000000002</v>
      </c>
      <c r="I1135" s="13">
        <v>20.420000000000002</v>
      </c>
      <c r="J1135" s="67">
        <v>9.07</v>
      </c>
    </row>
    <row r="1136" spans="1:10" ht="25.9" customHeight="1">
      <c r="A1136" s="66" t="s">
        <v>620</v>
      </c>
      <c r="B1136" s="16" t="s">
        <v>835</v>
      </c>
      <c r="C1136" s="81" t="s">
        <v>56</v>
      </c>
      <c r="D1136" s="81" t="s">
        <v>834</v>
      </c>
      <c r="E1136" s="196" t="s">
        <v>617</v>
      </c>
      <c r="F1136" s="196"/>
      <c r="G1136" s="15" t="s">
        <v>616</v>
      </c>
      <c r="H1136" s="14">
        <v>0.44440000000000002</v>
      </c>
      <c r="I1136" s="13">
        <v>24.81</v>
      </c>
      <c r="J1136" s="67">
        <v>11.02</v>
      </c>
    </row>
    <row r="1137" spans="1:10" ht="25.9" customHeight="1">
      <c r="A1137" s="73" t="s">
        <v>615</v>
      </c>
      <c r="B1137" s="12" t="s">
        <v>981</v>
      </c>
      <c r="C1137" s="82" t="s">
        <v>56</v>
      </c>
      <c r="D1137" s="82" t="s">
        <v>980</v>
      </c>
      <c r="E1137" s="197" t="s">
        <v>612</v>
      </c>
      <c r="F1137" s="197"/>
      <c r="G1137" s="11" t="s">
        <v>73</v>
      </c>
      <c r="H1137" s="10">
        <v>1.0548999999999999</v>
      </c>
      <c r="I1137" s="9">
        <v>16.899999999999999</v>
      </c>
      <c r="J1137" s="74">
        <v>17.82</v>
      </c>
    </row>
    <row r="1138" spans="1:10" ht="24" customHeight="1">
      <c r="A1138" s="73" t="s">
        <v>615</v>
      </c>
      <c r="B1138" s="12" t="s">
        <v>931</v>
      </c>
      <c r="C1138" s="82" t="s">
        <v>56</v>
      </c>
      <c r="D1138" s="82" t="s">
        <v>930</v>
      </c>
      <c r="E1138" s="197" t="s">
        <v>612</v>
      </c>
      <c r="F1138" s="197"/>
      <c r="G1138" s="11" t="s">
        <v>97</v>
      </c>
      <c r="H1138" s="10">
        <v>2.47E-2</v>
      </c>
      <c r="I1138" s="9">
        <v>2.2200000000000002</v>
      </c>
      <c r="J1138" s="74">
        <v>0.05</v>
      </c>
    </row>
    <row r="1139" spans="1:10">
      <c r="A1139" s="68"/>
      <c r="B1139" s="104"/>
      <c r="C1139" s="104"/>
      <c r="D1139" s="104"/>
      <c r="E1139" s="104" t="s">
        <v>611</v>
      </c>
      <c r="F1139" s="105">
        <v>7.2569942135159531</v>
      </c>
      <c r="G1139" s="104" t="s">
        <v>610</v>
      </c>
      <c r="H1139" s="105">
        <v>6.41</v>
      </c>
      <c r="I1139" s="104" t="s">
        <v>609</v>
      </c>
      <c r="J1139" s="69">
        <v>13.67</v>
      </c>
    </row>
    <row r="1140" spans="1:10">
      <c r="A1140" s="68"/>
      <c r="B1140" s="104"/>
      <c r="C1140" s="104"/>
      <c r="D1140" s="104"/>
      <c r="E1140" s="104" t="s">
        <v>608</v>
      </c>
      <c r="F1140" s="105">
        <v>11.38</v>
      </c>
      <c r="G1140" s="104"/>
      <c r="H1140" s="198" t="s">
        <v>607</v>
      </c>
      <c r="I1140" s="198"/>
      <c r="J1140" s="69">
        <v>49.34</v>
      </c>
    </row>
    <row r="1141" spans="1:10" ht="49.9" customHeight="1" thickBot="1">
      <c r="A1141" s="83"/>
      <c r="B1141" s="89"/>
      <c r="C1141" s="89"/>
      <c r="D1141" s="89"/>
      <c r="E1141" s="89"/>
      <c r="F1141" s="89"/>
      <c r="G1141" s="89" t="s">
        <v>606</v>
      </c>
      <c r="H1141" s="106">
        <v>36</v>
      </c>
      <c r="I1141" s="89" t="s">
        <v>605</v>
      </c>
      <c r="J1141" s="70">
        <v>1776.24</v>
      </c>
    </row>
    <row r="1142" spans="1:10" ht="1.1499999999999999" customHeight="1" thickTop="1">
      <c r="A1142" s="71"/>
      <c r="B1142" s="8"/>
      <c r="C1142" s="8"/>
      <c r="D1142" s="8"/>
      <c r="E1142" s="8"/>
      <c r="F1142" s="8"/>
      <c r="G1142" s="8"/>
      <c r="H1142" s="8"/>
      <c r="I1142" s="8"/>
      <c r="J1142" s="72"/>
    </row>
    <row r="1143" spans="1:10" ht="18" customHeight="1">
      <c r="A1143" s="58" t="s">
        <v>317</v>
      </c>
      <c r="B1143" s="5" t="s">
        <v>602</v>
      </c>
      <c r="C1143" s="79" t="s">
        <v>601</v>
      </c>
      <c r="D1143" s="79" t="s">
        <v>1</v>
      </c>
      <c r="E1143" s="200" t="s">
        <v>624</v>
      </c>
      <c r="F1143" s="200"/>
      <c r="G1143" s="6" t="s">
        <v>600</v>
      </c>
      <c r="H1143" s="5" t="s">
        <v>599</v>
      </c>
      <c r="I1143" s="5" t="s">
        <v>598</v>
      </c>
      <c r="J1143" s="59" t="s">
        <v>2</v>
      </c>
    </row>
    <row r="1144" spans="1:10" ht="52.15" customHeight="1">
      <c r="A1144" s="61" t="s">
        <v>623</v>
      </c>
      <c r="B1144" s="2" t="s">
        <v>316</v>
      </c>
      <c r="C1144" s="80" t="s">
        <v>56</v>
      </c>
      <c r="D1144" s="80" t="s">
        <v>1390</v>
      </c>
      <c r="E1144" s="201" t="s">
        <v>775</v>
      </c>
      <c r="F1144" s="201"/>
      <c r="G1144" s="3" t="s">
        <v>97</v>
      </c>
      <c r="H1144" s="17">
        <v>1</v>
      </c>
      <c r="I1144" s="1">
        <v>10.23</v>
      </c>
      <c r="J1144" s="65">
        <v>10.23</v>
      </c>
    </row>
    <row r="1145" spans="1:10" ht="25.9" customHeight="1">
      <c r="A1145" s="66" t="s">
        <v>620</v>
      </c>
      <c r="B1145" s="16" t="s">
        <v>865</v>
      </c>
      <c r="C1145" s="81" t="s">
        <v>56</v>
      </c>
      <c r="D1145" s="81" t="s">
        <v>864</v>
      </c>
      <c r="E1145" s="196" t="s">
        <v>617</v>
      </c>
      <c r="F1145" s="196"/>
      <c r="G1145" s="15" t="s">
        <v>616</v>
      </c>
      <c r="H1145" s="14">
        <v>0.127</v>
      </c>
      <c r="I1145" s="13">
        <v>20.420000000000002</v>
      </c>
      <c r="J1145" s="67">
        <v>2.59</v>
      </c>
    </row>
    <row r="1146" spans="1:10" ht="25.9" customHeight="1">
      <c r="A1146" s="66" t="s">
        <v>620</v>
      </c>
      <c r="B1146" s="16" t="s">
        <v>835</v>
      </c>
      <c r="C1146" s="81" t="s">
        <v>56</v>
      </c>
      <c r="D1146" s="81" t="s">
        <v>834</v>
      </c>
      <c r="E1146" s="196" t="s">
        <v>617</v>
      </c>
      <c r="F1146" s="196"/>
      <c r="G1146" s="15" t="s">
        <v>616</v>
      </c>
      <c r="H1146" s="14">
        <v>0.127</v>
      </c>
      <c r="I1146" s="13">
        <v>24.81</v>
      </c>
      <c r="J1146" s="67">
        <v>3.15</v>
      </c>
    </row>
    <row r="1147" spans="1:10" ht="24" customHeight="1">
      <c r="A1147" s="73" t="s">
        <v>615</v>
      </c>
      <c r="B1147" s="12" t="s">
        <v>939</v>
      </c>
      <c r="C1147" s="82" t="s">
        <v>56</v>
      </c>
      <c r="D1147" s="82" t="s">
        <v>938</v>
      </c>
      <c r="E1147" s="197" t="s">
        <v>612</v>
      </c>
      <c r="F1147" s="197"/>
      <c r="G1147" s="11" t="s">
        <v>97</v>
      </c>
      <c r="H1147" s="10">
        <v>9.9000000000000008E-3</v>
      </c>
      <c r="I1147" s="9">
        <v>68.48</v>
      </c>
      <c r="J1147" s="74">
        <v>0.67</v>
      </c>
    </row>
    <row r="1148" spans="1:10" ht="25.9" customHeight="1">
      <c r="A1148" s="73" t="s">
        <v>615</v>
      </c>
      <c r="B1148" s="12" t="s">
        <v>979</v>
      </c>
      <c r="C1148" s="82" t="s">
        <v>56</v>
      </c>
      <c r="D1148" s="82" t="s">
        <v>978</v>
      </c>
      <c r="E1148" s="197" t="s">
        <v>612</v>
      </c>
      <c r="F1148" s="197"/>
      <c r="G1148" s="11" t="s">
        <v>97</v>
      </c>
      <c r="H1148" s="10">
        <v>1</v>
      </c>
      <c r="I1148" s="9">
        <v>2.65</v>
      </c>
      <c r="J1148" s="74">
        <v>2.65</v>
      </c>
    </row>
    <row r="1149" spans="1:10" ht="25.9" customHeight="1">
      <c r="A1149" s="73" t="s">
        <v>615</v>
      </c>
      <c r="B1149" s="12" t="s">
        <v>935</v>
      </c>
      <c r="C1149" s="82" t="s">
        <v>56</v>
      </c>
      <c r="D1149" s="82" t="s">
        <v>934</v>
      </c>
      <c r="E1149" s="197" t="s">
        <v>612</v>
      </c>
      <c r="F1149" s="197"/>
      <c r="G1149" s="11" t="s">
        <v>97</v>
      </c>
      <c r="H1149" s="10">
        <v>1.4999999999999999E-2</v>
      </c>
      <c r="I1149" s="9">
        <v>77.58</v>
      </c>
      <c r="J1149" s="74">
        <v>1.1599999999999999</v>
      </c>
    </row>
    <row r="1150" spans="1:10" ht="24" customHeight="1">
      <c r="A1150" s="73" t="s">
        <v>615</v>
      </c>
      <c r="B1150" s="12" t="s">
        <v>931</v>
      </c>
      <c r="C1150" s="82" t="s">
        <v>56</v>
      </c>
      <c r="D1150" s="82" t="s">
        <v>930</v>
      </c>
      <c r="E1150" s="197" t="s">
        <v>612</v>
      </c>
      <c r="F1150" s="197"/>
      <c r="G1150" s="11" t="s">
        <v>97</v>
      </c>
      <c r="H1150" s="10">
        <v>7.1000000000000004E-3</v>
      </c>
      <c r="I1150" s="9">
        <v>2.2200000000000002</v>
      </c>
      <c r="J1150" s="74">
        <v>0.01</v>
      </c>
    </row>
    <row r="1151" spans="1:10">
      <c r="A1151" s="68"/>
      <c r="B1151" s="104"/>
      <c r="C1151" s="104"/>
      <c r="D1151" s="104"/>
      <c r="E1151" s="104" t="s">
        <v>611</v>
      </c>
      <c r="F1151" s="105">
        <v>2.0703933747412009</v>
      </c>
      <c r="G1151" s="104" t="s">
        <v>610</v>
      </c>
      <c r="H1151" s="105">
        <v>1.83</v>
      </c>
      <c r="I1151" s="104" t="s">
        <v>609</v>
      </c>
      <c r="J1151" s="69">
        <v>3.9</v>
      </c>
    </row>
    <row r="1152" spans="1:10">
      <c r="A1152" s="68"/>
      <c r="B1152" s="104"/>
      <c r="C1152" s="104"/>
      <c r="D1152" s="104"/>
      <c r="E1152" s="104" t="s">
        <v>608</v>
      </c>
      <c r="F1152" s="105">
        <v>3.06</v>
      </c>
      <c r="G1152" s="104"/>
      <c r="H1152" s="198" t="s">
        <v>607</v>
      </c>
      <c r="I1152" s="198"/>
      <c r="J1152" s="69">
        <v>13.29</v>
      </c>
    </row>
    <row r="1153" spans="1:10" ht="49.9" customHeight="1" thickBot="1">
      <c r="A1153" s="83"/>
      <c r="B1153" s="89"/>
      <c r="C1153" s="89"/>
      <c r="D1153" s="89"/>
      <c r="E1153" s="89"/>
      <c r="F1153" s="89"/>
      <c r="G1153" s="89" t="s">
        <v>606</v>
      </c>
      <c r="H1153" s="106">
        <v>7</v>
      </c>
      <c r="I1153" s="89" t="s">
        <v>605</v>
      </c>
      <c r="J1153" s="70">
        <v>93.03</v>
      </c>
    </row>
    <row r="1154" spans="1:10" ht="1.1499999999999999" customHeight="1" thickTop="1">
      <c r="A1154" s="71"/>
      <c r="B1154" s="8"/>
      <c r="C1154" s="8"/>
      <c r="D1154" s="8"/>
      <c r="E1154" s="8"/>
      <c r="F1154" s="8"/>
      <c r="G1154" s="8"/>
      <c r="H1154" s="8"/>
      <c r="I1154" s="8"/>
      <c r="J1154" s="72"/>
    </row>
    <row r="1155" spans="1:10" ht="18" customHeight="1">
      <c r="A1155" s="58" t="s">
        <v>315</v>
      </c>
      <c r="B1155" s="5" t="s">
        <v>602</v>
      </c>
      <c r="C1155" s="79" t="s">
        <v>601</v>
      </c>
      <c r="D1155" s="79" t="s">
        <v>1</v>
      </c>
      <c r="E1155" s="200" t="s">
        <v>624</v>
      </c>
      <c r="F1155" s="200"/>
      <c r="G1155" s="6" t="s">
        <v>600</v>
      </c>
      <c r="H1155" s="5" t="s">
        <v>599</v>
      </c>
      <c r="I1155" s="5" t="s">
        <v>598</v>
      </c>
      <c r="J1155" s="59" t="s">
        <v>2</v>
      </c>
    </row>
    <row r="1156" spans="1:10" ht="52.15" customHeight="1">
      <c r="A1156" s="61" t="s">
        <v>623</v>
      </c>
      <c r="B1156" s="2" t="s">
        <v>314</v>
      </c>
      <c r="C1156" s="80" t="s">
        <v>56</v>
      </c>
      <c r="D1156" s="80" t="s">
        <v>1391</v>
      </c>
      <c r="E1156" s="201" t="s">
        <v>775</v>
      </c>
      <c r="F1156" s="201"/>
      <c r="G1156" s="3" t="s">
        <v>97</v>
      </c>
      <c r="H1156" s="17">
        <v>1</v>
      </c>
      <c r="I1156" s="1">
        <v>31.12</v>
      </c>
      <c r="J1156" s="65">
        <v>31.12</v>
      </c>
    </row>
    <row r="1157" spans="1:10" ht="25.9" customHeight="1">
      <c r="A1157" s="66" t="s">
        <v>620</v>
      </c>
      <c r="B1157" s="16" t="s">
        <v>865</v>
      </c>
      <c r="C1157" s="81" t="s">
        <v>56</v>
      </c>
      <c r="D1157" s="81" t="s">
        <v>864</v>
      </c>
      <c r="E1157" s="196" t="s">
        <v>617</v>
      </c>
      <c r="F1157" s="196"/>
      <c r="G1157" s="15" t="s">
        <v>616</v>
      </c>
      <c r="H1157" s="14">
        <v>0.19259999999999999</v>
      </c>
      <c r="I1157" s="13">
        <v>20.420000000000002</v>
      </c>
      <c r="J1157" s="67">
        <v>3.93</v>
      </c>
    </row>
    <row r="1158" spans="1:10" ht="25.9" customHeight="1">
      <c r="A1158" s="66" t="s">
        <v>620</v>
      </c>
      <c r="B1158" s="16" t="s">
        <v>835</v>
      </c>
      <c r="C1158" s="81" t="s">
        <v>56</v>
      </c>
      <c r="D1158" s="81" t="s">
        <v>834</v>
      </c>
      <c r="E1158" s="196" t="s">
        <v>617</v>
      </c>
      <c r="F1158" s="196"/>
      <c r="G1158" s="15" t="s">
        <v>616</v>
      </c>
      <c r="H1158" s="14">
        <v>0.19259999999999999</v>
      </c>
      <c r="I1158" s="13">
        <v>24.81</v>
      </c>
      <c r="J1158" s="67">
        <v>4.7699999999999996</v>
      </c>
    </row>
    <row r="1159" spans="1:10" ht="25.9" customHeight="1">
      <c r="A1159" s="73" t="s">
        <v>615</v>
      </c>
      <c r="B1159" s="12" t="s">
        <v>967</v>
      </c>
      <c r="C1159" s="82" t="s">
        <v>56</v>
      </c>
      <c r="D1159" s="82" t="s">
        <v>966</v>
      </c>
      <c r="E1159" s="197" t="s">
        <v>612</v>
      </c>
      <c r="F1159" s="197"/>
      <c r="G1159" s="11" t="s">
        <v>97</v>
      </c>
      <c r="H1159" s="10">
        <v>2</v>
      </c>
      <c r="I1159" s="9">
        <v>4.88</v>
      </c>
      <c r="J1159" s="74">
        <v>9.76</v>
      </c>
    </row>
    <row r="1160" spans="1:10" ht="25.9" customHeight="1">
      <c r="A1160" s="73" t="s">
        <v>615</v>
      </c>
      <c r="B1160" s="12" t="s">
        <v>977</v>
      </c>
      <c r="C1160" s="82" t="s">
        <v>56</v>
      </c>
      <c r="D1160" s="82" t="s">
        <v>976</v>
      </c>
      <c r="E1160" s="197" t="s">
        <v>612</v>
      </c>
      <c r="F1160" s="197"/>
      <c r="G1160" s="11" t="s">
        <v>97</v>
      </c>
      <c r="H1160" s="10">
        <v>1</v>
      </c>
      <c r="I1160" s="9">
        <v>9.42</v>
      </c>
      <c r="J1160" s="74">
        <v>9.42</v>
      </c>
    </row>
    <row r="1161" spans="1:10" ht="39" customHeight="1">
      <c r="A1161" s="73" t="s">
        <v>615</v>
      </c>
      <c r="B1161" s="12" t="s">
        <v>957</v>
      </c>
      <c r="C1161" s="82" t="s">
        <v>56</v>
      </c>
      <c r="D1161" s="82" t="s">
        <v>956</v>
      </c>
      <c r="E1161" s="197" t="s">
        <v>612</v>
      </c>
      <c r="F1161" s="197"/>
      <c r="G1161" s="11" t="s">
        <v>97</v>
      </c>
      <c r="H1161" s="10">
        <v>0.115</v>
      </c>
      <c r="I1161" s="9">
        <v>28.26</v>
      </c>
      <c r="J1161" s="74">
        <v>3.24</v>
      </c>
    </row>
    <row r="1162" spans="1:10">
      <c r="A1162" s="68"/>
      <c r="B1162" s="104"/>
      <c r="C1162" s="104"/>
      <c r="D1162" s="104"/>
      <c r="E1162" s="104" t="s">
        <v>611</v>
      </c>
      <c r="F1162" s="105">
        <v>3.1427509688379254</v>
      </c>
      <c r="G1162" s="104" t="s">
        <v>610</v>
      </c>
      <c r="H1162" s="105">
        <v>2.78</v>
      </c>
      <c r="I1162" s="104" t="s">
        <v>609</v>
      </c>
      <c r="J1162" s="69">
        <v>5.92</v>
      </c>
    </row>
    <row r="1163" spans="1:10">
      <c r="A1163" s="68"/>
      <c r="B1163" s="104"/>
      <c r="C1163" s="104"/>
      <c r="D1163" s="104"/>
      <c r="E1163" s="104" t="s">
        <v>608</v>
      </c>
      <c r="F1163" s="105">
        <v>9.33</v>
      </c>
      <c r="G1163" s="104"/>
      <c r="H1163" s="198" t="s">
        <v>607</v>
      </c>
      <c r="I1163" s="198"/>
      <c r="J1163" s="69">
        <v>40.450000000000003</v>
      </c>
    </row>
    <row r="1164" spans="1:10" ht="49.9" customHeight="1" thickBot="1">
      <c r="A1164" s="83"/>
      <c r="B1164" s="89"/>
      <c r="C1164" s="89"/>
      <c r="D1164" s="89"/>
      <c r="E1164" s="89"/>
      <c r="F1164" s="89"/>
      <c r="G1164" s="89" t="s">
        <v>606</v>
      </c>
      <c r="H1164" s="106">
        <v>6</v>
      </c>
      <c r="I1164" s="89" t="s">
        <v>605</v>
      </c>
      <c r="J1164" s="70">
        <v>242.7</v>
      </c>
    </row>
    <row r="1165" spans="1:10" ht="1.1499999999999999" customHeight="1" thickTop="1">
      <c r="A1165" s="71"/>
      <c r="B1165" s="8"/>
      <c r="C1165" s="8"/>
      <c r="D1165" s="8"/>
      <c r="E1165" s="8"/>
      <c r="F1165" s="8"/>
      <c r="G1165" s="8"/>
      <c r="H1165" s="8"/>
      <c r="I1165" s="8"/>
      <c r="J1165" s="72"/>
    </row>
    <row r="1166" spans="1:10" ht="18" customHeight="1">
      <c r="A1166" s="58" t="s">
        <v>313</v>
      </c>
      <c r="B1166" s="5" t="s">
        <v>602</v>
      </c>
      <c r="C1166" s="79" t="s">
        <v>601</v>
      </c>
      <c r="D1166" s="79" t="s">
        <v>1</v>
      </c>
      <c r="E1166" s="200" t="s">
        <v>624</v>
      </c>
      <c r="F1166" s="200"/>
      <c r="G1166" s="6" t="s">
        <v>600</v>
      </c>
      <c r="H1166" s="5" t="s">
        <v>599</v>
      </c>
      <c r="I1166" s="5" t="s">
        <v>598</v>
      </c>
      <c r="J1166" s="59" t="s">
        <v>2</v>
      </c>
    </row>
    <row r="1167" spans="1:10" ht="25.9" customHeight="1">
      <c r="A1167" s="61" t="s">
        <v>623</v>
      </c>
      <c r="B1167" s="2" t="s">
        <v>312</v>
      </c>
      <c r="C1167" s="80" t="s">
        <v>51</v>
      </c>
      <c r="D1167" s="80" t="s">
        <v>311</v>
      </c>
      <c r="E1167" s="201" t="s">
        <v>955</v>
      </c>
      <c r="F1167" s="201"/>
      <c r="G1167" s="3" t="s">
        <v>49</v>
      </c>
      <c r="H1167" s="17">
        <v>1</v>
      </c>
      <c r="I1167" s="1">
        <v>12.82</v>
      </c>
      <c r="J1167" s="65">
        <v>12.82</v>
      </c>
    </row>
    <row r="1168" spans="1:10" ht="25.9" customHeight="1">
      <c r="A1168" s="66" t="s">
        <v>620</v>
      </c>
      <c r="B1168" s="16" t="s">
        <v>865</v>
      </c>
      <c r="C1168" s="81" t="s">
        <v>56</v>
      </c>
      <c r="D1168" s="81" t="s">
        <v>864</v>
      </c>
      <c r="E1168" s="196" t="s">
        <v>617</v>
      </c>
      <c r="F1168" s="196"/>
      <c r="G1168" s="15" t="s">
        <v>616</v>
      </c>
      <c r="H1168" s="14">
        <v>0.1</v>
      </c>
      <c r="I1168" s="13">
        <v>20.420000000000002</v>
      </c>
      <c r="J1168" s="67">
        <v>2.04</v>
      </c>
    </row>
    <row r="1169" spans="1:10" ht="25.9" customHeight="1">
      <c r="A1169" s="66" t="s">
        <v>620</v>
      </c>
      <c r="B1169" s="16" t="s">
        <v>835</v>
      </c>
      <c r="C1169" s="81" t="s">
        <v>56</v>
      </c>
      <c r="D1169" s="81" t="s">
        <v>834</v>
      </c>
      <c r="E1169" s="196" t="s">
        <v>617</v>
      </c>
      <c r="F1169" s="196"/>
      <c r="G1169" s="15" t="s">
        <v>616</v>
      </c>
      <c r="H1169" s="14">
        <v>0.1</v>
      </c>
      <c r="I1169" s="13">
        <v>24.81</v>
      </c>
      <c r="J1169" s="67">
        <v>2.48</v>
      </c>
    </row>
    <row r="1170" spans="1:10" ht="24" customHeight="1">
      <c r="A1170" s="73" t="s">
        <v>615</v>
      </c>
      <c r="B1170" s="12" t="s">
        <v>939</v>
      </c>
      <c r="C1170" s="82" t="s">
        <v>56</v>
      </c>
      <c r="D1170" s="82" t="s">
        <v>938</v>
      </c>
      <c r="E1170" s="197" t="s">
        <v>612</v>
      </c>
      <c r="F1170" s="197"/>
      <c r="G1170" s="11" t="s">
        <v>97</v>
      </c>
      <c r="H1170" s="10">
        <v>9.9000000000000008E-3</v>
      </c>
      <c r="I1170" s="9">
        <v>68.48</v>
      </c>
      <c r="J1170" s="74">
        <v>0.67</v>
      </c>
    </row>
    <row r="1171" spans="1:10" ht="25.9" customHeight="1">
      <c r="A1171" s="73" t="s">
        <v>615</v>
      </c>
      <c r="B1171" s="12" t="s">
        <v>975</v>
      </c>
      <c r="C1171" s="82" t="s">
        <v>56</v>
      </c>
      <c r="D1171" s="82" t="s">
        <v>974</v>
      </c>
      <c r="E1171" s="197" t="s">
        <v>612</v>
      </c>
      <c r="F1171" s="197"/>
      <c r="G1171" s="11" t="s">
        <v>97</v>
      </c>
      <c r="H1171" s="10">
        <v>1</v>
      </c>
      <c r="I1171" s="9">
        <v>6.43</v>
      </c>
      <c r="J1171" s="74">
        <v>6.43</v>
      </c>
    </row>
    <row r="1172" spans="1:10" ht="25.9" customHeight="1">
      <c r="A1172" s="73" t="s">
        <v>615</v>
      </c>
      <c r="B1172" s="12" t="s">
        <v>935</v>
      </c>
      <c r="C1172" s="82" t="s">
        <v>56</v>
      </c>
      <c r="D1172" s="82" t="s">
        <v>934</v>
      </c>
      <c r="E1172" s="197" t="s">
        <v>612</v>
      </c>
      <c r="F1172" s="197"/>
      <c r="G1172" s="11" t="s">
        <v>97</v>
      </c>
      <c r="H1172" s="10">
        <v>1.4999999999999999E-2</v>
      </c>
      <c r="I1172" s="9">
        <v>77.58</v>
      </c>
      <c r="J1172" s="74">
        <v>1.1599999999999999</v>
      </c>
    </row>
    <row r="1173" spans="1:10" ht="24" customHeight="1">
      <c r="A1173" s="73" t="s">
        <v>615</v>
      </c>
      <c r="B1173" s="12" t="s">
        <v>931</v>
      </c>
      <c r="C1173" s="82" t="s">
        <v>56</v>
      </c>
      <c r="D1173" s="82" t="s">
        <v>930</v>
      </c>
      <c r="E1173" s="197" t="s">
        <v>612</v>
      </c>
      <c r="F1173" s="197"/>
      <c r="G1173" s="11" t="s">
        <v>97</v>
      </c>
      <c r="H1173" s="10">
        <v>2.1000000000000001E-2</v>
      </c>
      <c r="I1173" s="9">
        <v>2.2200000000000002</v>
      </c>
      <c r="J1173" s="74">
        <v>0.04</v>
      </c>
    </row>
    <row r="1174" spans="1:10">
      <c r="A1174" s="68"/>
      <c r="B1174" s="104"/>
      <c r="C1174" s="104"/>
      <c r="D1174" s="104"/>
      <c r="E1174" s="104" t="s">
        <v>611</v>
      </c>
      <c r="F1174" s="105">
        <v>1.6297711949885862</v>
      </c>
      <c r="G1174" s="104" t="s">
        <v>610</v>
      </c>
      <c r="H1174" s="105">
        <v>1.44</v>
      </c>
      <c r="I1174" s="104" t="s">
        <v>609</v>
      </c>
      <c r="J1174" s="69">
        <v>3.07</v>
      </c>
    </row>
    <row r="1175" spans="1:10">
      <c r="A1175" s="68"/>
      <c r="B1175" s="104"/>
      <c r="C1175" s="104"/>
      <c r="D1175" s="104"/>
      <c r="E1175" s="104" t="s">
        <v>608</v>
      </c>
      <c r="F1175" s="105">
        <v>3.84</v>
      </c>
      <c r="G1175" s="104"/>
      <c r="H1175" s="198" t="s">
        <v>607</v>
      </c>
      <c r="I1175" s="198"/>
      <c r="J1175" s="69">
        <v>16.66</v>
      </c>
    </row>
    <row r="1176" spans="1:10" ht="49.9" customHeight="1" thickBot="1">
      <c r="A1176" s="83"/>
      <c r="B1176" s="89"/>
      <c r="C1176" s="89"/>
      <c r="D1176" s="89"/>
      <c r="E1176" s="89"/>
      <c r="F1176" s="89"/>
      <c r="G1176" s="89" t="s">
        <v>606</v>
      </c>
      <c r="H1176" s="106">
        <v>10</v>
      </c>
      <c r="I1176" s="89" t="s">
        <v>605</v>
      </c>
      <c r="J1176" s="70">
        <v>166.6</v>
      </c>
    </row>
    <row r="1177" spans="1:10" ht="1.1499999999999999" customHeight="1" thickTop="1">
      <c r="A1177" s="71"/>
      <c r="B1177" s="8"/>
      <c r="C1177" s="8"/>
      <c r="D1177" s="8"/>
      <c r="E1177" s="8"/>
      <c r="F1177" s="8"/>
      <c r="G1177" s="8"/>
      <c r="H1177" s="8"/>
      <c r="I1177" s="8"/>
      <c r="J1177" s="72"/>
    </row>
    <row r="1178" spans="1:10" ht="18" customHeight="1">
      <c r="A1178" s="58" t="s">
        <v>310</v>
      </c>
      <c r="B1178" s="5" t="s">
        <v>602</v>
      </c>
      <c r="C1178" s="79" t="s">
        <v>601</v>
      </c>
      <c r="D1178" s="79" t="s">
        <v>1</v>
      </c>
      <c r="E1178" s="200" t="s">
        <v>624</v>
      </c>
      <c r="F1178" s="200"/>
      <c r="G1178" s="6" t="s">
        <v>600</v>
      </c>
      <c r="H1178" s="5" t="s">
        <v>599</v>
      </c>
      <c r="I1178" s="5" t="s">
        <v>598</v>
      </c>
      <c r="J1178" s="59" t="s">
        <v>2</v>
      </c>
    </row>
    <row r="1179" spans="1:10" ht="52.15" customHeight="1">
      <c r="A1179" s="61" t="s">
        <v>623</v>
      </c>
      <c r="B1179" s="2" t="s">
        <v>309</v>
      </c>
      <c r="C1179" s="80" t="s">
        <v>56</v>
      </c>
      <c r="D1179" s="80" t="s">
        <v>1392</v>
      </c>
      <c r="E1179" s="201" t="s">
        <v>775</v>
      </c>
      <c r="F1179" s="201"/>
      <c r="G1179" s="3" t="s">
        <v>97</v>
      </c>
      <c r="H1179" s="17">
        <v>1</v>
      </c>
      <c r="I1179" s="1">
        <v>23.63</v>
      </c>
      <c r="J1179" s="65">
        <v>23.63</v>
      </c>
    </row>
    <row r="1180" spans="1:10" ht="25.9" customHeight="1">
      <c r="A1180" s="66" t="s">
        <v>620</v>
      </c>
      <c r="B1180" s="16" t="s">
        <v>865</v>
      </c>
      <c r="C1180" s="81" t="s">
        <v>56</v>
      </c>
      <c r="D1180" s="81" t="s">
        <v>864</v>
      </c>
      <c r="E1180" s="196" t="s">
        <v>617</v>
      </c>
      <c r="F1180" s="196"/>
      <c r="G1180" s="15" t="s">
        <v>616</v>
      </c>
      <c r="H1180" s="14">
        <v>4.5699999999999998E-2</v>
      </c>
      <c r="I1180" s="13">
        <v>20.420000000000002</v>
      </c>
      <c r="J1180" s="67">
        <v>0.93</v>
      </c>
    </row>
    <row r="1181" spans="1:10" ht="25.9" customHeight="1">
      <c r="A1181" s="66" t="s">
        <v>620</v>
      </c>
      <c r="B1181" s="16" t="s">
        <v>835</v>
      </c>
      <c r="C1181" s="81" t="s">
        <v>56</v>
      </c>
      <c r="D1181" s="81" t="s">
        <v>834</v>
      </c>
      <c r="E1181" s="196" t="s">
        <v>617</v>
      </c>
      <c r="F1181" s="196"/>
      <c r="G1181" s="15" t="s">
        <v>616</v>
      </c>
      <c r="H1181" s="14">
        <v>4.5699999999999998E-2</v>
      </c>
      <c r="I1181" s="13">
        <v>24.81</v>
      </c>
      <c r="J1181" s="67">
        <v>1.1299999999999999</v>
      </c>
    </row>
    <row r="1182" spans="1:10" ht="25.9" customHeight="1">
      <c r="A1182" s="73" t="s">
        <v>615</v>
      </c>
      <c r="B1182" s="12" t="s">
        <v>961</v>
      </c>
      <c r="C1182" s="82" t="s">
        <v>56</v>
      </c>
      <c r="D1182" s="82" t="s">
        <v>960</v>
      </c>
      <c r="E1182" s="197" t="s">
        <v>612</v>
      </c>
      <c r="F1182" s="197"/>
      <c r="G1182" s="11" t="s">
        <v>97</v>
      </c>
      <c r="H1182" s="10">
        <v>3</v>
      </c>
      <c r="I1182" s="9">
        <v>2.76</v>
      </c>
      <c r="J1182" s="74">
        <v>8.2799999999999994</v>
      </c>
    </row>
    <row r="1183" spans="1:10" ht="25.9" customHeight="1">
      <c r="A1183" s="73" t="s">
        <v>615</v>
      </c>
      <c r="B1183" s="12" t="s">
        <v>973</v>
      </c>
      <c r="C1183" s="82" t="s">
        <v>56</v>
      </c>
      <c r="D1183" s="82" t="s">
        <v>972</v>
      </c>
      <c r="E1183" s="197" t="s">
        <v>612</v>
      </c>
      <c r="F1183" s="197"/>
      <c r="G1183" s="11" t="s">
        <v>97</v>
      </c>
      <c r="H1183" s="10">
        <v>1</v>
      </c>
      <c r="I1183" s="9">
        <v>11.18</v>
      </c>
      <c r="J1183" s="74">
        <v>11.18</v>
      </c>
    </row>
    <row r="1184" spans="1:10" ht="39" customHeight="1">
      <c r="A1184" s="73" t="s">
        <v>615</v>
      </c>
      <c r="B1184" s="12" t="s">
        <v>957</v>
      </c>
      <c r="C1184" s="82" t="s">
        <v>56</v>
      </c>
      <c r="D1184" s="82" t="s">
        <v>956</v>
      </c>
      <c r="E1184" s="197" t="s">
        <v>612</v>
      </c>
      <c r="F1184" s="197"/>
      <c r="G1184" s="11" t="s">
        <v>97</v>
      </c>
      <c r="H1184" s="10">
        <v>7.4999999999999997E-2</v>
      </c>
      <c r="I1184" s="9">
        <v>28.26</v>
      </c>
      <c r="J1184" s="74">
        <v>2.11</v>
      </c>
    </row>
    <row r="1185" spans="1:10">
      <c r="A1185" s="68"/>
      <c r="B1185" s="104"/>
      <c r="C1185" s="104"/>
      <c r="D1185" s="104"/>
      <c r="E1185" s="104" t="s">
        <v>611</v>
      </c>
      <c r="F1185" s="105">
        <v>0.74321813452248231</v>
      </c>
      <c r="G1185" s="104" t="s">
        <v>610</v>
      </c>
      <c r="H1185" s="105">
        <v>0.66</v>
      </c>
      <c r="I1185" s="104" t="s">
        <v>609</v>
      </c>
      <c r="J1185" s="69">
        <v>1.4</v>
      </c>
    </row>
    <row r="1186" spans="1:10">
      <c r="A1186" s="68"/>
      <c r="B1186" s="104"/>
      <c r="C1186" s="104"/>
      <c r="D1186" s="104"/>
      <c r="E1186" s="104" t="s">
        <v>608</v>
      </c>
      <c r="F1186" s="105">
        <v>7.08</v>
      </c>
      <c r="G1186" s="104"/>
      <c r="H1186" s="198" t="s">
        <v>607</v>
      </c>
      <c r="I1186" s="198"/>
      <c r="J1186" s="69">
        <v>30.71</v>
      </c>
    </row>
    <row r="1187" spans="1:10" ht="49.9" customHeight="1" thickBot="1">
      <c r="A1187" s="83"/>
      <c r="B1187" s="89"/>
      <c r="C1187" s="89"/>
      <c r="D1187" s="89"/>
      <c r="E1187" s="89"/>
      <c r="F1187" s="89"/>
      <c r="G1187" s="89" t="s">
        <v>606</v>
      </c>
      <c r="H1187" s="106">
        <v>6</v>
      </c>
      <c r="I1187" s="89" t="s">
        <v>605</v>
      </c>
      <c r="J1187" s="70">
        <v>184.26</v>
      </c>
    </row>
    <row r="1188" spans="1:10" ht="1.1499999999999999" customHeight="1" thickTop="1">
      <c r="A1188" s="71"/>
      <c r="B1188" s="8"/>
      <c r="C1188" s="8"/>
      <c r="D1188" s="8"/>
      <c r="E1188" s="8"/>
      <c r="F1188" s="8"/>
      <c r="G1188" s="8"/>
      <c r="H1188" s="8"/>
      <c r="I1188" s="8"/>
      <c r="J1188" s="72"/>
    </row>
    <row r="1189" spans="1:10" ht="18" customHeight="1">
      <c r="A1189" s="58" t="s">
        <v>308</v>
      </c>
      <c r="B1189" s="5" t="s">
        <v>602</v>
      </c>
      <c r="C1189" s="79" t="s">
        <v>601</v>
      </c>
      <c r="D1189" s="79" t="s">
        <v>1</v>
      </c>
      <c r="E1189" s="200" t="s">
        <v>624</v>
      </c>
      <c r="F1189" s="200"/>
      <c r="G1189" s="6" t="s">
        <v>600</v>
      </c>
      <c r="H1189" s="5" t="s">
        <v>599</v>
      </c>
      <c r="I1189" s="5" t="s">
        <v>598</v>
      </c>
      <c r="J1189" s="59" t="s">
        <v>2</v>
      </c>
    </row>
    <row r="1190" spans="1:10" ht="25.9" customHeight="1">
      <c r="A1190" s="61" t="s">
        <v>623</v>
      </c>
      <c r="B1190" s="2" t="s">
        <v>307</v>
      </c>
      <c r="C1190" s="80" t="s">
        <v>51</v>
      </c>
      <c r="D1190" s="80" t="s">
        <v>306</v>
      </c>
      <c r="E1190" s="201" t="s">
        <v>955</v>
      </c>
      <c r="F1190" s="201"/>
      <c r="G1190" s="3" t="s">
        <v>49</v>
      </c>
      <c r="H1190" s="17">
        <v>1</v>
      </c>
      <c r="I1190" s="1">
        <v>40.78</v>
      </c>
      <c r="J1190" s="65">
        <v>40.78</v>
      </c>
    </row>
    <row r="1191" spans="1:10" ht="25.9" customHeight="1">
      <c r="A1191" s="66" t="s">
        <v>620</v>
      </c>
      <c r="B1191" s="16" t="s">
        <v>865</v>
      </c>
      <c r="C1191" s="81" t="s">
        <v>56</v>
      </c>
      <c r="D1191" s="81" t="s">
        <v>864</v>
      </c>
      <c r="E1191" s="196" t="s">
        <v>617</v>
      </c>
      <c r="F1191" s="196"/>
      <c r="G1191" s="15" t="s">
        <v>616</v>
      </c>
      <c r="H1191" s="14">
        <v>0.16</v>
      </c>
      <c r="I1191" s="13">
        <v>20.420000000000002</v>
      </c>
      <c r="J1191" s="67">
        <v>3.26</v>
      </c>
    </row>
    <row r="1192" spans="1:10" ht="25.9" customHeight="1">
      <c r="A1192" s="66" t="s">
        <v>620</v>
      </c>
      <c r="B1192" s="16" t="s">
        <v>835</v>
      </c>
      <c r="C1192" s="81" t="s">
        <v>56</v>
      </c>
      <c r="D1192" s="81" t="s">
        <v>834</v>
      </c>
      <c r="E1192" s="196" t="s">
        <v>617</v>
      </c>
      <c r="F1192" s="196"/>
      <c r="G1192" s="15" t="s">
        <v>616</v>
      </c>
      <c r="H1192" s="14">
        <v>0.16</v>
      </c>
      <c r="I1192" s="13">
        <v>24.81</v>
      </c>
      <c r="J1192" s="67">
        <v>3.96</v>
      </c>
    </row>
    <row r="1193" spans="1:10" ht="25.9" customHeight="1">
      <c r="A1193" s="73" t="s">
        <v>615</v>
      </c>
      <c r="B1193" s="12" t="s">
        <v>967</v>
      </c>
      <c r="C1193" s="82" t="s">
        <v>56</v>
      </c>
      <c r="D1193" s="82" t="s">
        <v>966</v>
      </c>
      <c r="E1193" s="197" t="s">
        <v>612</v>
      </c>
      <c r="F1193" s="197"/>
      <c r="G1193" s="11" t="s">
        <v>97</v>
      </c>
      <c r="H1193" s="10">
        <v>2</v>
      </c>
      <c r="I1193" s="9">
        <v>4.88</v>
      </c>
      <c r="J1193" s="74">
        <v>9.76</v>
      </c>
    </row>
    <row r="1194" spans="1:10" ht="25.9" customHeight="1">
      <c r="A1194" s="73" t="s">
        <v>615</v>
      </c>
      <c r="B1194" s="12" t="s">
        <v>971</v>
      </c>
      <c r="C1194" s="82" t="s">
        <v>56</v>
      </c>
      <c r="D1194" s="82" t="s">
        <v>970</v>
      </c>
      <c r="E1194" s="197" t="s">
        <v>612</v>
      </c>
      <c r="F1194" s="197"/>
      <c r="G1194" s="11" t="s">
        <v>97</v>
      </c>
      <c r="H1194" s="10">
        <v>1</v>
      </c>
      <c r="I1194" s="9">
        <v>21.21</v>
      </c>
      <c r="J1194" s="74">
        <v>21.21</v>
      </c>
    </row>
    <row r="1195" spans="1:10" ht="39" customHeight="1">
      <c r="A1195" s="73" t="s">
        <v>615</v>
      </c>
      <c r="B1195" s="12" t="s">
        <v>957</v>
      </c>
      <c r="C1195" s="82" t="s">
        <v>56</v>
      </c>
      <c r="D1195" s="82" t="s">
        <v>956</v>
      </c>
      <c r="E1195" s="197" t="s">
        <v>612</v>
      </c>
      <c r="F1195" s="197"/>
      <c r="G1195" s="11" t="s">
        <v>97</v>
      </c>
      <c r="H1195" s="10">
        <v>9.1999999999999998E-2</v>
      </c>
      <c r="I1195" s="9">
        <v>28.26</v>
      </c>
      <c r="J1195" s="74">
        <v>2.59</v>
      </c>
    </row>
    <row r="1196" spans="1:10">
      <c r="A1196" s="68"/>
      <c r="B1196" s="104"/>
      <c r="C1196" s="104"/>
      <c r="D1196" s="104"/>
      <c r="E1196" s="104" t="s">
        <v>611</v>
      </c>
      <c r="F1196" s="105">
        <v>2.6118808727504379</v>
      </c>
      <c r="G1196" s="104" t="s">
        <v>610</v>
      </c>
      <c r="H1196" s="105">
        <v>2.31</v>
      </c>
      <c r="I1196" s="104" t="s">
        <v>609</v>
      </c>
      <c r="J1196" s="69">
        <v>4.92</v>
      </c>
    </row>
    <row r="1197" spans="1:10">
      <c r="A1197" s="68"/>
      <c r="B1197" s="104"/>
      <c r="C1197" s="104"/>
      <c r="D1197" s="104"/>
      <c r="E1197" s="104" t="s">
        <v>608</v>
      </c>
      <c r="F1197" s="105">
        <v>12.23</v>
      </c>
      <c r="G1197" s="104"/>
      <c r="H1197" s="198" t="s">
        <v>607</v>
      </c>
      <c r="I1197" s="198"/>
      <c r="J1197" s="69">
        <v>53.01</v>
      </c>
    </row>
    <row r="1198" spans="1:10" ht="49.9" customHeight="1" thickBot="1">
      <c r="A1198" s="83"/>
      <c r="B1198" s="89"/>
      <c r="C1198" s="89"/>
      <c r="D1198" s="89"/>
      <c r="E1198" s="89"/>
      <c r="F1198" s="89"/>
      <c r="G1198" s="89" t="s">
        <v>606</v>
      </c>
      <c r="H1198" s="106">
        <v>5</v>
      </c>
      <c r="I1198" s="89" t="s">
        <v>605</v>
      </c>
      <c r="J1198" s="70">
        <v>265.05</v>
      </c>
    </row>
    <row r="1199" spans="1:10" ht="1.1499999999999999" customHeight="1" thickTop="1">
      <c r="A1199" s="71"/>
      <c r="B1199" s="8"/>
      <c r="C1199" s="8"/>
      <c r="D1199" s="8"/>
      <c r="E1199" s="8"/>
      <c r="F1199" s="8"/>
      <c r="G1199" s="8"/>
      <c r="H1199" s="8"/>
      <c r="I1199" s="8"/>
      <c r="J1199" s="72"/>
    </row>
    <row r="1200" spans="1:10" ht="18" customHeight="1">
      <c r="A1200" s="58" t="s">
        <v>305</v>
      </c>
      <c r="B1200" s="5" t="s">
        <v>602</v>
      </c>
      <c r="C1200" s="79" t="s">
        <v>601</v>
      </c>
      <c r="D1200" s="79" t="s">
        <v>1</v>
      </c>
      <c r="E1200" s="200" t="s">
        <v>624</v>
      </c>
      <c r="F1200" s="200"/>
      <c r="G1200" s="6" t="s">
        <v>600</v>
      </c>
      <c r="H1200" s="5" t="s">
        <v>599</v>
      </c>
      <c r="I1200" s="5" t="s">
        <v>598</v>
      </c>
      <c r="J1200" s="59" t="s">
        <v>2</v>
      </c>
    </row>
    <row r="1201" spans="1:10" ht="52.15" customHeight="1">
      <c r="A1201" s="61" t="s">
        <v>623</v>
      </c>
      <c r="B1201" s="2" t="s">
        <v>304</v>
      </c>
      <c r="C1201" s="80" t="s">
        <v>56</v>
      </c>
      <c r="D1201" s="80" t="s">
        <v>1393</v>
      </c>
      <c r="E1201" s="201" t="s">
        <v>775</v>
      </c>
      <c r="F1201" s="201"/>
      <c r="G1201" s="3" t="s">
        <v>97</v>
      </c>
      <c r="H1201" s="17">
        <v>1</v>
      </c>
      <c r="I1201" s="1">
        <v>58.36</v>
      </c>
      <c r="J1201" s="65">
        <v>58.36</v>
      </c>
    </row>
    <row r="1202" spans="1:10" ht="25.9" customHeight="1">
      <c r="A1202" s="66" t="s">
        <v>620</v>
      </c>
      <c r="B1202" s="16" t="s">
        <v>865</v>
      </c>
      <c r="C1202" s="81" t="s">
        <v>56</v>
      </c>
      <c r="D1202" s="81" t="s">
        <v>864</v>
      </c>
      <c r="E1202" s="196" t="s">
        <v>617</v>
      </c>
      <c r="F1202" s="196"/>
      <c r="G1202" s="15" t="s">
        <v>616</v>
      </c>
      <c r="H1202" s="14">
        <v>0.25679999999999997</v>
      </c>
      <c r="I1202" s="13">
        <v>20.420000000000002</v>
      </c>
      <c r="J1202" s="67">
        <v>5.24</v>
      </c>
    </row>
    <row r="1203" spans="1:10" ht="25.9" customHeight="1">
      <c r="A1203" s="66" t="s">
        <v>620</v>
      </c>
      <c r="B1203" s="16" t="s">
        <v>835</v>
      </c>
      <c r="C1203" s="81" t="s">
        <v>56</v>
      </c>
      <c r="D1203" s="81" t="s">
        <v>834</v>
      </c>
      <c r="E1203" s="196" t="s">
        <v>617</v>
      </c>
      <c r="F1203" s="196"/>
      <c r="G1203" s="15" t="s">
        <v>616</v>
      </c>
      <c r="H1203" s="14">
        <v>0.25679999999999997</v>
      </c>
      <c r="I1203" s="13">
        <v>24.81</v>
      </c>
      <c r="J1203" s="67">
        <v>6.37</v>
      </c>
    </row>
    <row r="1204" spans="1:10" ht="25.9" customHeight="1">
      <c r="A1204" s="73" t="s">
        <v>615</v>
      </c>
      <c r="B1204" s="12" t="s">
        <v>967</v>
      </c>
      <c r="C1204" s="82" t="s">
        <v>56</v>
      </c>
      <c r="D1204" s="82" t="s">
        <v>966</v>
      </c>
      <c r="E1204" s="197" t="s">
        <v>612</v>
      </c>
      <c r="F1204" s="197"/>
      <c r="G1204" s="11" t="s">
        <v>97</v>
      </c>
      <c r="H1204" s="10">
        <v>3</v>
      </c>
      <c r="I1204" s="9">
        <v>4.88</v>
      </c>
      <c r="J1204" s="74">
        <v>14.64</v>
      </c>
    </row>
    <row r="1205" spans="1:10" ht="25.9" customHeight="1">
      <c r="A1205" s="73" t="s">
        <v>615</v>
      </c>
      <c r="B1205" s="12" t="s">
        <v>969</v>
      </c>
      <c r="C1205" s="82" t="s">
        <v>56</v>
      </c>
      <c r="D1205" s="82" t="s">
        <v>968</v>
      </c>
      <c r="E1205" s="197" t="s">
        <v>612</v>
      </c>
      <c r="F1205" s="197"/>
      <c r="G1205" s="11" t="s">
        <v>97</v>
      </c>
      <c r="H1205" s="10">
        <v>1</v>
      </c>
      <c r="I1205" s="9">
        <v>27.24</v>
      </c>
      <c r="J1205" s="74">
        <v>27.24</v>
      </c>
    </row>
    <row r="1206" spans="1:10" ht="39" customHeight="1">
      <c r="A1206" s="73" t="s">
        <v>615</v>
      </c>
      <c r="B1206" s="12" t="s">
        <v>957</v>
      </c>
      <c r="C1206" s="82" t="s">
        <v>56</v>
      </c>
      <c r="D1206" s="82" t="s">
        <v>956</v>
      </c>
      <c r="E1206" s="197" t="s">
        <v>612</v>
      </c>
      <c r="F1206" s="197"/>
      <c r="G1206" s="11" t="s">
        <v>97</v>
      </c>
      <c r="H1206" s="10">
        <v>0.17249999999999999</v>
      </c>
      <c r="I1206" s="9">
        <v>28.26</v>
      </c>
      <c r="J1206" s="74">
        <v>4.87</v>
      </c>
    </row>
    <row r="1207" spans="1:10">
      <c r="A1207" s="68"/>
      <c r="B1207" s="104"/>
      <c r="C1207" s="104"/>
      <c r="D1207" s="104"/>
      <c r="E1207" s="104" t="s">
        <v>611</v>
      </c>
      <c r="F1207" s="105">
        <v>4.1885650581302754</v>
      </c>
      <c r="G1207" s="104" t="s">
        <v>610</v>
      </c>
      <c r="H1207" s="105">
        <v>3.7</v>
      </c>
      <c r="I1207" s="104" t="s">
        <v>609</v>
      </c>
      <c r="J1207" s="69">
        <v>7.89</v>
      </c>
    </row>
    <row r="1208" spans="1:10">
      <c r="A1208" s="68"/>
      <c r="B1208" s="104"/>
      <c r="C1208" s="104"/>
      <c r="D1208" s="104"/>
      <c r="E1208" s="104" t="s">
        <v>608</v>
      </c>
      <c r="F1208" s="105">
        <v>17.5</v>
      </c>
      <c r="G1208" s="104"/>
      <c r="H1208" s="198" t="s">
        <v>607</v>
      </c>
      <c r="I1208" s="198"/>
      <c r="J1208" s="69">
        <v>75.86</v>
      </c>
    </row>
    <row r="1209" spans="1:10" ht="49.9" customHeight="1" thickBot="1">
      <c r="A1209" s="83"/>
      <c r="B1209" s="89"/>
      <c r="C1209" s="89"/>
      <c r="D1209" s="89"/>
      <c r="E1209" s="89"/>
      <c r="F1209" s="89"/>
      <c r="G1209" s="89" t="s">
        <v>606</v>
      </c>
      <c r="H1209" s="106">
        <v>5</v>
      </c>
      <c r="I1209" s="89" t="s">
        <v>605</v>
      </c>
      <c r="J1209" s="70">
        <v>379.3</v>
      </c>
    </row>
    <row r="1210" spans="1:10" ht="1.1499999999999999" customHeight="1" thickTop="1">
      <c r="A1210" s="71"/>
      <c r="B1210" s="8"/>
      <c r="C1210" s="8"/>
      <c r="D1210" s="8"/>
      <c r="E1210" s="8"/>
      <c r="F1210" s="8"/>
      <c r="G1210" s="8"/>
      <c r="H1210" s="8"/>
      <c r="I1210" s="8"/>
      <c r="J1210" s="72"/>
    </row>
    <row r="1211" spans="1:10" ht="18" customHeight="1">
      <c r="A1211" s="58" t="s">
        <v>303</v>
      </c>
      <c r="B1211" s="5" t="s">
        <v>602</v>
      </c>
      <c r="C1211" s="79" t="s">
        <v>601</v>
      </c>
      <c r="D1211" s="79" t="s">
        <v>1</v>
      </c>
      <c r="E1211" s="200" t="s">
        <v>624</v>
      </c>
      <c r="F1211" s="200"/>
      <c r="G1211" s="6" t="s">
        <v>600</v>
      </c>
      <c r="H1211" s="5" t="s">
        <v>599</v>
      </c>
      <c r="I1211" s="5" t="s">
        <v>598</v>
      </c>
      <c r="J1211" s="59" t="s">
        <v>2</v>
      </c>
    </row>
    <row r="1212" spans="1:10" ht="24" customHeight="1">
      <c r="A1212" s="61" t="s">
        <v>623</v>
      </c>
      <c r="B1212" s="2" t="s">
        <v>302</v>
      </c>
      <c r="C1212" s="80" t="s">
        <v>51</v>
      </c>
      <c r="D1212" s="80" t="s">
        <v>301</v>
      </c>
      <c r="E1212" s="201" t="s">
        <v>955</v>
      </c>
      <c r="F1212" s="201"/>
      <c r="G1212" s="3" t="s">
        <v>49</v>
      </c>
      <c r="H1212" s="17">
        <v>1</v>
      </c>
      <c r="I1212" s="1">
        <v>79.33</v>
      </c>
      <c r="J1212" s="65">
        <v>79.33</v>
      </c>
    </row>
    <row r="1213" spans="1:10" ht="25.9" customHeight="1">
      <c r="A1213" s="66" t="s">
        <v>620</v>
      </c>
      <c r="B1213" s="16" t="s">
        <v>865</v>
      </c>
      <c r="C1213" s="81" t="s">
        <v>56</v>
      </c>
      <c r="D1213" s="81" t="s">
        <v>864</v>
      </c>
      <c r="E1213" s="196" t="s">
        <v>617</v>
      </c>
      <c r="F1213" s="196"/>
      <c r="G1213" s="15" t="s">
        <v>616</v>
      </c>
      <c r="H1213" s="14">
        <v>0.24</v>
      </c>
      <c r="I1213" s="13">
        <v>20.420000000000002</v>
      </c>
      <c r="J1213" s="67">
        <v>4.9000000000000004</v>
      </c>
    </row>
    <row r="1214" spans="1:10" ht="25.9" customHeight="1">
      <c r="A1214" s="66" t="s">
        <v>620</v>
      </c>
      <c r="B1214" s="16" t="s">
        <v>835</v>
      </c>
      <c r="C1214" s="81" t="s">
        <v>56</v>
      </c>
      <c r="D1214" s="81" t="s">
        <v>834</v>
      </c>
      <c r="E1214" s="196" t="s">
        <v>617</v>
      </c>
      <c r="F1214" s="196"/>
      <c r="G1214" s="15" t="s">
        <v>616</v>
      </c>
      <c r="H1214" s="14">
        <v>0.24</v>
      </c>
      <c r="I1214" s="13">
        <v>24.81</v>
      </c>
      <c r="J1214" s="67">
        <v>5.95</v>
      </c>
    </row>
    <row r="1215" spans="1:10" ht="25.9" customHeight="1">
      <c r="A1215" s="73" t="s">
        <v>615</v>
      </c>
      <c r="B1215" s="12" t="s">
        <v>967</v>
      </c>
      <c r="C1215" s="82" t="s">
        <v>56</v>
      </c>
      <c r="D1215" s="82" t="s">
        <v>966</v>
      </c>
      <c r="E1215" s="197" t="s">
        <v>612</v>
      </c>
      <c r="F1215" s="197"/>
      <c r="G1215" s="11" t="s">
        <v>97</v>
      </c>
      <c r="H1215" s="10">
        <v>1</v>
      </c>
      <c r="I1215" s="9">
        <v>4.88</v>
      </c>
      <c r="J1215" s="74">
        <v>4.88</v>
      </c>
    </row>
    <row r="1216" spans="1:10" ht="25.9" customHeight="1">
      <c r="A1216" s="73" t="s">
        <v>615</v>
      </c>
      <c r="B1216" s="12" t="s">
        <v>965</v>
      </c>
      <c r="C1216" s="82" t="s">
        <v>56</v>
      </c>
      <c r="D1216" s="82" t="s">
        <v>964</v>
      </c>
      <c r="E1216" s="197" t="s">
        <v>612</v>
      </c>
      <c r="F1216" s="197"/>
      <c r="G1216" s="11" t="s">
        <v>97</v>
      </c>
      <c r="H1216" s="10">
        <v>1</v>
      </c>
      <c r="I1216" s="9">
        <v>62.31</v>
      </c>
      <c r="J1216" s="74">
        <v>62.31</v>
      </c>
    </row>
    <row r="1217" spans="1:10" ht="39" customHeight="1">
      <c r="A1217" s="73" t="s">
        <v>615</v>
      </c>
      <c r="B1217" s="12" t="s">
        <v>957</v>
      </c>
      <c r="C1217" s="82" t="s">
        <v>56</v>
      </c>
      <c r="D1217" s="82" t="s">
        <v>956</v>
      </c>
      <c r="E1217" s="197" t="s">
        <v>612</v>
      </c>
      <c r="F1217" s="197"/>
      <c r="G1217" s="11" t="s">
        <v>97</v>
      </c>
      <c r="H1217" s="10">
        <v>4.5999999999999999E-2</v>
      </c>
      <c r="I1217" s="9">
        <v>28.26</v>
      </c>
      <c r="J1217" s="74">
        <v>1.29</v>
      </c>
    </row>
    <row r="1218" spans="1:10">
      <c r="A1218" s="68"/>
      <c r="B1218" s="104"/>
      <c r="C1218" s="104"/>
      <c r="D1218" s="104"/>
      <c r="E1218" s="104" t="s">
        <v>611</v>
      </c>
      <c r="F1218" s="105">
        <v>3.9178213091256571</v>
      </c>
      <c r="G1218" s="104" t="s">
        <v>610</v>
      </c>
      <c r="H1218" s="105">
        <v>3.46</v>
      </c>
      <c r="I1218" s="104" t="s">
        <v>609</v>
      </c>
      <c r="J1218" s="69">
        <v>7.38</v>
      </c>
    </row>
    <row r="1219" spans="1:10">
      <c r="A1219" s="68"/>
      <c r="B1219" s="104"/>
      <c r="C1219" s="104"/>
      <c r="D1219" s="104"/>
      <c r="E1219" s="104" t="s">
        <v>608</v>
      </c>
      <c r="F1219" s="105">
        <v>23.79</v>
      </c>
      <c r="G1219" s="104"/>
      <c r="H1219" s="198" t="s">
        <v>607</v>
      </c>
      <c r="I1219" s="198"/>
      <c r="J1219" s="69">
        <v>103.12</v>
      </c>
    </row>
    <row r="1220" spans="1:10" ht="49.9" customHeight="1" thickBot="1">
      <c r="A1220" s="83"/>
      <c r="B1220" s="89"/>
      <c r="C1220" s="89"/>
      <c r="D1220" s="89"/>
      <c r="E1220" s="89"/>
      <c r="F1220" s="89"/>
      <c r="G1220" s="89" t="s">
        <v>606</v>
      </c>
      <c r="H1220" s="106">
        <v>1</v>
      </c>
      <c r="I1220" s="89" t="s">
        <v>605</v>
      </c>
      <c r="J1220" s="70">
        <v>103.12</v>
      </c>
    </row>
    <row r="1221" spans="1:10" ht="1.1499999999999999" customHeight="1" thickTop="1">
      <c r="A1221" s="71"/>
      <c r="B1221" s="8"/>
      <c r="C1221" s="8"/>
      <c r="D1221" s="8"/>
      <c r="E1221" s="8"/>
      <c r="F1221" s="8"/>
      <c r="G1221" s="8"/>
      <c r="H1221" s="8"/>
      <c r="I1221" s="8"/>
      <c r="J1221" s="72"/>
    </row>
    <row r="1222" spans="1:10" ht="18" customHeight="1">
      <c r="A1222" s="58" t="s">
        <v>300</v>
      </c>
      <c r="B1222" s="5" t="s">
        <v>602</v>
      </c>
      <c r="C1222" s="79" t="s">
        <v>601</v>
      </c>
      <c r="D1222" s="79" t="s">
        <v>1</v>
      </c>
      <c r="E1222" s="200" t="s">
        <v>624</v>
      </c>
      <c r="F1222" s="200"/>
      <c r="G1222" s="6" t="s">
        <v>600</v>
      </c>
      <c r="H1222" s="5" t="s">
        <v>599</v>
      </c>
      <c r="I1222" s="5" t="s">
        <v>598</v>
      </c>
      <c r="J1222" s="59" t="s">
        <v>2</v>
      </c>
    </row>
    <row r="1223" spans="1:10" ht="52.15" customHeight="1">
      <c r="A1223" s="61" t="s">
        <v>623</v>
      </c>
      <c r="B1223" s="2" t="s">
        <v>299</v>
      </c>
      <c r="C1223" s="80" t="s">
        <v>56</v>
      </c>
      <c r="D1223" s="80" t="s">
        <v>1394</v>
      </c>
      <c r="E1223" s="201" t="s">
        <v>775</v>
      </c>
      <c r="F1223" s="201"/>
      <c r="G1223" s="3" t="s">
        <v>97</v>
      </c>
      <c r="H1223" s="17">
        <v>1</v>
      </c>
      <c r="I1223" s="1">
        <v>13.28</v>
      </c>
      <c r="J1223" s="65">
        <v>13.28</v>
      </c>
    </row>
    <row r="1224" spans="1:10" ht="25.9" customHeight="1">
      <c r="A1224" s="66" t="s">
        <v>620</v>
      </c>
      <c r="B1224" s="16" t="s">
        <v>865</v>
      </c>
      <c r="C1224" s="81" t="s">
        <v>56</v>
      </c>
      <c r="D1224" s="81" t="s">
        <v>864</v>
      </c>
      <c r="E1224" s="196" t="s">
        <v>617</v>
      </c>
      <c r="F1224" s="196"/>
      <c r="G1224" s="15" t="s">
        <v>616</v>
      </c>
      <c r="H1224" s="14">
        <v>0.127</v>
      </c>
      <c r="I1224" s="13">
        <v>20.420000000000002</v>
      </c>
      <c r="J1224" s="67">
        <v>2.59</v>
      </c>
    </row>
    <row r="1225" spans="1:10" ht="25.9" customHeight="1">
      <c r="A1225" s="66" t="s">
        <v>620</v>
      </c>
      <c r="B1225" s="16" t="s">
        <v>835</v>
      </c>
      <c r="C1225" s="81" t="s">
        <v>56</v>
      </c>
      <c r="D1225" s="81" t="s">
        <v>834</v>
      </c>
      <c r="E1225" s="196" t="s">
        <v>617</v>
      </c>
      <c r="F1225" s="196"/>
      <c r="G1225" s="15" t="s">
        <v>616</v>
      </c>
      <c r="H1225" s="14">
        <v>0.127</v>
      </c>
      <c r="I1225" s="13">
        <v>24.81</v>
      </c>
      <c r="J1225" s="67">
        <v>3.15</v>
      </c>
    </row>
    <row r="1226" spans="1:10" ht="24" customHeight="1">
      <c r="A1226" s="73" t="s">
        <v>615</v>
      </c>
      <c r="B1226" s="12" t="s">
        <v>939</v>
      </c>
      <c r="C1226" s="82" t="s">
        <v>56</v>
      </c>
      <c r="D1226" s="82" t="s">
        <v>938</v>
      </c>
      <c r="E1226" s="197" t="s">
        <v>612</v>
      </c>
      <c r="F1226" s="197"/>
      <c r="G1226" s="11" t="s">
        <v>97</v>
      </c>
      <c r="H1226" s="10">
        <v>9.9000000000000008E-3</v>
      </c>
      <c r="I1226" s="9">
        <v>68.48</v>
      </c>
      <c r="J1226" s="74">
        <v>0.67</v>
      </c>
    </row>
    <row r="1227" spans="1:10" ht="25.9" customHeight="1">
      <c r="A1227" s="73" t="s">
        <v>615</v>
      </c>
      <c r="B1227" s="12" t="s">
        <v>963</v>
      </c>
      <c r="C1227" s="82" t="s">
        <v>56</v>
      </c>
      <c r="D1227" s="82" t="s">
        <v>962</v>
      </c>
      <c r="E1227" s="197" t="s">
        <v>612</v>
      </c>
      <c r="F1227" s="197"/>
      <c r="G1227" s="11" t="s">
        <v>97</v>
      </c>
      <c r="H1227" s="10">
        <v>1</v>
      </c>
      <c r="I1227" s="9">
        <v>5.7</v>
      </c>
      <c r="J1227" s="74">
        <v>5.7</v>
      </c>
    </row>
    <row r="1228" spans="1:10" ht="25.9" customHeight="1">
      <c r="A1228" s="73" t="s">
        <v>615</v>
      </c>
      <c r="B1228" s="12" t="s">
        <v>935</v>
      </c>
      <c r="C1228" s="82" t="s">
        <v>56</v>
      </c>
      <c r="D1228" s="82" t="s">
        <v>934</v>
      </c>
      <c r="E1228" s="197" t="s">
        <v>612</v>
      </c>
      <c r="F1228" s="197"/>
      <c r="G1228" s="11" t="s">
        <v>97</v>
      </c>
      <c r="H1228" s="10">
        <v>1.4999999999999999E-2</v>
      </c>
      <c r="I1228" s="9">
        <v>77.58</v>
      </c>
      <c r="J1228" s="74">
        <v>1.1599999999999999</v>
      </c>
    </row>
    <row r="1229" spans="1:10" ht="24" customHeight="1">
      <c r="A1229" s="73" t="s">
        <v>615</v>
      </c>
      <c r="B1229" s="12" t="s">
        <v>931</v>
      </c>
      <c r="C1229" s="82" t="s">
        <v>56</v>
      </c>
      <c r="D1229" s="82" t="s">
        <v>930</v>
      </c>
      <c r="E1229" s="197" t="s">
        <v>612</v>
      </c>
      <c r="F1229" s="197"/>
      <c r="G1229" s="11" t="s">
        <v>97</v>
      </c>
      <c r="H1229" s="10">
        <v>7.1000000000000004E-3</v>
      </c>
      <c r="I1229" s="9">
        <v>2.2200000000000002</v>
      </c>
      <c r="J1229" s="74">
        <v>0.01</v>
      </c>
    </row>
    <row r="1230" spans="1:10">
      <c r="A1230" s="68"/>
      <c r="B1230" s="104"/>
      <c r="C1230" s="104"/>
      <c r="D1230" s="104"/>
      <c r="E1230" s="104" t="s">
        <v>611</v>
      </c>
      <c r="F1230" s="105">
        <v>2.0703933747412009</v>
      </c>
      <c r="G1230" s="104" t="s">
        <v>610</v>
      </c>
      <c r="H1230" s="105">
        <v>1.83</v>
      </c>
      <c r="I1230" s="104" t="s">
        <v>609</v>
      </c>
      <c r="J1230" s="69">
        <v>3.9</v>
      </c>
    </row>
    <row r="1231" spans="1:10">
      <c r="A1231" s="68"/>
      <c r="B1231" s="104"/>
      <c r="C1231" s="104"/>
      <c r="D1231" s="104"/>
      <c r="E1231" s="104" t="s">
        <v>608</v>
      </c>
      <c r="F1231" s="105">
        <v>3.98</v>
      </c>
      <c r="G1231" s="104"/>
      <c r="H1231" s="198" t="s">
        <v>607</v>
      </c>
      <c r="I1231" s="198"/>
      <c r="J1231" s="69">
        <v>17.260000000000002</v>
      </c>
    </row>
    <row r="1232" spans="1:10" ht="49.9" customHeight="1" thickBot="1">
      <c r="A1232" s="83"/>
      <c r="B1232" s="89"/>
      <c r="C1232" s="89"/>
      <c r="D1232" s="89"/>
      <c r="E1232" s="89"/>
      <c r="F1232" s="89"/>
      <c r="G1232" s="89" t="s">
        <v>606</v>
      </c>
      <c r="H1232" s="106">
        <v>16</v>
      </c>
      <c r="I1232" s="89" t="s">
        <v>605</v>
      </c>
      <c r="J1232" s="70">
        <v>276.16000000000003</v>
      </c>
    </row>
    <row r="1233" spans="1:10" ht="1.1499999999999999" customHeight="1" thickTop="1">
      <c r="A1233" s="71"/>
      <c r="B1233" s="8"/>
      <c r="C1233" s="8"/>
      <c r="D1233" s="8"/>
      <c r="E1233" s="8"/>
      <c r="F1233" s="8"/>
      <c r="G1233" s="8"/>
      <c r="H1233" s="8"/>
      <c r="I1233" s="8"/>
      <c r="J1233" s="72"/>
    </row>
    <row r="1234" spans="1:10" ht="24" customHeight="1">
      <c r="A1234" s="60" t="s">
        <v>298</v>
      </c>
      <c r="B1234" s="84"/>
      <c r="C1234" s="84"/>
      <c r="D1234" s="84" t="s">
        <v>297</v>
      </c>
      <c r="E1234" s="84"/>
      <c r="F1234" s="199"/>
      <c r="G1234" s="199"/>
      <c r="H1234" s="4"/>
      <c r="I1234" s="84"/>
      <c r="J1234" s="64">
        <v>8878.86</v>
      </c>
    </row>
    <row r="1235" spans="1:10" ht="18" customHeight="1">
      <c r="A1235" s="58" t="s">
        <v>296</v>
      </c>
      <c r="B1235" s="5" t="s">
        <v>602</v>
      </c>
      <c r="C1235" s="79" t="s">
        <v>601</v>
      </c>
      <c r="D1235" s="79" t="s">
        <v>1</v>
      </c>
      <c r="E1235" s="200" t="s">
        <v>624</v>
      </c>
      <c r="F1235" s="200"/>
      <c r="G1235" s="6" t="s">
        <v>600</v>
      </c>
      <c r="H1235" s="5" t="s">
        <v>599</v>
      </c>
      <c r="I1235" s="5" t="s">
        <v>598</v>
      </c>
      <c r="J1235" s="59" t="s">
        <v>2</v>
      </c>
    </row>
    <row r="1236" spans="1:10" ht="25.9" customHeight="1">
      <c r="A1236" s="61" t="s">
        <v>623</v>
      </c>
      <c r="B1236" s="2" t="s">
        <v>295</v>
      </c>
      <c r="C1236" s="80" t="s">
        <v>51</v>
      </c>
      <c r="D1236" s="80" t="s">
        <v>294</v>
      </c>
      <c r="E1236" s="201" t="s">
        <v>955</v>
      </c>
      <c r="F1236" s="201"/>
      <c r="G1236" s="3" t="s">
        <v>49</v>
      </c>
      <c r="H1236" s="17">
        <v>1</v>
      </c>
      <c r="I1236" s="1">
        <v>74.930000000000007</v>
      </c>
      <c r="J1236" s="65">
        <v>74.930000000000007</v>
      </c>
    </row>
    <row r="1237" spans="1:10" ht="25.9" customHeight="1">
      <c r="A1237" s="66" t="s">
        <v>620</v>
      </c>
      <c r="B1237" s="16" t="s">
        <v>865</v>
      </c>
      <c r="C1237" s="81" t="s">
        <v>56</v>
      </c>
      <c r="D1237" s="81" t="s">
        <v>864</v>
      </c>
      <c r="E1237" s="196" t="s">
        <v>617</v>
      </c>
      <c r="F1237" s="196"/>
      <c r="G1237" s="15" t="s">
        <v>616</v>
      </c>
      <c r="H1237" s="14">
        <v>0.38</v>
      </c>
      <c r="I1237" s="13">
        <v>20.420000000000002</v>
      </c>
      <c r="J1237" s="67">
        <v>7.75</v>
      </c>
    </row>
    <row r="1238" spans="1:10" ht="25.9" customHeight="1">
      <c r="A1238" s="66" t="s">
        <v>620</v>
      </c>
      <c r="B1238" s="16" t="s">
        <v>835</v>
      </c>
      <c r="C1238" s="81" t="s">
        <v>56</v>
      </c>
      <c r="D1238" s="81" t="s">
        <v>834</v>
      </c>
      <c r="E1238" s="196" t="s">
        <v>617</v>
      </c>
      <c r="F1238" s="196"/>
      <c r="G1238" s="15" t="s">
        <v>616</v>
      </c>
      <c r="H1238" s="14">
        <v>0.38</v>
      </c>
      <c r="I1238" s="13">
        <v>24.81</v>
      </c>
      <c r="J1238" s="67">
        <v>9.42</v>
      </c>
    </row>
    <row r="1239" spans="1:10" ht="24" customHeight="1">
      <c r="A1239" s="73" t="s">
        <v>615</v>
      </c>
      <c r="B1239" s="12" t="s">
        <v>939</v>
      </c>
      <c r="C1239" s="82" t="s">
        <v>56</v>
      </c>
      <c r="D1239" s="82" t="s">
        <v>938</v>
      </c>
      <c r="E1239" s="197" t="s">
        <v>612</v>
      </c>
      <c r="F1239" s="197"/>
      <c r="G1239" s="11" t="s">
        <v>97</v>
      </c>
      <c r="H1239" s="10">
        <v>1.43E-2</v>
      </c>
      <c r="I1239" s="9">
        <v>68.48</v>
      </c>
      <c r="J1239" s="74">
        <v>0.97</v>
      </c>
    </row>
    <row r="1240" spans="1:10" ht="25.9" customHeight="1">
      <c r="A1240" s="73" t="s">
        <v>615</v>
      </c>
      <c r="B1240" s="12" t="s">
        <v>961</v>
      </c>
      <c r="C1240" s="82" t="s">
        <v>56</v>
      </c>
      <c r="D1240" s="82" t="s">
        <v>960</v>
      </c>
      <c r="E1240" s="197" t="s">
        <v>612</v>
      </c>
      <c r="F1240" s="197"/>
      <c r="G1240" s="11" t="s">
        <v>97</v>
      </c>
      <c r="H1240" s="10">
        <v>1</v>
      </c>
      <c r="I1240" s="9">
        <v>2.76</v>
      </c>
      <c r="J1240" s="74">
        <v>2.76</v>
      </c>
    </row>
    <row r="1241" spans="1:10" ht="25.9" customHeight="1">
      <c r="A1241" s="73" t="s">
        <v>615</v>
      </c>
      <c r="B1241" s="12" t="s">
        <v>959</v>
      </c>
      <c r="C1241" s="82" t="s">
        <v>56</v>
      </c>
      <c r="D1241" s="82" t="s">
        <v>958</v>
      </c>
      <c r="E1241" s="197" t="s">
        <v>612</v>
      </c>
      <c r="F1241" s="197"/>
      <c r="G1241" s="11" t="s">
        <v>97</v>
      </c>
      <c r="H1241" s="10">
        <v>1</v>
      </c>
      <c r="I1241" s="9">
        <v>51.38</v>
      </c>
      <c r="J1241" s="74">
        <v>51.38</v>
      </c>
    </row>
    <row r="1242" spans="1:10" ht="39" customHeight="1">
      <c r="A1242" s="73" t="s">
        <v>615</v>
      </c>
      <c r="B1242" s="12" t="s">
        <v>957</v>
      </c>
      <c r="C1242" s="82" t="s">
        <v>56</v>
      </c>
      <c r="D1242" s="82" t="s">
        <v>956</v>
      </c>
      <c r="E1242" s="197" t="s">
        <v>612</v>
      </c>
      <c r="F1242" s="197"/>
      <c r="G1242" s="11" t="s">
        <v>97</v>
      </c>
      <c r="H1242" s="10">
        <v>0.03</v>
      </c>
      <c r="I1242" s="9">
        <v>28.26</v>
      </c>
      <c r="J1242" s="74">
        <v>0.84</v>
      </c>
    </row>
    <row r="1243" spans="1:10" ht="25.9" customHeight="1">
      <c r="A1243" s="73" t="s">
        <v>615</v>
      </c>
      <c r="B1243" s="12" t="s">
        <v>935</v>
      </c>
      <c r="C1243" s="82" t="s">
        <v>56</v>
      </c>
      <c r="D1243" s="82" t="s">
        <v>934</v>
      </c>
      <c r="E1243" s="197" t="s">
        <v>612</v>
      </c>
      <c r="F1243" s="197"/>
      <c r="G1243" s="11" t="s">
        <v>97</v>
      </c>
      <c r="H1243" s="10">
        <v>2.1999999999999999E-2</v>
      </c>
      <c r="I1243" s="9">
        <v>77.58</v>
      </c>
      <c r="J1243" s="74">
        <v>1.7</v>
      </c>
    </row>
    <row r="1244" spans="1:10" ht="24" customHeight="1">
      <c r="A1244" s="73" t="s">
        <v>615</v>
      </c>
      <c r="B1244" s="12" t="s">
        <v>931</v>
      </c>
      <c r="C1244" s="82" t="s">
        <v>56</v>
      </c>
      <c r="D1244" s="82" t="s">
        <v>930</v>
      </c>
      <c r="E1244" s="197" t="s">
        <v>612</v>
      </c>
      <c r="F1244" s="197"/>
      <c r="G1244" s="11" t="s">
        <v>97</v>
      </c>
      <c r="H1244" s="10">
        <v>5.1999999999999998E-2</v>
      </c>
      <c r="I1244" s="9">
        <v>2.2200000000000002</v>
      </c>
      <c r="J1244" s="74">
        <v>0.11</v>
      </c>
    </row>
    <row r="1245" spans="1:10">
      <c r="A1245" s="68"/>
      <c r="B1245" s="104"/>
      <c r="C1245" s="104"/>
      <c r="D1245" s="104"/>
      <c r="E1245" s="104" t="s">
        <v>611</v>
      </c>
      <c r="F1245" s="105">
        <v>6.2058714232627272</v>
      </c>
      <c r="G1245" s="104" t="s">
        <v>610</v>
      </c>
      <c r="H1245" s="105">
        <v>5.48</v>
      </c>
      <c r="I1245" s="104" t="s">
        <v>609</v>
      </c>
      <c r="J1245" s="69">
        <v>11.69</v>
      </c>
    </row>
    <row r="1246" spans="1:10">
      <c r="A1246" s="68"/>
      <c r="B1246" s="104"/>
      <c r="C1246" s="104"/>
      <c r="D1246" s="104"/>
      <c r="E1246" s="104" t="s">
        <v>608</v>
      </c>
      <c r="F1246" s="105">
        <v>22.47</v>
      </c>
      <c r="G1246" s="104"/>
      <c r="H1246" s="198" t="s">
        <v>607</v>
      </c>
      <c r="I1246" s="198"/>
      <c r="J1246" s="69">
        <v>97.4</v>
      </c>
    </row>
    <row r="1247" spans="1:10" ht="49.9" customHeight="1" thickBot="1">
      <c r="A1247" s="83"/>
      <c r="B1247" s="89"/>
      <c r="C1247" s="89"/>
      <c r="D1247" s="89"/>
      <c r="E1247" s="89"/>
      <c r="F1247" s="89"/>
      <c r="G1247" s="89" t="s">
        <v>606</v>
      </c>
      <c r="H1247" s="106">
        <v>6</v>
      </c>
      <c r="I1247" s="89" t="s">
        <v>605</v>
      </c>
      <c r="J1247" s="70">
        <v>584.4</v>
      </c>
    </row>
    <row r="1248" spans="1:10" ht="1.1499999999999999" customHeight="1" thickTop="1">
      <c r="A1248" s="71"/>
      <c r="B1248" s="8"/>
      <c r="C1248" s="8"/>
      <c r="D1248" s="8"/>
      <c r="E1248" s="8"/>
      <c r="F1248" s="8"/>
      <c r="G1248" s="8"/>
      <c r="H1248" s="8"/>
      <c r="I1248" s="8"/>
      <c r="J1248" s="72"/>
    </row>
    <row r="1249" spans="1:10" ht="18" customHeight="1">
      <c r="A1249" s="58" t="s">
        <v>293</v>
      </c>
      <c r="B1249" s="5" t="s">
        <v>602</v>
      </c>
      <c r="C1249" s="79" t="s">
        <v>601</v>
      </c>
      <c r="D1249" s="79" t="s">
        <v>1</v>
      </c>
      <c r="E1249" s="200" t="s">
        <v>624</v>
      </c>
      <c r="F1249" s="200"/>
      <c r="G1249" s="6" t="s">
        <v>600</v>
      </c>
      <c r="H1249" s="5" t="s">
        <v>599</v>
      </c>
      <c r="I1249" s="5" t="s">
        <v>598</v>
      </c>
      <c r="J1249" s="59" t="s">
        <v>2</v>
      </c>
    </row>
    <row r="1250" spans="1:10" ht="24" customHeight="1">
      <c r="A1250" s="61" t="s">
        <v>623</v>
      </c>
      <c r="B1250" s="2" t="s">
        <v>292</v>
      </c>
      <c r="C1250" s="80" t="s">
        <v>51</v>
      </c>
      <c r="D1250" s="80" t="s">
        <v>291</v>
      </c>
      <c r="E1250" s="201" t="s">
        <v>955</v>
      </c>
      <c r="F1250" s="201"/>
      <c r="G1250" s="3" t="s">
        <v>49</v>
      </c>
      <c r="H1250" s="17">
        <v>1</v>
      </c>
      <c r="I1250" s="1">
        <v>594.79</v>
      </c>
      <c r="J1250" s="65">
        <v>594.79</v>
      </c>
    </row>
    <row r="1251" spans="1:10" ht="64.900000000000006" customHeight="1">
      <c r="A1251" s="66" t="s">
        <v>620</v>
      </c>
      <c r="B1251" s="16" t="s">
        <v>954</v>
      </c>
      <c r="C1251" s="81" t="s">
        <v>56</v>
      </c>
      <c r="D1251" s="81" t="s">
        <v>953</v>
      </c>
      <c r="E1251" s="196" t="s">
        <v>921</v>
      </c>
      <c r="F1251" s="196"/>
      <c r="G1251" s="15" t="s">
        <v>920</v>
      </c>
      <c r="H1251" s="14">
        <v>8.6999999999999994E-3</v>
      </c>
      <c r="I1251" s="13">
        <v>153.46</v>
      </c>
      <c r="J1251" s="67">
        <v>1.33</v>
      </c>
    </row>
    <row r="1252" spans="1:10" ht="64.900000000000006" customHeight="1">
      <c r="A1252" s="66" t="s">
        <v>620</v>
      </c>
      <c r="B1252" s="16" t="s">
        <v>952</v>
      </c>
      <c r="C1252" s="81" t="s">
        <v>56</v>
      </c>
      <c r="D1252" s="81" t="s">
        <v>951</v>
      </c>
      <c r="E1252" s="196" t="s">
        <v>921</v>
      </c>
      <c r="F1252" s="196"/>
      <c r="G1252" s="15" t="s">
        <v>950</v>
      </c>
      <c r="H1252" s="14">
        <v>2.9399999999999999E-2</v>
      </c>
      <c r="I1252" s="13">
        <v>62.76</v>
      </c>
      <c r="J1252" s="67">
        <v>1.84</v>
      </c>
    </row>
    <row r="1253" spans="1:10" ht="39" customHeight="1">
      <c r="A1253" s="66" t="s">
        <v>620</v>
      </c>
      <c r="B1253" s="16" t="s">
        <v>949</v>
      </c>
      <c r="C1253" s="81" t="s">
        <v>56</v>
      </c>
      <c r="D1253" s="81" t="s">
        <v>948</v>
      </c>
      <c r="E1253" s="196" t="s">
        <v>617</v>
      </c>
      <c r="F1253" s="196"/>
      <c r="G1253" s="15" t="s">
        <v>266</v>
      </c>
      <c r="H1253" s="14">
        <v>1.4E-3</v>
      </c>
      <c r="I1253" s="13">
        <v>622.54999999999995</v>
      </c>
      <c r="J1253" s="67">
        <v>0.87</v>
      </c>
    </row>
    <row r="1254" spans="1:10" ht="24" customHeight="1">
      <c r="A1254" s="66" t="s">
        <v>620</v>
      </c>
      <c r="B1254" s="16" t="s">
        <v>622</v>
      </c>
      <c r="C1254" s="81" t="s">
        <v>56</v>
      </c>
      <c r="D1254" s="81" t="s">
        <v>621</v>
      </c>
      <c r="E1254" s="196" t="s">
        <v>617</v>
      </c>
      <c r="F1254" s="196"/>
      <c r="G1254" s="15" t="s">
        <v>616</v>
      </c>
      <c r="H1254" s="14">
        <v>5.4391999999999996</v>
      </c>
      <c r="I1254" s="13">
        <v>25.57</v>
      </c>
      <c r="J1254" s="67">
        <v>139.08000000000001</v>
      </c>
    </row>
    <row r="1255" spans="1:10" ht="24" customHeight="1">
      <c r="A1255" s="66" t="s">
        <v>620</v>
      </c>
      <c r="B1255" s="16" t="s">
        <v>619</v>
      </c>
      <c r="C1255" s="81" t="s">
        <v>56</v>
      </c>
      <c r="D1255" s="81" t="s">
        <v>618</v>
      </c>
      <c r="E1255" s="196" t="s">
        <v>617</v>
      </c>
      <c r="F1255" s="196"/>
      <c r="G1255" s="15" t="s">
        <v>616</v>
      </c>
      <c r="H1255" s="14">
        <v>5.4391999999999996</v>
      </c>
      <c r="I1255" s="13">
        <v>20.57</v>
      </c>
      <c r="J1255" s="67">
        <v>111.88</v>
      </c>
    </row>
    <row r="1256" spans="1:10" ht="39" customHeight="1">
      <c r="A1256" s="66" t="s">
        <v>620</v>
      </c>
      <c r="B1256" s="16" t="s">
        <v>947</v>
      </c>
      <c r="C1256" s="81" t="s">
        <v>56</v>
      </c>
      <c r="D1256" s="81" t="s">
        <v>946</v>
      </c>
      <c r="E1256" s="196" t="s">
        <v>617</v>
      </c>
      <c r="F1256" s="196"/>
      <c r="G1256" s="15" t="s">
        <v>266</v>
      </c>
      <c r="H1256" s="14">
        <v>0.1012</v>
      </c>
      <c r="I1256" s="13">
        <v>764.79</v>
      </c>
      <c r="J1256" s="67">
        <v>77.39</v>
      </c>
    </row>
    <row r="1257" spans="1:10" ht="39" customHeight="1">
      <c r="A1257" s="66" t="s">
        <v>620</v>
      </c>
      <c r="B1257" s="16" t="s">
        <v>945</v>
      </c>
      <c r="C1257" s="81" t="s">
        <v>56</v>
      </c>
      <c r="D1257" s="81" t="s">
        <v>944</v>
      </c>
      <c r="E1257" s="196" t="s">
        <v>878</v>
      </c>
      <c r="F1257" s="196"/>
      <c r="G1257" s="15" t="s">
        <v>266</v>
      </c>
      <c r="H1257" s="14">
        <v>8.1000000000000003E-2</v>
      </c>
      <c r="I1257" s="13">
        <v>326.74</v>
      </c>
      <c r="J1257" s="67">
        <v>26.46</v>
      </c>
    </row>
    <row r="1258" spans="1:10" ht="39" customHeight="1">
      <c r="A1258" s="66" t="s">
        <v>620</v>
      </c>
      <c r="B1258" s="16" t="s">
        <v>943</v>
      </c>
      <c r="C1258" s="81" t="s">
        <v>56</v>
      </c>
      <c r="D1258" s="81" t="s">
        <v>942</v>
      </c>
      <c r="E1258" s="196" t="s">
        <v>878</v>
      </c>
      <c r="F1258" s="196"/>
      <c r="G1258" s="15" t="s">
        <v>266</v>
      </c>
      <c r="H1258" s="14">
        <v>4.48E-2</v>
      </c>
      <c r="I1258" s="13">
        <v>2624.36</v>
      </c>
      <c r="J1258" s="67">
        <v>117.57</v>
      </c>
    </row>
    <row r="1259" spans="1:10" ht="39" customHeight="1">
      <c r="A1259" s="73" t="s">
        <v>615</v>
      </c>
      <c r="B1259" s="12" t="s">
        <v>941</v>
      </c>
      <c r="C1259" s="82" t="s">
        <v>56</v>
      </c>
      <c r="D1259" s="82" t="s">
        <v>940</v>
      </c>
      <c r="E1259" s="197" t="s">
        <v>612</v>
      </c>
      <c r="F1259" s="197"/>
      <c r="G1259" s="11" t="s">
        <v>97</v>
      </c>
      <c r="H1259" s="10">
        <v>133</v>
      </c>
      <c r="I1259" s="9">
        <v>0.89</v>
      </c>
      <c r="J1259" s="74">
        <v>118.37</v>
      </c>
    </row>
    <row r="1260" spans="1:10">
      <c r="A1260" s="68"/>
      <c r="B1260" s="104"/>
      <c r="C1260" s="104"/>
      <c r="D1260" s="104"/>
      <c r="E1260" s="104" t="s">
        <v>611</v>
      </c>
      <c r="F1260" s="105">
        <v>114.73695386738865</v>
      </c>
      <c r="G1260" s="104" t="s">
        <v>610</v>
      </c>
      <c r="H1260" s="105">
        <v>101.39</v>
      </c>
      <c r="I1260" s="104" t="s">
        <v>609</v>
      </c>
      <c r="J1260" s="69">
        <v>216.13</v>
      </c>
    </row>
    <row r="1261" spans="1:10">
      <c r="A1261" s="68"/>
      <c r="B1261" s="104"/>
      <c r="C1261" s="104"/>
      <c r="D1261" s="104"/>
      <c r="E1261" s="104" t="s">
        <v>608</v>
      </c>
      <c r="F1261" s="105">
        <v>178.43</v>
      </c>
      <c r="G1261" s="104"/>
      <c r="H1261" s="198" t="s">
        <v>607</v>
      </c>
      <c r="I1261" s="198"/>
      <c r="J1261" s="69">
        <v>773.22</v>
      </c>
    </row>
    <row r="1262" spans="1:10" ht="49.9" customHeight="1" thickBot="1">
      <c r="A1262" s="83"/>
      <c r="B1262" s="89"/>
      <c r="C1262" s="89"/>
      <c r="D1262" s="89"/>
      <c r="E1262" s="89"/>
      <c r="F1262" s="89"/>
      <c r="G1262" s="89" t="s">
        <v>606</v>
      </c>
      <c r="H1262" s="106">
        <v>2</v>
      </c>
      <c r="I1262" s="89" t="s">
        <v>605</v>
      </c>
      <c r="J1262" s="70">
        <v>1546.44</v>
      </c>
    </row>
    <row r="1263" spans="1:10" ht="1.1499999999999999" customHeight="1" thickTop="1">
      <c r="A1263" s="71"/>
      <c r="B1263" s="8"/>
      <c r="C1263" s="8"/>
      <c r="D1263" s="8"/>
      <c r="E1263" s="8"/>
      <c r="F1263" s="8"/>
      <c r="G1263" s="8"/>
      <c r="H1263" s="8"/>
      <c r="I1263" s="8"/>
      <c r="J1263" s="72"/>
    </row>
    <row r="1264" spans="1:10" ht="18" customHeight="1">
      <c r="A1264" s="58" t="s">
        <v>290</v>
      </c>
      <c r="B1264" s="5" t="s">
        <v>602</v>
      </c>
      <c r="C1264" s="79" t="s">
        <v>601</v>
      </c>
      <c r="D1264" s="79" t="s">
        <v>1</v>
      </c>
      <c r="E1264" s="200" t="s">
        <v>624</v>
      </c>
      <c r="F1264" s="200"/>
      <c r="G1264" s="6" t="s">
        <v>600</v>
      </c>
      <c r="H1264" s="5" t="s">
        <v>599</v>
      </c>
      <c r="I1264" s="5" t="s">
        <v>598</v>
      </c>
      <c r="J1264" s="59" t="s">
        <v>2</v>
      </c>
    </row>
    <row r="1265" spans="1:10" ht="39" customHeight="1">
      <c r="A1265" s="61" t="s">
        <v>623</v>
      </c>
      <c r="B1265" s="2" t="s">
        <v>289</v>
      </c>
      <c r="C1265" s="80" t="s">
        <v>56</v>
      </c>
      <c r="D1265" s="80" t="s">
        <v>1395</v>
      </c>
      <c r="E1265" s="201" t="s">
        <v>775</v>
      </c>
      <c r="F1265" s="201"/>
      <c r="G1265" s="3" t="s">
        <v>97</v>
      </c>
      <c r="H1265" s="17">
        <v>1</v>
      </c>
      <c r="I1265" s="1">
        <v>19.260000000000002</v>
      </c>
      <c r="J1265" s="65">
        <v>19.260000000000002</v>
      </c>
    </row>
    <row r="1266" spans="1:10" ht="25.9" customHeight="1">
      <c r="A1266" s="66" t="s">
        <v>620</v>
      </c>
      <c r="B1266" s="16" t="s">
        <v>865</v>
      </c>
      <c r="C1266" s="81" t="s">
        <v>56</v>
      </c>
      <c r="D1266" s="81" t="s">
        <v>864</v>
      </c>
      <c r="E1266" s="196" t="s">
        <v>617</v>
      </c>
      <c r="F1266" s="196"/>
      <c r="G1266" s="15" t="s">
        <v>616</v>
      </c>
      <c r="H1266" s="14">
        <v>0.16520000000000001</v>
      </c>
      <c r="I1266" s="13">
        <v>20.420000000000002</v>
      </c>
      <c r="J1266" s="67">
        <v>3.37</v>
      </c>
    </row>
    <row r="1267" spans="1:10" ht="25.9" customHeight="1">
      <c r="A1267" s="66" t="s">
        <v>620</v>
      </c>
      <c r="B1267" s="16" t="s">
        <v>835</v>
      </c>
      <c r="C1267" s="81" t="s">
        <v>56</v>
      </c>
      <c r="D1267" s="81" t="s">
        <v>834</v>
      </c>
      <c r="E1267" s="196" t="s">
        <v>617</v>
      </c>
      <c r="F1267" s="196"/>
      <c r="G1267" s="15" t="s">
        <v>616</v>
      </c>
      <c r="H1267" s="14">
        <v>0.16520000000000001</v>
      </c>
      <c r="I1267" s="13">
        <v>24.81</v>
      </c>
      <c r="J1267" s="67">
        <v>4.09</v>
      </c>
    </row>
    <row r="1268" spans="1:10" ht="24" customHeight="1">
      <c r="A1268" s="73" t="s">
        <v>615</v>
      </c>
      <c r="B1268" s="12" t="s">
        <v>939</v>
      </c>
      <c r="C1268" s="82" t="s">
        <v>56</v>
      </c>
      <c r="D1268" s="82" t="s">
        <v>938</v>
      </c>
      <c r="E1268" s="197" t="s">
        <v>612</v>
      </c>
      <c r="F1268" s="197"/>
      <c r="G1268" s="11" t="s">
        <v>97</v>
      </c>
      <c r="H1268" s="10">
        <v>4.8999999999999998E-3</v>
      </c>
      <c r="I1268" s="9">
        <v>68.48</v>
      </c>
      <c r="J1268" s="74">
        <v>0.33</v>
      </c>
    </row>
    <row r="1269" spans="1:10" ht="25.9" customHeight="1">
      <c r="A1269" s="73" t="s">
        <v>615</v>
      </c>
      <c r="B1269" s="12" t="s">
        <v>937</v>
      </c>
      <c r="C1269" s="82" t="s">
        <v>56</v>
      </c>
      <c r="D1269" s="82" t="s">
        <v>936</v>
      </c>
      <c r="E1269" s="197" t="s">
        <v>612</v>
      </c>
      <c r="F1269" s="197"/>
      <c r="G1269" s="11" t="s">
        <v>97</v>
      </c>
      <c r="H1269" s="10">
        <v>1</v>
      </c>
      <c r="I1269" s="9">
        <v>10.82</v>
      </c>
      <c r="J1269" s="74">
        <v>10.82</v>
      </c>
    </row>
    <row r="1270" spans="1:10" ht="25.9" customHeight="1">
      <c r="A1270" s="73" t="s">
        <v>615</v>
      </c>
      <c r="B1270" s="12" t="s">
        <v>935</v>
      </c>
      <c r="C1270" s="82" t="s">
        <v>56</v>
      </c>
      <c r="D1270" s="82" t="s">
        <v>934</v>
      </c>
      <c r="E1270" s="197" t="s">
        <v>612</v>
      </c>
      <c r="F1270" s="197"/>
      <c r="G1270" s="11" t="s">
        <v>97</v>
      </c>
      <c r="H1270" s="10">
        <v>7.4999999999999997E-3</v>
      </c>
      <c r="I1270" s="9">
        <v>77.58</v>
      </c>
      <c r="J1270" s="74">
        <v>0.57999999999999996</v>
      </c>
    </row>
    <row r="1271" spans="1:10" ht="24" customHeight="1">
      <c r="A1271" s="73" t="s">
        <v>615</v>
      </c>
      <c r="B1271" s="12" t="s">
        <v>931</v>
      </c>
      <c r="C1271" s="82" t="s">
        <v>56</v>
      </c>
      <c r="D1271" s="82" t="s">
        <v>930</v>
      </c>
      <c r="E1271" s="197" t="s">
        <v>612</v>
      </c>
      <c r="F1271" s="197"/>
      <c r="G1271" s="11" t="s">
        <v>97</v>
      </c>
      <c r="H1271" s="10">
        <v>3.5999999999999997E-2</v>
      </c>
      <c r="I1271" s="9">
        <v>2.2200000000000002</v>
      </c>
      <c r="J1271" s="74">
        <v>7.0000000000000007E-2</v>
      </c>
    </row>
    <row r="1272" spans="1:10">
      <c r="A1272" s="68"/>
      <c r="B1272" s="104"/>
      <c r="C1272" s="104"/>
      <c r="D1272" s="104"/>
      <c r="E1272" s="104" t="s">
        <v>611</v>
      </c>
      <c r="F1272" s="105">
        <v>2.696820088124436</v>
      </c>
      <c r="G1272" s="104" t="s">
        <v>610</v>
      </c>
      <c r="H1272" s="105">
        <v>2.38</v>
      </c>
      <c r="I1272" s="104" t="s">
        <v>609</v>
      </c>
      <c r="J1272" s="69">
        <v>5.08</v>
      </c>
    </row>
    <row r="1273" spans="1:10">
      <c r="A1273" s="68"/>
      <c r="B1273" s="104"/>
      <c r="C1273" s="104"/>
      <c r="D1273" s="104"/>
      <c r="E1273" s="104" t="s">
        <v>608</v>
      </c>
      <c r="F1273" s="105">
        <v>5.77</v>
      </c>
      <c r="G1273" s="104"/>
      <c r="H1273" s="198" t="s">
        <v>607</v>
      </c>
      <c r="I1273" s="198"/>
      <c r="J1273" s="69">
        <v>25.03</v>
      </c>
    </row>
    <row r="1274" spans="1:10" ht="49.9" customHeight="1" thickBot="1">
      <c r="A1274" s="83"/>
      <c r="B1274" s="89"/>
      <c r="C1274" s="89"/>
      <c r="D1274" s="89"/>
      <c r="E1274" s="89"/>
      <c r="F1274" s="89"/>
      <c r="G1274" s="89" t="s">
        <v>606</v>
      </c>
      <c r="H1274" s="106">
        <v>6</v>
      </c>
      <c r="I1274" s="89" t="s">
        <v>605</v>
      </c>
      <c r="J1274" s="70">
        <v>150.18</v>
      </c>
    </row>
    <row r="1275" spans="1:10" ht="1.1499999999999999" customHeight="1" thickTop="1">
      <c r="A1275" s="71"/>
      <c r="B1275" s="8"/>
      <c r="C1275" s="8"/>
      <c r="D1275" s="8"/>
      <c r="E1275" s="8"/>
      <c r="F1275" s="8"/>
      <c r="G1275" s="8"/>
      <c r="H1275" s="8"/>
      <c r="I1275" s="8"/>
      <c r="J1275" s="72"/>
    </row>
    <row r="1276" spans="1:10" ht="18" customHeight="1">
      <c r="A1276" s="58" t="s">
        <v>288</v>
      </c>
      <c r="B1276" s="5" t="s">
        <v>602</v>
      </c>
      <c r="C1276" s="79" t="s">
        <v>601</v>
      </c>
      <c r="D1276" s="79" t="s">
        <v>1</v>
      </c>
      <c r="E1276" s="200" t="s">
        <v>624</v>
      </c>
      <c r="F1276" s="200"/>
      <c r="G1276" s="6" t="s">
        <v>600</v>
      </c>
      <c r="H1276" s="5" t="s">
        <v>599</v>
      </c>
      <c r="I1276" s="5" t="s">
        <v>598</v>
      </c>
      <c r="J1276" s="59" t="s">
        <v>2</v>
      </c>
    </row>
    <row r="1277" spans="1:10" ht="39" customHeight="1">
      <c r="A1277" s="61" t="s">
        <v>623</v>
      </c>
      <c r="B1277" s="2" t="s">
        <v>287</v>
      </c>
      <c r="C1277" s="80" t="s">
        <v>56</v>
      </c>
      <c r="D1277" s="80" t="s">
        <v>1396</v>
      </c>
      <c r="E1277" s="201" t="s">
        <v>775</v>
      </c>
      <c r="F1277" s="201"/>
      <c r="G1277" s="3" t="s">
        <v>73</v>
      </c>
      <c r="H1277" s="17">
        <v>1</v>
      </c>
      <c r="I1277" s="1">
        <v>14.76</v>
      </c>
      <c r="J1277" s="65">
        <v>14.76</v>
      </c>
    </row>
    <row r="1278" spans="1:10" ht="25.9" customHeight="1">
      <c r="A1278" s="66" t="s">
        <v>620</v>
      </c>
      <c r="B1278" s="16" t="s">
        <v>865</v>
      </c>
      <c r="C1278" s="81" t="s">
        <v>56</v>
      </c>
      <c r="D1278" s="81" t="s">
        <v>864</v>
      </c>
      <c r="E1278" s="196" t="s">
        <v>617</v>
      </c>
      <c r="F1278" s="196"/>
      <c r="G1278" s="15" t="s">
        <v>616</v>
      </c>
      <c r="H1278" s="14">
        <v>4.1500000000000002E-2</v>
      </c>
      <c r="I1278" s="13">
        <v>20.420000000000002</v>
      </c>
      <c r="J1278" s="67">
        <v>0.84</v>
      </c>
    </row>
    <row r="1279" spans="1:10" ht="25.9" customHeight="1">
      <c r="A1279" s="66" t="s">
        <v>620</v>
      </c>
      <c r="B1279" s="16" t="s">
        <v>835</v>
      </c>
      <c r="C1279" s="81" t="s">
        <v>56</v>
      </c>
      <c r="D1279" s="81" t="s">
        <v>834</v>
      </c>
      <c r="E1279" s="196" t="s">
        <v>617</v>
      </c>
      <c r="F1279" s="196"/>
      <c r="G1279" s="15" t="s">
        <v>616</v>
      </c>
      <c r="H1279" s="14">
        <v>4.1500000000000002E-2</v>
      </c>
      <c r="I1279" s="13">
        <v>24.81</v>
      </c>
      <c r="J1279" s="67">
        <v>1.02</v>
      </c>
    </row>
    <row r="1280" spans="1:10" ht="25.9" customHeight="1">
      <c r="A1280" s="73" t="s">
        <v>615</v>
      </c>
      <c r="B1280" s="12" t="s">
        <v>933</v>
      </c>
      <c r="C1280" s="82" t="s">
        <v>56</v>
      </c>
      <c r="D1280" s="82" t="s">
        <v>932</v>
      </c>
      <c r="E1280" s="197" t="s">
        <v>612</v>
      </c>
      <c r="F1280" s="197"/>
      <c r="G1280" s="11" t="s">
        <v>73</v>
      </c>
      <c r="H1280" s="10">
        <v>1.0548999999999999</v>
      </c>
      <c r="I1280" s="9">
        <v>12.19</v>
      </c>
      <c r="J1280" s="74">
        <v>12.85</v>
      </c>
    </row>
    <row r="1281" spans="1:10" ht="24" customHeight="1">
      <c r="A1281" s="73" t="s">
        <v>615</v>
      </c>
      <c r="B1281" s="12" t="s">
        <v>931</v>
      </c>
      <c r="C1281" s="82" t="s">
        <v>56</v>
      </c>
      <c r="D1281" s="82" t="s">
        <v>930</v>
      </c>
      <c r="E1281" s="197" t="s">
        <v>612</v>
      </c>
      <c r="F1281" s="197"/>
      <c r="G1281" s="11" t="s">
        <v>97</v>
      </c>
      <c r="H1281" s="10">
        <v>2.3E-2</v>
      </c>
      <c r="I1281" s="9">
        <v>2.2200000000000002</v>
      </c>
      <c r="J1281" s="74">
        <v>0.05</v>
      </c>
    </row>
    <row r="1282" spans="1:10">
      <c r="A1282" s="68"/>
      <c r="B1282" s="104"/>
      <c r="C1282" s="104"/>
      <c r="D1282" s="104"/>
      <c r="E1282" s="104" t="s">
        <v>611</v>
      </c>
      <c r="F1282" s="105">
        <v>0.66889632107023411</v>
      </c>
      <c r="G1282" s="104" t="s">
        <v>610</v>
      </c>
      <c r="H1282" s="105">
        <v>0.59</v>
      </c>
      <c r="I1282" s="104" t="s">
        <v>609</v>
      </c>
      <c r="J1282" s="69">
        <v>1.26</v>
      </c>
    </row>
    <row r="1283" spans="1:10">
      <c r="A1283" s="68"/>
      <c r="B1283" s="104"/>
      <c r="C1283" s="104"/>
      <c r="D1283" s="104"/>
      <c r="E1283" s="104" t="s">
        <v>608</v>
      </c>
      <c r="F1283" s="105">
        <v>4.42</v>
      </c>
      <c r="G1283" s="104"/>
      <c r="H1283" s="198" t="s">
        <v>607</v>
      </c>
      <c r="I1283" s="198"/>
      <c r="J1283" s="69">
        <v>19.18</v>
      </c>
    </row>
    <row r="1284" spans="1:10" ht="49.9" customHeight="1" thickBot="1">
      <c r="A1284" s="83"/>
      <c r="B1284" s="89"/>
      <c r="C1284" s="89"/>
      <c r="D1284" s="89"/>
      <c r="E1284" s="89"/>
      <c r="F1284" s="89"/>
      <c r="G1284" s="89" t="s">
        <v>606</v>
      </c>
      <c r="H1284" s="106">
        <v>8</v>
      </c>
      <c r="I1284" s="89" t="s">
        <v>605</v>
      </c>
      <c r="J1284" s="70">
        <v>153.44</v>
      </c>
    </row>
    <row r="1285" spans="1:10" ht="1.1499999999999999" customHeight="1" thickTop="1">
      <c r="A1285" s="71"/>
      <c r="B1285" s="8"/>
      <c r="C1285" s="8"/>
      <c r="D1285" s="8"/>
      <c r="E1285" s="8"/>
      <c r="F1285" s="8"/>
      <c r="G1285" s="8"/>
      <c r="H1285" s="8"/>
      <c r="I1285" s="8"/>
      <c r="J1285" s="72"/>
    </row>
    <row r="1286" spans="1:10" ht="18" customHeight="1">
      <c r="A1286" s="58" t="s">
        <v>286</v>
      </c>
      <c r="B1286" s="5" t="s">
        <v>602</v>
      </c>
      <c r="C1286" s="79" t="s">
        <v>601</v>
      </c>
      <c r="D1286" s="79" t="s">
        <v>1</v>
      </c>
      <c r="E1286" s="200" t="s">
        <v>624</v>
      </c>
      <c r="F1286" s="200"/>
      <c r="G1286" s="6" t="s">
        <v>600</v>
      </c>
      <c r="H1286" s="5" t="s">
        <v>599</v>
      </c>
      <c r="I1286" s="5" t="s">
        <v>598</v>
      </c>
      <c r="J1286" s="59" t="s">
        <v>2</v>
      </c>
    </row>
    <row r="1287" spans="1:10" ht="25.9" customHeight="1">
      <c r="A1287" s="61" t="s">
        <v>623</v>
      </c>
      <c r="B1287" s="2" t="s">
        <v>285</v>
      </c>
      <c r="C1287" s="80" t="s">
        <v>56</v>
      </c>
      <c r="D1287" s="80" t="s">
        <v>1397</v>
      </c>
      <c r="E1287" s="201" t="s">
        <v>775</v>
      </c>
      <c r="F1287" s="201"/>
      <c r="G1287" s="3" t="s">
        <v>97</v>
      </c>
      <c r="H1287" s="17">
        <v>1</v>
      </c>
      <c r="I1287" s="1">
        <v>23.1</v>
      </c>
      <c r="J1287" s="65">
        <v>23.1</v>
      </c>
    </row>
    <row r="1288" spans="1:10" ht="25.9" customHeight="1">
      <c r="A1288" s="66" t="s">
        <v>620</v>
      </c>
      <c r="B1288" s="16" t="s">
        <v>835</v>
      </c>
      <c r="C1288" s="81" t="s">
        <v>56</v>
      </c>
      <c r="D1288" s="81" t="s">
        <v>834</v>
      </c>
      <c r="E1288" s="196" t="s">
        <v>617</v>
      </c>
      <c r="F1288" s="196"/>
      <c r="G1288" s="15" t="s">
        <v>616</v>
      </c>
      <c r="H1288" s="14">
        <v>0.1356</v>
      </c>
      <c r="I1288" s="13">
        <v>24.81</v>
      </c>
      <c r="J1288" s="67">
        <v>3.36</v>
      </c>
    </row>
    <row r="1289" spans="1:10" ht="24" customHeight="1">
      <c r="A1289" s="66" t="s">
        <v>620</v>
      </c>
      <c r="B1289" s="16" t="s">
        <v>619</v>
      </c>
      <c r="C1289" s="81" t="s">
        <v>56</v>
      </c>
      <c r="D1289" s="81" t="s">
        <v>618</v>
      </c>
      <c r="E1289" s="196" t="s">
        <v>617</v>
      </c>
      <c r="F1289" s="196"/>
      <c r="G1289" s="15" t="s">
        <v>616</v>
      </c>
      <c r="H1289" s="14">
        <v>4.2700000000000002E-2</v>
      </c>
      <c r="I1289" s="13">
        <v>20.57</v>
      </c>
      <c r="J1289" s="67">
        <v>0.87</v>
      </c>
    </row>
    <row r="1290" spans="1:10" ht="24" customHeight="1">
      <c r="A1290" s="73" t="s">
        <v>615</v>
      </c>
      <c r="B1290" s="12" t="s">
        <v>845</v>
      </c>
      <c r="C1290" s="82" t="s">
        <v>56</v>
      </c>
      <c r="D1290" s="82" t="s">
        <v>844</v>
      </c>
      <c r="E1290" s="197" t="s">
        <v>612</v>
      </c>
      <c r="F1290" s="197"/>
      <c r="G1290" s="11" t="s">
        <v>97</v>
      </c>
      <c r="H1290" s="10">
        <v>4.2000000000000003E-2</v>
      </c>
      <c r="I1290" s="9">
        <v>3.2</v>
      </c>
      <c r="J1290" s="74">
        <v>0.13</v>
      </c>
    </row>
    <row r="1291" spans="1:10" ht="25.9" customHeight="1">
      <c r="A1291" s="73" t="s">
        <v>615</v>
      </c>
      <c r="B1291" s="12" t="s">
        <v>929</v>
      </c>
      <c r="C1291" s="82" t="s">
        <v>56</v>
      </c>
      <c r="D1291" s="82" t="s">
        <v>928</v>
      </c>
      <c r="E1291" s="197" t="s">
        <v>612</v>
      </c>
      <c r="F1291" s="197"/>
      <c r="G1291" s="11" t="s">
        <v>97</v>
      </c>
      <c r="H1291" s="10">
        <v>1</v>
      </c>
      <c r="I1291" s="9">
        <v>18.739999999999998</v>
      </c>
      <c r="J1291" s="74">
        <v>18.739999999999998</v>
      </c>
    </row>
    <row r="1292" spans="1:10">
      <c r="A1292" s="68"/>
      <c r="B1292" s="104"/>
      <c r="C1292" s="104"/>
      <c r="D1292" s="104"/>
      <c r="E1292" s="104" t="s">
        <v>611</v>
      </c>
      <c r="F1292" s="105">
        <v>1.5501406805754632</v>
      </c>
      <c r="G1292" s="104" t="s">
        <v>610</v>
      </c>
      <c r="H1292" s="105">
        <v>1.37</v>
      </c>
      <c r="I1292" s="104" t="s">
        <v>609</v>
      </c>
      <c r="J1292" s="69">
        <v>2.92</v>
      </c>
    </row>
    <row r="1293" spans="1:10">
      <c r="A1293" s="68"/>
      <c r="B1293" s="104"/>
      <c r="C1293" s="104"/>
      <c r="D1293" s="104"/>
      <c r="E1293" s="104" t="s">
        <v>608</v>
      </c>
      <c r="F1293" s="105">
        <v>6.93</v>
      </c>
      <c r="G1293" s="104"/>
      <c r="H1293" s="198" t="s">
        <v>607</v>
      </c>
      <c r="I1293" s="198"/>
      <c r="J1293" s="69">
        <v>30.03</v>
      </c>
    </row>
    <row r="1294" spans="1:10" ht="49.9" customHeight="1" thickBot="1">
      <c r="A1294" s="83"/>
      <c r="B1294" s="89"/>
      <c r="C1294" s="89"/>
      <c r="D1294" s="89"/>
      <c r="E1294" s="89"/>
      <c r="F1294" s="89"/>
      <c r="G1294" s="89" t="s">
        <v>606</v>
      </c>
      <c r="H1294" s="106">
        <v>8</v>
      </c>
      <c r="I1294" s="89" t="s">
        <v>605</v>
      </c>
      <c r="J1294" s="70">
        <v>240.24</v>
      </c>
    </row>
    <row r="1295" spans="1:10" ht="1.1499999999999999" customHeight="1" thickTop="1">
      <c r="A1295" s="71"/>
      <c r="B1295" s="8"/>
      <c r="C1295" s="8"/>
      <c r="D1295" s="8"/>
      <c r="E1295" s="8"/>
      <c r="F1295" s="8"/>
      <c r="G1295" s="8"/>
      <c r="H1295" s="8"/>
      <c r="I1295" s="8"/>
      <c r="J1295" s="72"/>
    </row>
    <row r="1296" spans="1:10" ht="18" customHeight="1">
      <c r="A1296" s="58" t="s">
        <v>284</v>
      </c>
      <c r="B1296" s="5" t="s">
        <v>602</v>
      </c>
      <c r="C1296" s="79" t="s">
        <v>601</v>
      </c>
      <c r="D1296" s="79" t="s">
        <v>1</v>
      </c>
      <c r="E1296" s="200" t="s">
        <v>624</v>
      </c>
      <c r="F1296" s="200"/>
      <c r="G1296" s="6" t="s">
        <v>600</v>
      </c>
      <c r="H1296" s="5" t="s">
        <v>599</v>
      </c>
      <c r="I1296" s="5" t="s">
        <v>598</v>
      </c>
      <c r="J1296" s="59" t="s">
        <v>2</v>
      </c>
    </row>
    <row r="1297" spans="1:10" ht="25.9" customHeight="1">
      <c r="A1297" s="61" t="s">
        <v>623</v>
      </c>
      <c r="B1297" s="2" t="s">
        <v>283</v>
      </c>
      <c r="C1297" s="80" t="s">
        <v>56</v>
      </c>
      <c r="D1297" s="80" t="s">
        <v>1398</v>
      </c>
      <c r="E1297" s="201" t="s">
        <v>775</v>
      </c>
      <c r="F1297" s="201"/>
      <c r="G1297" s="3" t="s">
        <v>97</v>
      </c>
      <c r="H1297" s="17">
        <v>1</v>
      </c>
      <c r="I1297" s="1">
        <v>158.91999999999999</v>
      </c>
      <c r="J1297" s="65">
        <v>158.91999999999999</v>
      </c>
    </row>
    <row r="1298" spans="1:10" ht="25.9" customHeight="1">
      <c r="A1298" s="66" t="s">
        <v>620</v>
      </c>
      <c r="B1298" s="16" t="s">
        <v>865</v>
      </c>
      <c r="C1298" s="81" t="s">
        <v>56</v>
      </c>
      <c r="D1298" s="81" t="s">
        <v>864</v>
      </c>
      <c r="E1298" s="196" t="s">
        <v>617</v>
      </c>
      <c r="F1298" s="196"/>
      <c r="G1298" s="15" t="s">
        <v>616</v>
      </c>
      <c r="H1298" s="14">
        <v>0.14849999999999999</v>
      </c>
      <c r="I1298" s="13">
        <v>20.420000000000002</v>
      </c>
      <c r="J1298" s="67">
        <v>3.03</v>
      </c>
    </row>
    <row r="1299" spans="1:10" ht="25.9" customHeight="1">
      <c r="A1299" s="66" t="s">
        <v>620</v>
      </c>
      <c r="B1299" s="16" t="s">
        <v>835</v>
      </c>
      <c r="C1299" s="81" t="s">
        <v>56</v>
      </c>
      <c r="D1299" s="81" t="s">
        <v>834</v>
      </c>
      <c r="E1299" s="196" t="s">
        <v>617</v>
      </c>
      <c r="F1299" s="196"/>
      <c r="G1299" s="15" t="s">
        <v>616</v>
      </c>
      <c r="H1299" s="14">
        <v>0.14849999999999999</v>
      </c>
      <c r="I1299" s="13">
        <v>24.81</v>
      </c>
      <c r="J1299" s="67">
        <v>3.68</v>
      </c>
    </row>
    <row r="1300" spans="1:10" ht="24" customHeight="1">
      <c r="A1300" s="73" t="s">
        <v>615</v>
      </c>
      <c r="B1300" s="12" t="s">
        <v>863</v>
      </c>
      <c r="C1300" s="82" t="s">
        <v>56</v>
      </c>
      <c r="D1300" s="82" t="s">
        <v>862</v>
      </c>
      <c r="E1300" s="197" t="s">
        <v>612</v>
      </c>
      <c r="F1300" s="197"/>
      <c r="G1300" s="11" t="s">
        <v>97</v>
      </c>
      <c r="H1300" s="10">
        <v>1.32E-2</v>
      </c>
      <c r="I1300" s="9">
        <v>11.8</v>
      </c>
      <c r="J1300" s="74">
        <v>0.15</v>
      </c>
    </row>
    <row r="1301" spans="1:10" ht="39" customHeight="1">
      <c r="A1301" s="73" t="s">
        <v>615</v>
      </c>
      <c r="B1301" s="12" t="s">
        <v>927</v>
      </c>
      <c r="C1301" s="82" t="s">
        <v>56</v>
      </c>
      <c r="D1301" s="82" t="s">
        <v>926</v>
      </c>
      <c r="E1301" s="197" t="s">
        <v>612</v>
      </c>
      <c r="F1301" s="197"/>
      <c r="G1301" s="11" t="s">
        <v>97</v>
      </c>
      <c r="H1301" s="10">
        <v>1</v>
      </c>
      <c r="I1301" s="9">
        <v>152.06</v>
      </c>
      <c r="J1301" s="74">
        <v>152.06</v>
      </c>
    </row>
    <row r="1302" spans="1:10">
      <c r="A1302" s="68"/>
      <c r="B1302" s="104"/>
      <c r="C1302" s="104"/>
      <c r="D1302" s="104"/>
      <c r="E1302" s="104" t="s">
        <v>611</v>
      </c>
      <c r="F1302" s="105">
        <v>2.4260763391198172</v>
      </c>
      <c r="G1302" s="104" t="s">
        <v>610</v>
      </c>
      <c r="H1302" s="105">
        <v>2.14</v>
      </c>
      <c r="I1302" s="104" t="s">
        <v>609</v>
      </c>
      <c r="J1302" s="69">
        <v>4.57</v>
      </c>
    </row>
    <row r="1303" spans="1:10">
      <c r="A1303" s="68"/>
      <c r="B1303" s="104"/>
      <c r="C1303" s="104"/>
      <c r="D1303" s="104"/>
      <c r="E1303" s="104" t="s">
        <v>608</v>
      </c>
      <c r="F1303" s="105">
        <v>47.67</v>
      </c>
      <c r="G1303" s="104"/>
      <c r="H1303" s="198" t="s">
        <v>607</v>
      </c>
      <c r="I1303" s="198"/>
      <c r="J1303" s="69">
        <v>206.59</v>
      </c>
    </row>
    <row r="1304" spans="1:10" ht="49.9" customHeight="1" thickBot="1">
      <c r="A1304" s="83"/>
      <c r="B1304" s="89"/>
      <c r="C1304" s="89"/>
      <c r="D1304" s="89"/>
      <c r="E1304" s="89"/>
      <c r="F1304" s="89"/>
      <c r="G1304" s="89" t="s">
        <v>606</v>
      </c>
      <c r="H1304" s="106">
        <v>8</v>
      </c>
      <c r="I1304" s="89" t="s">
        <v>605</v>
      </c>
      <c r="J1304" s="70">
        <v>1652.72</v>
      </c>
    </row>
    <row r="1305" spans="1:10" ht="1.1499999999999999" customHeight="1" thickTop="1">
      <c r="A1305" s="71"/>
      <c r="B1305" s="8"/>
      <c r="C1305" s="8"/>
      <c r="D1305" s="8"/>
      <c r="E1305" s="8"/>
      <c r="F1305" s="8"/>
      <c r="G1305" s="8"/>
      <c r="H1305" s="8"/>
      <c r="I1305" s="8"/>
      <c r="J1305" s="72"/>
    </row>
    <row r="1306" spans="1:10" ht="18" customHeight="1">
      <c r="A1306" s="58" t="s">
        <v>282</v>
      </c>
      <c r="B1306" s="5" t="s">
        <v>602</v>
      </c>
      <c r="C1306" s="79" t="s">
        <v>601</v>
      </c>
      <c r="D1306" s="79" t="s">
        <v>1</v>
      </c>
      <c r="E1306" s="200" t="s">
        <v>624</v>
      </c>
      <c r="F1306" s="200"/>
      <c r="G1306" s="6" t="s">
        <v>600</v>
      </c>
      <c r="H1306" s="5" t="s">
        <v>599</v>
      </c>
      <c r="I1306" s="5" t="s">
        <v>598</v>
      </c>
      <c r="J1306" s="59" t="s">
        <v>2</v>
      </c>
    </row>
    <row r="1307" spans="1:10" ht="24" customHeight="1">
      <c r="A1307" s="61" t="s">
        <v>623</v>
      </c>
      <c r="B1307" s="2" t="s">
        <v>281</v>
      </c>
      <c r="C1307" s="80" t="s">
        <v>51</v>
      </c>
      <c r="D1307" s="80" t="s">
        <v>280</v>
      </c>
      <c r="E1307" s="201" t="s">
        <v>775</v>
      </c>
      <c r="F1307" s="201"/>
      <c r="G1307" s="3" t="s">
        <v>49</v>
      </c>
      <c r="H1307" s="17">
        <v>1</v>
      </c>
      <c r="I1307" s="1">
        <v>1575.1</v>
      </c>
      <c r="J1307" s="65">
        <v>1575.1</v>
      </c>
    </row>
    <row r="1308" spans="1:10" ht="24" customHeight="1">
      <c r="A1308" s="66" t="s">
        <v>620</v>
      </c>
      <c r="B1308" s="16" t="s">
        <v>925</v>
      </c>
      <c r="C1308" s="81" t="s">
        <v>56</v>
      </c>
      <c r="D1308" s="81" t="s">
        <v>924</v>
      </c>
      <c r="E1308" s="196" t="s">
        <v>617</v>
      </c>
      <c r="F1308" s="196"/>
      <c r="G1308" s="15" t="s">
        <v>616</v>
      </c>
      <c r="H1308" s="14">
        <v>0.7</v>
      </c>
      <c r="I1308" s="13">
        <v>25.37</v>
      </c>
      <c r="J1308" s="67">
        <v>17.75</v>
      </c>
    </row>
    <row r="1309" spans="1:10" ht="24" customHeight="1">
      <c r="A1309" s="66" t="s">
        <v>620</v>
      </c>
      <c r="B1309" s="16" t="s">
        <v>622</v>
      </c>
      <c r="C1309" s="81" t="s">
        <v>56</v>
      </c>
      <c r="D1309" s="81" t="s">
        <v>621</v>
      </c>
      <c r="E1309" s="196" t="s">
        <v>617</v>
      </c>
      <c r="F1309" s="196"/>
      <c r="G1309" s="15" t="s">
        <v>616</v>
      </c>
      <c r="H1309" s="14">
        <v>9.6</v>
      </c>
      <c r="I1309" s="13">
        <v>25.57</v>
      </c>
      <c r="J1309" s="67">
        <v>245.47</v>
      </c>
    </row>
    <row r="1310" spans="1:10" ht="24" customHeight="1">
      <c r="A1310" s="66" t="s">
        <v>620</v>
      </c>
      <c r="B1310" s="16" t="s">
        <v>619</v>
      </c>
      <c r="C1310" s="81" t="s">
        <v>56</v>
      </c>
      <c r="D1310" s="81" t="s">
        <v>618</v>
      </c>
      <c r="E1310" s="196" t="s">
        <v>617</v>
      </c>
      <c r="F1310" s="196"/>
      <c r="G1310" s="15" t="s">
        <v>616</v>
      </c>
      <c r="H1310" s="14">
        <v>23</v>
      </c>
      <c r="I1310" s="13">
        <v>20.57</v>
      </c>
      <c r="J1310" s="67">
        <v>473.11</v>
      </c>
    </row>
    <row r="1311" spans="1:10" ht="52.15" customHeight="1">
      <c r="A1311" s="66" t="s">
        <v>620</v>
      </c>
      <c r="B1311" s="16" t="s">
        <v>923</v>
      </c>
      <c r="C1311" s="81" t="s">
        <v>56</v>
      </c>
      <c r="D1311" s="81" t="s">
        <v>922</v>
      </c>
      <c r="E1311" s="196" t="s">
        <v>921</v>
      </c>
      <c r="F1311" s="196"/>
      <c r="G1311" s="15" t="s">
        <v>920</v>
      </c>
      <c r="H1311" s="14">
        <v>0.1</v>
      </c>
      <c r="I1311" s="13">
        <v>2.31</v>
      </c>
      <c r="J1311" s="67">
        <v>0.23</v>
      </c>
    </row>
    <row r="1312" spans="1:10" ht="24" customHeight="1">
      <c r="A1312" s="73" t="s">
        <v>615</v>
      </c>
      <c r="B1312" s="12" t="s">
        <v>919</v>
      </c>
      <c r="C1312" s="82" t="s">
        <v>56</v>
      </c>
      <c r="D1312" s="82" t="s">
        <v>918</v>
      </c>
      <c r="E1312" s="197" t="s">
        <v>612</v>
      </c>
      <c r="F1312" s="197"/>
      <c r="G1312" s="11" t="s">
        <v>561</v>
      </c>
      <c r="H1312" s="10">
        <v>10</v>
      </c>
      <c r="I1312" s="9">
        <v>9.65</v>
      </c>
      <c r="J1312" s="74">
        <v>96.5</v>
      </c>
    </row>
    <row r="1313" spans="1:10" ht="25.9" customHeight="1">
      <c r="A1313" s="73" t="s">
        <v>615</v>
      </c>
      <c r="B1313" s="12" t="s">
        <v>917</v>
      </c>
      <c r="C1313" s="82" t="s">
        <v>56</v>
      </c>
      <c r="D1313" s="82" t="s">
        <v>916</v>
      </c>
      <c r="E1313" s="197" t="s">
        <v>612</v>
      </c>
      <c r="F1313" s="197"/>
      <c r="G1313" s="11" t="s">
        <v>561</v>
      </c>
      <c r="H1313" s="10">
        <v>0.2</v>
      </c>
      <c r="I1313" s="9">
        <v>22.97</v>
      </c>
      <c r="J1313" s="74">
        <v>4.59</v>
      </c>
    </row>
    <row r="1314" spans="1:10" ht="25.9" customHeight="1">
      <c r="A1314" s="73" t="s">
        <v>615</v>
      </c>
      <c r="B1314" s="12" t="s">
        <v>915</v>
      </c>
      <c r="C1314" s="82" t="s">
        <v>56</v>
      </c>
      <c r="D1314" s="82" t="s">
        <v>914</v>
      </c>
      <c r="E1314" s="197" t="s">
        <v>612</v>
      </c>
      <c r="F1314" s="197"/>
      <c r="G1314" s="11" t="s">
        <v>266</v>
      </c>
      <c r="H1314" s="10">
        <v>0.2</v>
      </c>
      <c r="I1314" s="9">
        <v>110</v>
      </c>
      <c r="J1314" s="74">
        <v>22</v>
      </c>
    </row>
    <row r="1315" spans="1:10" ht="24" customHeight="1">
      <c r="A1315" s="73" t="s">
        <v>615</v>
      </c>
      <c r="B1315" s="12" t="s">
        <v>913</v>
      </c>
      <c r="C1315" s="82" t="s">
        <v>56</v>
      </c>
      <c r="D1315" s="82" t="s">
        <v>912</v>
      </c>
      <c r="E1315" s="197" t="s">
        <v>612</v>
      </c>
      <c r="F1315" s="197"/>
      <c r="G1315" s="11" t="s">
        <v>561</v>
      </c>
      <c r="H1315" s="10">
        <v>10</v>
      </c>
      <c r="I1315" s="9">
        <v>2</v>
      </c>
      <c r="J1315" s="74">
        <v>20</v>
      </c>
    </row>
    <row r="1316" spans="1:10" ht="24" customHeight="1">
      <c r="A1316" s="73" t="s">
        <v>615</v>
      </c>
      <c r="B1316" s="12" t="s">
        <v>911</v>
      </c>
      <c r="C1316" s="82" t="s">
        <v>56</v>
      </c>
      <c r="D1316" s="82" t="s">
        <v>910</v>
      </c>
      <c r="E1316" s="197" t="s">
        <v>612</v>
      </c>
      <c r="F1316" s="197"/>
      <c r="G1316" s="11" t="s">
        <v>561</v>
      </c>
      <c r="H1316" s="10">
        <v>50</v>
      </c>
      <c r="I1316" s="9">
        <v>1.18</v>
      </c>
      <c r="J1316" s="74">
        <v>59</v>
      </c>
    </row>
    <row r="1317" spans="1:10" ht="25.9" customHeight="1">
      <c r="A1317" s="73" t="s">
        <v>615</v>
      </c>
      <c r="B1317" s="12" t="s">
        <v>875</v>
      </c>
      <c r="C1317" s="82" t="s">
        <v>56</v>
      </c>
      <c r="D1317" s="82" t="s">
        <v>874</v>
      </c>
      <c r="E1317" s="197" t="s">
        <v>612</v>
      </c>
      <c r="F1317" s="197"/>
      <c r="G1317" s="11" t="s">
        <v>266</v>
      </c>
      <c r="H1317" s="10">
        <v>0.3</v>
      </c>
      <c r="I1317" s="9">
        <v>230</v>
      </c>
      <c r="J1317" s="74">
        <v>69</v>
      </c>
    </row>
    <row r="1318" spans="1:10" ht="25.9" customHeight="1">
      <c r="A1318" s="73" t="s">
        <v>615</v>
      </c>
      <c r="B1318" s="12" t="s">
        <v>909</v>
      </c>
      <c r="C1318" s="82" t="s">
        <v>56</v>
      </c>
      <c r="D1318" s="82" t="s">
        <v>908</v>
      </c>
      <c r="E1318" s="197" t="s">
        <v>612</v>
      </c>
      <c r="F1318" s="197"/>
      <c r="G1318" s="11" t="s">
        <v>266</v>
      </c>
      <c r="H1318" s="10">
        <v>0.03</v>
      </c>
      <c r="I1318" s="9">
        <v>228.79</v>
      </c>
      <c r="J1318" s="74">
        <v>6.86</v>
      </c>
    </row>
    <row r="1319" spans="1:10" ht="25.9" customHeight="1">
      <c r="A1319" s="73" t="s">
        <v>615</v>
      </c>
      <c r="B1319" s="12" t="s">
        <v>907</v>
      </c>
      <c r="C1319" s="82" t="s">
        <v>56</v>
      </c>
      <c r="D1319" s="82" t="s">
        <v>906</v>
      </c>
      <c r="E1319" s="197" t="s">
        <v>612</v>
      </c>
      <c r="F1319" s="197"/>
      <c r="G1319" s="11" t="s">
        <v>97</v>
      </c>
      <c r="H1319" s="10">
        <v>919</v>
      </c>
      <c r="I1319" s="9">
        <v>0.61</v>
      </c>
      <c r="J1319" s="74">
        <v>560.59</v>
      </c>
    </row>
    <row r="1320" spans="1:10">
      <c r="A1320" s="68"/>
      <c r="B1320" s="104"/>
      <c r="C1320" s="104"/>
      <c r="D1320" s="104"/>
      <c r="E1320" s="104" t="s">
        <v>611</v>
      </c>
      <c r="F1320" s="105">
        <v>252.52959600785687</v>
      </c>
      <c r="G1320" s="104" t="s">
        <v>610</v>
      </c>
      <c r="H1320" s="105">
        <v>223.16</v>
      </c>
      <c r="I1320" s="104" t="s">
        <v>609</v>
      </c>
      <c r="J1320" s="69">
        <v>475.69</v>
      </c>
    </row>
    <row r="1321" spans="1:10">
      <c r="A1321" s="68"/>
      <c r="B1321" s="104"/>
      <c r="C1321" s="104"/>
      <c r="D1321" s="104"/>
      <c r="E1321" s="104" t="s">
        <v>608</v>
      </c>
      <c r="F1321" s="105">
        <v>472.53</v>
      </c>
      <c r="G1321" s="104"/>
      <c r="H1321" s="198" t="s">
        <v>607</v>
      </c>
      <c r="I1321" s="198"/>
      <c r="J1321" s="69">
        <v>2047.63</v>
      </c>
    </row>
    <row r="1322" spans="1:10" ht="49.9" customHeight="1" thickBot="1">
      <c r="A1322" s="83"/>
      <c r="B1322" s="89"/>
      <c r="C1322" s="89"/>
      <c r="D1322" s="89"/>
      <c r="E1322" s="89"/>
      <c r="F1322" s="89"/>
      <c r="G1322" s="89" t="s">
        <v>606</v>
      </c>
      <c r="H1322" s="106">
        <v>1</v>
      </c>
      <c r="I1322" s="89" t="s">
        <v>605</v>
      </c>
      <c r="J1322" s="70">
        <v>2047.63</v>
      </c>
    </row>
    <row r="1323" spans="1:10" ht="1.1499999999999999" customHeight="1" thickTop="1">
      <c r="A1323" s="71"/>
      <c r="B1323" s="8"/>
      <c r="C1323" s="8"/>
      <c r="D1323" s="8"/>
      <c r="E1323" s="8"/>
      <c r="F1323" s="8"/>
      <c r="G1323" s="8"/>
      <c r="H1323" s="8"/>
      <c r="I1323" s="8"/>
      <c r="J1323" s="72"/>
    </row>
    <row r="1324" spans="1:10" ht="18" customHeight="1">
      <c r="A1324" s="58" t="s">
        <v>279</v>
      </c>
      <c r="B1324" s="5" t="s">
        <v>602</v>
      </c>
      <c r="C1324" s="79" t="s">
        <v>601</v>
      </c>
      <c r="D1324" s="79" t="s">
        <v>1</v>
      </c>
      <c r="E1324" s="200" t="s">
        <v>624</v>
      </c>
      <c r="F1324" s="200"/>
      <c r="G1324" s="6" t="s">
        <v>600</v>
      </c>
      <c r="H1324" s="5" t="s">
        <v>599</v>
      </c>
      <c r="I1324" s="5" t="s">
        <v>598</v>
      </c>
      <c r="J1324" s="59" t="s">
        <v>2</v>
      </c>
    </row>
    <row r="1325" spans="1:10" ht="24" customHeight="1">
      <c r="A1325" s="61" t="s">
        <v>623</v>
      </c>
      <c r="B1325" s="2" t="s">
        <v>278</v>
      </c>
      <c r="C1325" s="80" t="s">
        <v>51</v>
      </c>
      <c r="D1325" s="80" t="s">
        <v>277</v>
      </c>
      <c r="E1325" s="201" t="s">
        <v>775</v>
      </c>
      <c r="F1325" s="201"/>
      <c r="G1325" s="3" t="s">
        <v>49</v>
      </c>
      <c r="H1325" s="17">
        <v>1</v>
      </c>
      <c r="I1325" s="1">
        <v>1926.01</v>
      </c>
      <c r="J1325" s="65">
        <v>1926.01</v>
      </c>
    </row>
    <row r="1326" spans="1:10" ht="39" customHeight="1">
      <c r="A1326" s="66" t="s">
        <v>620</v>
      </c>
      <c r="B1326" s="16" t="s">
        <v>905</v>
      </c>
      <c r="C1326" s="81" t="s">
        <v>56</v>
      </c>
      <c r="D1326" s="81" t="s">
        <v>904</v>
      </c>
      <c r="E1326" s="196" t="s">
        <v>884</v>
      </c>
      <c r="F1326" s="196"/>
      <c r="G1326" s="15" t="s">
        <v>54</v>
      </c>
      <c r="H1326" s="14">
        <v>1</v>
      </c>
      <c r="I1326" s="13">
        <v>58.95</v>
      </c>
      <c r="J1326" s="67">
        <v>58.95</v>
      </c>
    </row>
    <row r="1327" spans="1:10" ht="39" customHeight="1">
      <c r="A1327" s="66" t="s">
        <v>620</v>
      </c>
      <c r="B1327" s="16" t="s">
        <v>903</v>
      </c>
      <c r="C1327" s="81" t="s">
        <v>56</v>
      </c>
      <c r="D1327" s="81" t="s">
        <v>902</v>
      </c>
      <c r="E1327" s="196" t="s">
        <v>888</v>
      </c>
      <c r="F1327" s="196"/>
      <c r="G1327" s="15" t="s">
        <v>54</v>
      </c>
      <c r="H1327" s="14">
        <v>5</v>
      </c>
      <c r="I1327" s="13">
        <v>190.25</v>
      </c>
      <c r="J1327" s="67">
        <v>951.25</v>
      </c>
    </row>
    <row r="1328" spans="1:10" ht="39" customHeight="1">
      <c r="A1328" s="66" t="s">
        <v>620</v>
      </c>
      <c r="B1328" s="16" t="s">
        <v>901</v>
      </c>
      <c r="C1328" s="81" t="s">
        <v>56</v>
      </c>
      <c r="D1328" s="81" t="s">
        <v>900</v>
      </c>
      <c r="E1328" s="196" t="s">
        <v>878</v>
      </c>
      <c r="F1328" s="196"/>
      <c r="G1328" s="15" t="s">
        <v>266</v>
      </c>
      <c r="H1328" s="14">
        <v>0.4</v>
      </c>
      <c r="I1328" s="13">
        <v>624.64</v>
      </c>
      <c r="J1328" s="67">
        <v>249.85</v>
      </c>
    </row>
    <row r="1329" spans="1:10" ht="52.15" customHeight="1">
      <c r="A1329" s="66" t="s">
        <v>620</v>
      </c>
      <c r="B1329" s="16" t="s">
        <v>899</v>
      </c>
      <c r="C1329" s="81" t="s">
        <v>56</v>
      </c>
      <c r="D1329" s="81" t="s">
        <v>898</v>
      </c>
      <c r="E1329" s="196" t="s">
        <v>878</v>
      </c>
      <c r="F1329" s="196"/>
      <c r="G1329" s="15" t="s">
        <v>54</v>
      </c>
      <c r="H1329" s="14">
        <v>3</v>
      </c>
      <c r="I1329" s="13">
        <v>68.95</v>
      </c>
      <c r="J1329" s="67">
        <v>206.85</v>
      </c>
    </row>
    <row r="1330" spans="1:10" ht="39" customHeight="1">
      <c r="A1330" s="66" t="s">
        <v>620</v>
      </c>
      <c r="B1330" s="16" t="s">
        <v>897</v>
      </c>
      <c r="C1330" s="81" t="s">
        <v>56</v>
      </c>
      <c r="D1330" s="81" t="s">
        <v>896</v>
      </c>
      <c r="E1330" s="196" t="s">
        <v>878</v>
      </c>
      <c r="F1330" s="196"/>
      <c r="G1330" s="15" t="s">
        <v>561</v>
      </c>
      <c r="H1330" s="14">
        <v>31</v>
      </c>
      <c r="I1330" s="13">
        <v>14.81</v>
      </c>
      <c r="J1330" s="67">
        <v>459.11</v>
      </c>
    </row>
    <row r="1331" spans="1:10">
      <c r="A1331" s="68"/>
      <c r="B1331" s="104"/>
      <c r="C1331" s="104"/>
      <c r="D1331" s="104"/>
      <c r="E1331" s="104" t="s">
        <v>611</v>
      </c>
      <c r="F1331" s="105">
        <v>233.61469450000001</v>
      </c>
      <c r="G1331" s="104" t="s">
        <v>610</v>
      </c>
      <c r="H1331" s="105">
        <v>206.45</v>
      </c>
      <c r="I1331" s="104" t="s">
        <v>609</v>
      </c>
      <c r="J1331" s="69">
        <v>440.06</v>
      </c>
    </row>
    <row r="1332" spans="1:10">
      <c r="A1332" s="68"/>
      <c r="B1332" s="104"/>
      <c r="C1332" s="104"/>
      <c r="D1332" s="104"/>
      <c r="E1332" s="104" t="s">
        <v>608</v>
      </c>
      <c r="F1332" s="105">
        <v>577.79999999999995</v>
      </c>
      <c r="G1332" s="104"/>
      <c r="H1332" s="198" t="s">
        <v>607</v>
      </c>
      <c r="I1332" s="198"/>
      <c r="J1332" s="69">
        <v>2503.81</v>
      </c>
    </row>
    <row r="1333" spans="1:10" ht="49.9" customHeight="1" thickBot="1">
      <c r="A1333" s="83"/>
      <c r="B1333" s="89"/>
      <c r="C1333" s="89"/>
      <c r="D1333" s="89"/>
      <c r="E1333" s="89"/>
      <c r="F1333" s="89"/>
      <c r="G1333" s="89" t="s">
        <v>606</v>
      </c>
      <c r="H1333" s="106">
        <v>1</v>
      </c>
      <c r="I1333" s="89" t="s">
        <v>605</v>
      </c>
      <c r="J1333" s="70">
        <v>2503.81</v>
      </c>
    </row>
    <row r="1334" spans="1:10" ht="1.1499999999999999" customHeight="1" thickTop="1">
      <c r="A1334" s="71"/>
      <c r="B1334" s="8"/>
      <c r="C1334" s="8"/>
      <c r="D1334" s="8"/>
      <c r="E1334" s="8"/>
      <c r="F1334" s="8"/>
      <c r="G1334" s="8"/>
      <c r="H1334" s="8"/>
      <c r="I1334" s="8"/>
      <c r="J1334" s="72"/>
    </row>
    <row r="1335" spans="1:10" ht="24" customHeight="1">
      <c r="A1335" s="60" t="s">
        <v>28</v>
      </c>
      <c r="B1335" s="84"/>
      <c r="C1335" s="84"/>
      <c r="D1335" s="84" t="s">
        <v>29</v>
      </c>
      <c r="E1335" s="84"/>
      <c r="F1335" s="199"/>
      <c r="G1335" s="199"/>
      <c r="H1335" s="4"/>
      <c r="I1335" s="84"/>
      <c r="J1335" s="64">
        <v>14920.62</v>
      </c>
    </row>
    <row r="1336" spans="1:10" ht="18" customHeight="1">
      <c r="A1336" s="58" t="s">
        <v>276</v>
      </c>
      <c r="B1336" s="5" t="s">
        <v>602</v>
      </c>
      <c r="C1336" s="79" t="s">
        <v>601</v>
      </c>
      <c r="D1336" s="79" t="s">
        <v>1</v>
      </c>
      <c r="E1336" s="200" t="s">
        <v>624</v>
      </c>
      <c r="F1336" s="200"/>
      <c r="G1336" s="6" t="s">
        <v>600</v>
      </c>
      <c r="H1336" s="5" t="s">
        <v>599</v>
      </c>
      <c r="I1336" s="5" t="s">
        <v>598</v>
      </c>
      <c r="J1336" s="59" t="s">
        <v>2</v>
      </c>
    </row>
    <row r="1337" spans="1:10" ht="25.9" customHeight="1">
      <c r="A1337" s="61" t="s">
        <v>623</v>
      </c>
      <c r="B1337" s="2" t="s">
        <v>275</v>
      </c>
      <c r="C1337" s="80" t="s">
        <v>51</v>
      </c>
      <c r="D1337" s="80" t="s">
        <v>274</v>
      </c>
      <c r="E1337" s="201" t="s">
        <v>883</v>
      </c>
      <c r="F1337" s="201"/>
      <c r="G1337" s="3" t="s">
        <v>273</v>
      </c>
      <c r="H1337" s="17">
        <v>1</v>
      </c>
      <c r="I1337" s="1">
        <v>131.63999999999999</v>
      </c>
      <c r="J1337" s="65">
        <v>131.63999999999999</v>
      </c>
    </row>
    <row r="1338" spans="1:10" ht="25.9" customHeight="1">
      <c r="A1338" s="66" t="s">
        <v>620</v>
      </c>
      <c r="B1338" s="16" t="s">
        <v>895</v>
      </c>
      <c r="C1338" s="81" t="s">
        <v>56</v>
      </c>
      <c r="D1338" s="81" t="s">
        <v>894</v>
      </c>
      <c r="E1338" s="196" t="s">
        <v>699</v>
      </c>
      <c r="F1338" s="196"/>
      <c r="G1338" s="15" t="s">
        <v>266</v>
      </c>
      <c r="H1338" s="14">
        <v>0.1</v>
      </c>
      <c r="I1338" s="13">
        <v>81.37</v>
      </c>
      <c r="J1338" s="67">
        <v>8.1300000000000008</v>
      </c>
    </row>
    <row r="1339" spans="1:10" ht="25.9" customHeight="1">
      <c r="A1339" s="66" t="s">
        <v>620</v>
      </c>
      <c r="B1339" s="16" t="s">
        <v>893</v>
      </c>
      <c r="C1339" s="81" t="s">
        <v>56</v>
      </c>
      <c r="D1339" s="81" t="s">
        <v>892</v>
      </c>
      <c r="E1339" s="196" t="s">
        <v>699</v>
      </c>
      <c r="F1339" s="196"/>
      <c r="G1339" s="15" t="s">
        <v>266</v>
      </c>
      <c r="H1339" s="14">
        <v>0.1</v>
      </c>
      <c r="I1339" s="13">
        <v>29.67</v>
      </c>
      <c r="J1339" s="67">
        <v>2.96</v>
      </c>
    </row>
    <row r="1340" spans="1:10" ht="25.9" customHeight="1">
      <c r="A1340" s="66" t="s">
        <v>620</v>
      </c>
      <c r="B1340" s="16" t="s">
        <v>891</v>
      </c>
      <c r="C1340" s="81" t="s">
        <v>56</v>
      </c>
      <c r="D1340" s="81" t="s">
        <v>890</v>
      </c>
      <c r="E1340" s="196" t="s">
        <v>878</v>
      </c>
      <c r="F1340" s="196"/>
      <c r="G1340" s="15" t="s">
        <v>266</v>
      </c>
      <c r="H1340" s="14">
        <v>0.03</v>
      </c>
      <c r="I1340" s="13">
        <v>932.46</v>
      </c>
      <c r="J1340" s="67">
        <v>27.97</v>
      </c>
    </row>
    <row r="1341" spans="1:10" ht="64.900000000000006" customHeight="1">
      <c r="A1341" s="66" t="s">
        <v>620</v>
      </c>
      <c r="B1341" s="16" t="s">
        <v>531</v>
      </c>
      <c r="C1341" s="81" t="s">
        <v>56</v>
      </c>
      <c r="D1341" s="81" t="s">
        <v>889</v>
      </c>
      <c r="E1341" s="196" t="s">
        <v>888</v>
      </c>
      <c r="F1341" s="196"/>
      <c r="G1341" s="15" t="s">
        <v>54</v>
      </c>
      <c r="H1341" s="14">
        <v>0.6</v>
      </c>
      <c r="I1341" s="13">
        <v>88.13</v>
      </c>
      <c r="J1341" s="67">
        <v>52.87</v>
      </c>
    </row>
    <row r="1342" spans="1:10" ht="52.15" customHeight="1">
      <c r="A1342" s="66" t="s">
        <v>620</v>
      </c>
      <c r="B1342" s="16" t="s">
        <v>468</v>
      </c>
      <c r="C1342" s="81" t="s">
        <v>56</v>
      </c>
      <c r="D1342" s="81" t="s">
        <v>887</v>
      </c>
      <c r="E1342" s="196" t="s">
        <v>884</v>
      </c>
      <c r="F1342" s="196"/>
      <c r="G1342" s="15" t="s">
        <v>54</v>
      </c>
      <c r="H1342" s="14">
        <v>0.8</v>
      </c>
      <c r="I1342" s="13">
        <v>8.19</v>
      </c>
      <c r="J1342" s="67">
        <v>6.55</v>
      </c>
    </row>
    <row r="1343" spans="1:10" ht="64.900000000000006" customHeight="1">
      <c r="A1343" s="66" t="s">
        <v>620</v>
      </c>
      <c r="B1343" s="16" t="s">
        <v>886</v>
      </c>
      <c r="C1343" s="81" t="s">
        <v>56</v>
      </c>
      <c r="D1343" s="81" t="s">
        <v>885</v>
      </c>
      <c r="E1343" s="196" t="s">
        <v>884</v>
      </c>
      <c r="F1343" s="196"/>
      <c r="G1343" s="15" t="s">
        <v>54</v>
      </c>
      <c r="H1343" s="14">
        <v>0.8</v>
      </c>
      <c r="I1343" s="13">
        <v>41.46</v>
      </c>
      <c r="J1343" s="67">
        <v>33.159999999999997</v>
      </c>
    </row>
    <row r="1344" spans="1:10">
      <c r="A1344" s="68"/>
      <c r="B1344" s="104"/>
      <c r="C1344" s="104"/>
      <c r="D1344" s="104"/>
      <c r="E1344" s="104" t="s">
        <v>611</v>
      </c>
      <c r="F1344" s="105">
        <v>25.67287784679089</v>
      </c>
      <c r="G1344" s="104" t="s">
        <v>610</v>
      </c>
      <c r="H1344" s="105">
        <v>22.69</v>
      </c>
      <c r="I1344" s="104" t="s">
        <v>609</v>
      </c>
      <c r="J1344" s="69">
        <v>48.36</v>
      </c>
    </row>
    <row r="1345" spans="1:10">
      <c r="A1345" s="68"/>
      <c r="B1345" s="104"/>
      <c r="C1345" s="104"/>
      <c r="D1345" s="104"/>
      <c r="E1345" s="104" t="s">
        <v>608</v>
      </c>
      <c r="F1345" s="105">
        <v>39.49</v>
      </c>
      <c r="G1345" s="104"/>
      <c r="H1345" s="198" t="s">
        <v>607</v>
      </c>
      <c r="I1345" s="198"/>
      <c r="J1345" s="69">
        <v>171.13</v>
      </c>
    </row>
    <row r="1346" spans="1:10" ht="49.9" customHeight="1" thickBot="1">
      <c r="A1346" s="83"/>
      <c r="B1346" s="89"/>
      <c r="C1346" s="89"/>
      <c r="D1346" s="89"/>
      <c r="E1346" s="89"/>
      <c r="F1346" s="89"/>
      <c r="G1346" s="89" t="s">
        <v>606</v>
      </c>
      <c r="H1346" s="106">
        <v>76.400000000000006</v>
      </c>
      <c r="I1346" s="89" t="s">
        <v>605</v>
      </c>
      <c r="J1346" s="70">
        <v>13074.33</v>
      </c>
    </row>
    <row r="1347" spans="1:10" ht="1.1499999999999999" customHeight="1" thickTop="1">
      <c r="A1347" s="71"/>
      <c r="B1347" s="8"/>
      <c r="C1347" s="8"/>
      <c r="D1347" s="8"/>
      <c r="E1347" s="8"/>
      <c r="F1347" s="8"/>
      <c r="G1347" s="8"/>
      <c r="H1347" s="8"/>
      <c r="I1347" s="8"/>
      <c r="J1347" s="72"/>
    </row>
    <row r="1348" spans="1:10" ht="18" customHeight="1">
      <c r="A1348" s="58" t="s">
        <v>272</v>
      </c>
      <c r="B1348" s="5" t="s">
        <v>602</v>
      </c>
      <c r="C1348" s="79" t="s">
        <v>601</v>
      </c>
      <c r="D1348" s="79" t="s">
        <v>1</v>
      </c>
      <c r="E1348" s="200" t="s">
        <v>624</v>
      </c>
      <c r="F1348" s="200"/>
      <c r="G1348" s="6" t="s">
        <v>600</v>
      </c>
      <c r="H1348" s="5" t="s">
        <v>599</v>
      </c>
      <c r="I1348" s="5" t="s">
        <v>598</v>
      </c>
      <c r="J1348" s="59" t="s">
        <v>2</v>
      </c>
    </row>
    <row r="1349" spans="1:10" ht="25.9" customHeight="1">
      <c r="A1349" s="61" t="s">
        <v>623</v>
      </c>
      <c r="B1349" s="2" t="s">
        <v>271</v>
      </c>
      <c r="C1349" s="80" t="s">
        <v>51</v>
      </c>
      <c r="D1349" s="80" t="s">
        <v>270</v>
      </c>
      <c r="E1349" s="201" t="s">
        <v>883</v>
      </c>
      <c r="F1349" s="201"/>
      <c r="G1349" s="3" t="s">
        <v>49</v>
      </c>
      <c r="H1349" s="17">
        <v>1</v>
      </c>
      <c r="I1349" s="1">
        <v>116.27</v>
      </c>
      <c r="J1349" s="65">
        <v>116.27</v>
      </c>
    </row>
    <row r="1350" spans="1:10" ht="39" customHeight="1">
      <c r="A1350" s="66" t="s">
        <v>620</v>
      </c>
      <c r="B1350" s="16" t="s">
        <v>882</v>
      </c>
      <c r="C1350" s="81" t="s">
        <v>56</v>
      </c>
      <c r="D1350" s="81" t="s">
        <v>881</v>
      </c>
      <c r="E1350" s="196" t="s">
        <v>878</v>
      </c>
      <c r="F1350" s="196"/>
      <c r="G1350" s="15" t="s">
        <v>266</v>
      </c>
      <c r="H1350" s="14">
        <v>0.03</v>
      </c>
      <c r="I1350" s="13">
        <v>687.31</v>
      </c>
      <c r="J1350" s="67">
        <v>20.61</v>
      </c>
    </row>
    <row r="1351" spans="1:10" ht="39" customHeight="1">
      <c r="A1351" s="66" t="s">
        <v>620</v>
      </c>
      <c r="B1351" s="16" t="s">
        <v>880</v>
      </c>
      <c r="C1351" s="81" t="s">
        <v>56</v>
      </c>
      <c r="D1351" s="81" t="s">
        <v>879</v>
      </c>
      <c r="E1351" s="196" t="s">
        <v>878</v>
      </c>
      <c r="F1351" s="196"/>
      <c r="G1351" s="15" t="s">
        <v>54</v>
      </c>
      <c r="H1351" s="14">
        <v>0.77100000000000002</v>
      </c>
      <c r="I1351" s="13">
        <v>90.92</v>
      </c>
      <c r="J1351" s="67">
        <v>70.09</v>
      </c>
    </row>
    <row r="1352" spans="1:10" ht="24" customHeight="1">
      <c r="A1352" s="66" t="s">
        <v>620</v>
      </c>
      <c r="B1352" s="16" t="s">
        <v>622</v>
      </c>
      <c r="C1352" s="81" t="s">
        <v>56</v>
      </c>
      <c r="D1352" s="81" t="s">
        <v>621</v>
      </c>
      <c r="E1352" s="196" t="s">
        <v>617</v>
      </c>
      <c r="F1352" s="196"/>
      <c r="G1352" s="15" t="s">
        <v>616</v>
      </c>
      <c r="H1352" s="14">
        <v>0.2</v>
      </c>
      <c r="I1352" s="13">
        <v>25.57</v>
      </c>
      <c r="J1352" s="67">
        <v>5.1100000000000003</v>
      </c>
    </row>
    <row r="1353" spans="1:10" ht="24" customHeight="1">
      <c r="A1353" s="66" t="s">
        <v>620</v>
      </c>
      <c r="B1353" s="16" t="s">
        <v>619</v>
      </c>
      <c r="C1353" s="81" t="s">
        <v>56</v>
      </c>
      <c r="D1353" s="81" t="s">
        <v>618</v>
      </c>
      <c r="E1353" s="196" t="s">
        <v>617</v>
      </c>
      <c r="F1353" s="196"/>
      <c r="G1353" s="15" t="s">
        <v>616</v>
      </c>
      <c r="H1353" s="14">
        <v>0.6</v>
      </c>
      <c r="I1353" s="13">
        <v>20.57</v>
      </c>
      <c r="J1353" s="67">
        <v>12.34</v>
      </c>
    </row>
    <row r="1354" spans="1:10" ht="25.9" customHeight="1">
      <c r="A1354" s="73" t="s">
        <v>615</v>
      </c>
      <c r="B1354" s="12" t="s">
        <v>877</v>
      </c>
      <c r="C1354" s="82" t="s">
        <v>56</v>
      </c>
      <c r="D1354" s="82" t="s">
        <v>876</v>
      </c>
      <c r="E1354" s="197" t="s">
        <v>612</v>
      </c>
      <c r="F1354" s="197"/>
      <c r="G1354" s="11" t="s">
        <v>73</v>
      </c>
      <c r="H1354" s="10">
        <v>2</v>
      </c>
      <c r="I1354" s="9">
        <v>4.0599999999999996</v>
      </c>
      <c r="J1354" s="74">
        <v>8.1199999999999992</v>
      </c>
    </row>
    <row r="1355" spans="1:10">
      <c r="A1355" s="68"/>
      <c r="B1355" s="104"/>
      <c r="C1355" s="104"/>
      <c r="D1355" s="104"/>
      <c r="E1355" s="104" t="s">
        <v>611</v>
      </c>
      <c r="F1355" s="105">
        <v>23.533471359558316</v>
      </c>
      <c r="G1355" s="104" t="s">
        <v>610</v>
      </c>
      <c r="H1355" s="105">
        <v>20.8</v>
      </c>
      <c r="I1355" s="104" t="s">
        <v>609</v>
      </c>
      <c r="J1355" s="69">
        <v>44.33</v>
      </c>
    </row>
    <row r="1356" spans="1:10">
      <c r="A1356" s="68"/>
      <c r="B1356" s="104"/>
      <c r="C1356" s="104"/>
      <c r="D1356" s="104"/>
      <c r="E1356" s="104" t="s">
        <v>608</v>
      </c>
      <c r="F1356" s="105">
        <v>34.880000000000003</v>
      </c>
      <c r="G1356" s="104"/>
      <c r="H1356" s="198" t="s">
        <v>607</v>
      </c>
      <c r="I1356" s="198"/>
      <c r="J1356" s="69">
        <v>151.15</v>
      </c>
    </row>
    <row r="1357" spans="1:10" ht="49.9" customHeight="1" thickBot="1">
      <c r="A1357" s="83"/>
      <c r="B1357" s="89"/>
      <c r="C1357" s="89"/>
      <c r="D1357" s="89"/>
      <c r="E1357" s="89"/>
      <c r="F1357" s="89"/>
      <c r="G1357" s="89" t="s">
        <v>606</v>
      </c>
      <c r="H1357" s="106">
        <v>8</v>
      </c>
      <c r="I1357" s="89" t="s">
        <v>605</v>
      </c>
      <c r="J1357" s="70">
        <v>1209.2</v>
      </c>
    </row>
    <row r="1358" spans="1:10" ht="1.1499999999999999" customHeight="1" thickTop="1">
      <c r="A1358" s="71"/>
      <c r="B1358" s="8"/>
      <c r="C1358" s="8"/>
      <c r="D1358" s="8"/>
      <c r="E1358" s="8"/>
      <c r="F1358" s="8"/>
      <c r="G1358" s="8"/>
      <c r="H1358" s="8"/>
      <c r="I1358" s="8"/>
      <c r="J1358" s="72"/>
    </row>
    <row r="1359" spans="1:10" ht="18" customHeight="1">
      <c r="A1359" s="58" t="s">
        <v>269</v>
      </c>
      <c r="B1359" s="5" t="s">
        <v>602</v>
      </c>
      <c r="C1359" s="79" t="s">
        <v>601</v>
      </c>
      <c r="D1359" s="79" t="s">
        <v>1</v>
      </c>
      <c r="E1359" s="200" t="s">
        <v>624</v>
      </c>
      <c r="F1359" s="200"/>
      <c r="G1359" s="6" t="s">
        <v>600</v>
      </c>
      <c r="H1359" s="5" t="s">
        <v>599</v>
      </c>
      <c r="I1359" s="5" t="s">
        <v>598</v>
      </c>
      <c r="J1359" s="59" t="s">
        <v>2</v>
      </c>
    </row>
    <row r="1360" spans="1:10" ht="25.9" customHeight="1">
      <c r="A1360" s="61" t="s">
        <v>623</v>
      </c>
      <c r="B1360" s="2" t="s">
        <v>268</v>
      </c>
      <c r="C1360" s="80" t="s">
        <v>56</v>
      </c>
      <c r="D1360" s="80" t="s">
        <v>267</v>
      </c>
      <c r="E1360" s="201" t="s">
        <v>699</v>
      </c>
      <c r="F1360" s="201"/>
      <c r="G1360" s="3" t="s">
        <v>266</v>
      </c>
      <c r="H1360" s="17">
        <v>1</v>
      </c>
      <c r="I1360" s="1">
        <v>262.07</v>
      </c>
      <c r="J1360" s="65">
        <v>262.07</v>
      </c>
    </row>
    <row r="1361" spans="1:10" ht="24" customHeight="1">
      <c r="A1361" s="66" t="s">
        <v>620</v>
      </c>
      <c r="B1361" s="16" t="s">
        <v>619</v>
      </c>
      <c r="C1361" s="81" t="s">
        <v>56</v>
      </c>
      <c r="D1361" s="81" t="s">
        <v>618</v>
      </c>
      <c r="E1361" s="196" t="s">
        <v>617</v>
      </c>
      <c r="F1361" s="196"/>
      <c r="G1361" s="15" t="s">
        <v>616</v>
      </c>
      <c r="H1361" s="14">
        <v>1</v>
      </c>
      <c r="I1361" s="13">
        <v>20.57</v>
      </c>
      <c r="J1361" s="67">
        <v>20.57</v>
      </c>
    </row>
    <row r="1362" spans="1:10" ht="25.9" customHeight="1">
      <c r="A1362" s="73" t="s">
        <v>615</v>
      </c>
      <c r="B1362" s="12" t="s">
        <v>875</v>
      </c>
      <c r="C1362" s="82" t="s">
        <v>56</v>
      </c>
      <c r="D1362" s="82" t="s">
        <v>874</v>
      </c>
      <c r="E1362" s="197" t="s">
        <v>612</v>
      </c>
      <c r="F1362" s="197"/>
      <c r="G1362" s="11" t="s">
        <v>266</v>
      </c>
      <c r="H1362" s="10">
        <v>1.05</v>
      </c>
      <c r="I1362" s="9">
        <v>230</v>
      </c>
      <c r="J1362" s="74">
        <v>241.5</v>
      </c>
    </row>
    <row r="1363" spans="1:10">
      <c r="A1363" s="68"/>
      <c r="B1363" s="104"/>
      <c r="C1363" s="104"/>
      <c r="D1363" s="104"/>
      <c r="E1363" s="104" t="s">
        <v>611</v>
      </c>
      <c r="F1363" s="105">
        <v>6.7845198</v>
      </c>
      <c r="G1363" s="104" t="s">
        <v>610</v>
      </c>
      <c r="H1363" s="105">
        <v>6</v>
      </c>
      <c r="I1363" s="104" t="s">
        <v>609</v>
      </c>
      <c r="J1363" s="69">
        <v>12.78</v>
      </c>
    </row>
    <row r="1364" spans="1:10">
      <c r="A1364" s="68"/>
      <c r="B1364" s="104"/>
      <c r="C1364" s="104"/>
      <c r="D1364" s="104"/>
      <c r="E1364" s="104" t="s">
        <v>608</v>
      </c>
      <c r="F1364" s="105">
        <v>78.62</v>
      </c>
      <c r="G1364" s="104"/>
      <c r="H1364" s="198" t="s">
        <v>607</v>
      </c>
      <c r="I1364" s="198"/>
      <c r="J1364" s="69">
        <v>340.69</v>
      </c>
    </row>
    <row r="1365" spans="1:10" ht="49.9" customHeight="1" thickBot="1">
      <c r="A1365" s="83"/>
      <c r="B1365" s="89"/>
      <c r="C1365" s="89"/>
      <c r="D1365" s="89"/>
      <c r="E1365" s="89"/>
      <c r="F1365" s="89"/>
      <c r="G1365" s="89" t="s">
        <v>606</v>
      </c>
      <c r="H1365" s="106">
        <v>1.87</v>
      </c>
      <c r="I1365" s="89" t="s">
        <v>605</v>
      </c>
      <c r="J1365" s="70">
        <v>637.09</v>
      </c>
    </row>
    <row r="1366" spans="1:10" ht="1.1499999999999999" customHeight="1" thickTop="1">
      <c r="A1366" s="71"/>
      <c r="B1366" s="8"/>
      <c r="C1366" s="8"/>
      <c r="D1366" s="8"/>
      <c r="E1366" s="8"/>
      <c r="F1366" s="8"/>
      <c r="G1366" s="8"/>
      <c r="H1366" s="8"/>
      <c r="I1366" s="8"/>
      <c r="J1366" s="72"/>
    </row>
    <row r="1367" spans="1:10" ht="24" customHeight="1">
      <c r="A1367" s="60" t="s">
        <v>30</v>
      </c>
      <c r="B1367" s="84"/>
      <c r="C1367" s="84"/>
      <c r="D1367" s="84" t="s">
        <v>31</v>
      </c>
      <c r="E1367" s="84"/>
      <c r="F1367" s="199"/>
      <c r="G1367" s="199"/>
      <c r="H1367" s="4"/>
      <c r="I1367" s="84"/>
      <c r="J1367" s="64">
        <v>12870.76</v>
      </c>
    </row>
    <row r="1368" spans="1:10" ht="18" customHeight="1">
      <c r="A1368" s="58" t="s">
        <v>265</v>
      </c>
      <c r="B1368" s="5" t="s">
        <v>602</v>
      </c>
      <c r="C1368" s="79" t="s">
        <v>601</v>
      </c>
      <c r="D1368" s="79" t="s">
        <v>1</v>
      </c>
      <c r="E1368" s="200" t="s">
        <v>624</v>
      </c>
      <c r="F1368" s="200"/>
      <c r="G1368" s="6" t="s">
        <v>600</v>
      </c>
      <c r="H1368" s="5" t="s">
        <v>599</v>
      </c>
      <c r="I1368" s="5" t="s">
        <v>598</v>
      </c>
      <c r="J1368" s="59" t="s">
        <v>2</v>
      </c>
    </row>
    <row r="1369" spans="1:10" ht="25.9" customHeight="1">
      <c r="A1369" s="61" t="s">
        <v>623</v>
      </c>
      <c r="B1369" s="2" t="s">
        <v>264</v>
      </c>
      <c r="C1369" s="80" t="s">
        <v>51</v>
      </c>
      <c r="D1369" s="80" t="s">
        <v>263</v>
      </c>
      <c r="E1369" s="201" t="s">
        <v>775</v>
      </c>
      <c r="F1369" s="201"/>
      <c r="G1369" s="3" t="s">
        <v>49</v>
      </c>
      <c r="H1369" s="17">
        <v>1</v>
      </c>
      <c r="I1369" s="1">
        <v>386.92</v>
      </c>
      <c r="J1369" s="65">
        <v>386.92</v>
      </c>
    </row>
    <row r="1370" spans="1:10" ht="25.9" customHeight="1">
      <c r="A1370" s="66" t="s">
        <v>620</v>
      </c>
      <c r="B1370" s="16" t="s">
        <v>835</v>
      </c>
      <c r="C1370" s="81" t="s">
        <v>56</v>
      </c>
      <c r="D1370" s="81" t="s">
        <v>834</v>
      </c>
      <c r="E1370" s="196" t="s">
        <v>617</v>
      </c>
      <c r="F1370" s="196"/>
      <c r="G1370" s="15" t="s">
        <v>616</v>
      </c>
      <c r="H1370" s="14">
        <v>0.78</v>
      </c>
      <c r="I1370" s="13">
        <v>24.81</v>
      </c>
      <c r="J1370" s="67">
        <v>19.350000000000001</v>
      </c>
    </row>
    <row r="1371" spans="1:10" ht="24" customHeight="1">
      <c r="A1371" s="66" t="s">
        <v>620</v>
      </c>
      <c r="B1371" s="16" t="s">
        <v>619</v>
      </c>
      <c r="C1371" s="81" t="s">
        <v>56</v>
      </c>
      <c r="D1371" s="81" t="s">
        <v>618</v>
      </c>
      <c r="E1371" s="196" t="s">
        <v>617</v>
      </c>
      <c r="F1371" s="196"/>
      <c r="G1371" s="15" t="s">
        <v>616</v>
      </c>
      <c r="H1371" s="14">
        <v>0.44</v>
      </c>
      <c r="I1371" s="13">
        <v>20.57</v>
      </c>
      <c r="J1371" s="67">
        <v>9.0500000000000007</v>
      </c>
    </row>
    <row r="1372" spans="1:10" ht="39" customHeight="1">
      <c r="A1372" s="73" t="s">
        <v>615</v>
      </c>
      <c r="B1372" s="12" t="s">
        <v>873</v>
      </c>
      <c r="C1372" s="82" t="s">
        <v>56</v>
      </c>
      <c r="D1372" s="82" t="s">
        <v>872</v>
      </c>
      <c r="E1372" s="197" t="s">
        <v>612</v>
      </c>
      <c r="F1372" s="197"/>
      <c r="G1372" s="11" t="s">
        <v>97</v>
      </c>
      <c r="H1372" s="10">
        <v>2</v>
      </c>
      <c r="I1372" s="9">
        <v>24.93</v>
      </c>
      <c r="J1372" s="74">
        <v>49.86</v>
      </c>
    </row>
    <row r="1373" spans="1:10" ht="25.9" customHeight="1">
      <c r="A1373" s="73" t="s">
        <v>615</v>
      </c>
      <c r="B1373" s="12" t="s">
        <v>871</v>
      </c>
      <c r="C1373" s="82" t="s">
        <v>56</v>
      </c>
      <c r="D1373" s="82" t="s">
        <v>870</v>
      </c>
      <c r="E1373" s="197" t="s">
        <v>612</v>
      </c>
      <c r="F1373" s="197"/>
      <c r="G1373" s="11" t="s">
        <v>97</v>
      </c>
      <c r="H1373" s="10">
        <v>1</v>
      </c>
      <c r="I1373" s="9">
        <v>13.22</v>
      </c>
      <c r="J1373" s="74">
        <v>13.22</v>
      </c>
    </row>
    <row r="1374" spans="1:10" ht="25.9" customHeight="1">
      <c r="A1374" s="73" t="s">
        <v>615</v>
      </c>
      <c r="B1374" s="12" t="s">
        <v>869</v>
      </c>
      <c r="C1374" s="82" t="s">
        <v>56</v>
      </c>
      <c r="D1374" s="82" t="s">
        <v>868</v>
      </c>
      <c r="E1374" s="197" t="s">
        <v>612</v>
      </c>
      <c r="F1374" s="197"/>
      <c r="G1374" s="11" t="s">
        <v>97</v>
      </c>
      <c r="H1374" s="10">
        <v>1</v>
      </c>
      <c r="I1374" s="9">
        <v>242.25</v>
      </c>
      <c r="J1374" s="74">
        <v>242.25</v>
      </c>
    </row>
    <row r="1375" spans="1:10" ht="24" customHeight="1">
      <c r="A1375" s="73" t="s">
        <v>615</v>
      </c>
      <c r="B1375" s="12" t="s">
        <v>667</v>
      </c>
      <c r="C1375" s="82" t="s">
        <v>56</v>
      </c>
      <c r="D1375" s="82" t="s">
        <v>666</v>
      </c>
      <c r="E1375" s="197" t="s">
        <v>612</v>
      </c>
      <c r="F1375" s="197"/>
      <c r="G1375" s="11" t="s">
        <v>561</v>
      </c>
      <c r="H1375" s="10">
        <v>0.1469</v>
      </c>
      <c r="I1375" s="9">
        <v>111.3</v>
      </c>
      <c r="J1375" s="74">
        <v>16.34</v>
      </c>
    </row>
    <row r="1376" spans="1:10" ht="24" customHeight="1">
      <c r="A1376" s="73" t="s">
        <v>615</v>
      </c>
      <c r="B1376" s="12" t="s">
        <v>867</v>
      </c>
      <c r="C1376" s="82" t="s">
        <v>56</v>
      </c>
      <c r="D1376" s="82" t="s">
        <v>866</v>
      </c>
      <c r="E1376" s="197" t="s">
        <v>612</v>
      </c>
      <c r="F1376" s="197"/>
      <c r="G1376" s="11" t="s">
        <v>97</v>
      </c>
      <c r="H1376" s="10">
        <v>1</v>
      </c>
      <c r="I1376" s="9">
        <v>36.85</v>
      </c>
      <c r="J1376" s="74">
        <v>36.85</v>
      </c>
    </row>
    <row r="1377" spans="1:10">
      <c r="A1377" s="68"/>
      <c r="B1377" s="104"/>
      <c r="C1377" s="104"/>
      <c r="D1377" s="104"/>
      <c r="E1377" s="104" t="s">
        <v>611</v>
      </c>
      <c r="F1377" s="105">
        <v>10.267027658332006</v>
      </c>
      <c r="G1377" s="104" t="s">
        <v>610</v>
      </c>
      <c r="H1377" s="105">
        <v>9.07</v>
      </c>
      <c r="I1377" s="104" t="s">
        <v>609</v>
      </c>
      <c r="J1377" s="69">
        <v>19.34</v>
      </c>
    </row>
    <row r="1378" spans="1:10">
      <c r="A1378" s="68"/>
      <c r="B1378" s="104"/>
      <c r="C1378" s="104"/>
      <c r="D1378" s="104"/>
      <c r="E1378" s="104" t="s">
        <v>608</v>
      </c>
      <c r="F1378" s="105">
        <v>116.07</v>
      </c>
      <c r="G1378" s="104"/>
      <c r="H1378" s="198" t="s">
        <v>607</v>
      </c>
      <c r="I1378" s="198"/>
      <c r="J1378" s="69">
        <v>502.99</v>
      </c>
    </row>
    <row r="1379" spans="1:10" ht="49.9" customHeight="1" thickBot="1">
      <c r="A1379" s="83"/>
      <c r="B1379" s="89"/>
      <c r="C1379" s="89"/>
      <c r="D1379" s="89"/>
      <c r="E1379" s="89"/>
      <c r="F1379" s="89"/>
      <c r="G1379" s="89" t="s">
        <v>606</v>
      </c>
      <c r="H1379" s="106">
        <v>6</v>
      </c>
      <c r="I1379" s="89" t="s">
        <v>605</v>
      </c>
      <c r="J1379" s="70">
        <v>3017.94</v>
      </c>
    </row>
    <row r="1380" spans="1:10" ht="1.1499999999999999" customHeight="1" thickTop="1">
      <c r="A1380" s="71"/>
      <c r="B1380" s="8"/>
      <c r="C1380" s="8"/>
      <c r="D1380" s="8"/>
      <c r="E1380" s="8"/>
      <c r="F1380" s="8"/>
      <c r="G1380" s="8"/>
      <c r="H1380" s="8"/>
      <c r="I1380" s="8"/>
      <c r="J1380" s="72"/>
    </row>
    <row r="1381" spans="1:10" ht="18" customHeight="1">
      <c r="A1381" s="58" t="s">
        <v>262</v>
      </c>
      <c r="B1381" s="5" t="s">
        <v>602</v>
      </c>
      <c r="C1381" s="79" t="s">
        <v>601</v>
      </c>
      <c r="D1381" s="79" t="s">
        <v>1</v>
      </c>
      <c r="E1381" s="200" t="s">
        <v>624</v>
      </c>
      <c r="F1381" s="200"/>
      <c r="G1381" s="6" t="s">
        <v>600</v>
      </c>
      <c r="H1381" s="5" t="s">
        <v>599</v>
      </c>
      <c r="I1381" s="5" t="s">
        <v>598</v>
      </c>
      <c r="J1381" s="59" t="s">
        <v>2</v>
      </c>
    </row>
    <row r="1382" spans="1:10" ht="39" customHeight="1">
      <c r="A1382" s="61" t="s">
        <v>623</v>
      </c>
      <c r="B1382" s="2" t="s">
        <v>261</v>
      </c>
      <c r="C1382" s="80" t="s">
        <v>56</v>
      </c>
      <c r="D1382" s="80" t="s">
        <v>1399</v>
      </c>
      <c r="E1382" s="201" t="s">
        <v>775</v>
      </c>
      <c r="F1382" s="201"/>
      <c r="G1382" s="3" t="s">
        <v>97</v>
      </c>
      <c r="H1382" s="17">
        <v>1</v>
      </c>
      <c r="I1382" s="1">
        <v>302.04000000000002</v>
      </c>
      <c r="J1382" s="65">
        <v>302.04000000000002</v>
      </c>
    </row>
    <row r="1383" spans="1:10" ht="25.9" customHeight="1">
      <c r="A1383" s="66" t="s">
        <v>620</v>
      </c>
      <c r="B1383" s="16" t="s">
        <v>865</v>
      </c>
      <c r="C1383" s="81" t="s">
        <v>56</v>
      </c>
      <c r="D1383" s="81" t="s">
        <v>864</v>
      </c>
      <c r="E1383" s="196" t="s">
        <v>617</v>
      </c>
      <c r="F1383" s="196"/>
      <c r="G1383" s="15" t="s">
        <v>616</v>
      </c>
      <c r="H1383" s="14">
        <v>0.92490000000000006</v>
      </c>
      <c r="I1383" s="13">
        <v>20.420000000000002</v>
      </c>
      <c r="J1383" s="67">
        <v>18.88</v>
      </c>
    </row>
    <row r="1384" spans="1:10" ht="25.9" customHeight="1">
      <c r="A1384" s="66" t="s">
        <v>620</v>
      </c>
      <c r="B1384" s="16" t="s">
        <v>835</v>
      </c>
      <c r="C1384" s="81" t="s">
        <v>56</v>
      </c>
      <c r="D1384" s="81" t="s">
        <v>834</v>
      </c>
      <c r="E1384" s="196" t="s">
        <v>617</v>
      </c>
      <c r="F1384" s="196"/>
      <c r="G1384" s="15" t="s">
        <v>616</v>
      </c>
      <c r="H1384" s="14">
        <v>0.92490000000000006</v>
      </c>
      <c r="I1384" s="13">
        <v>24.81</v>
      </c>
      <c r="J1384" s="67">
        <v>22.94</v>
      </c>
    </row>
    <row r="1385" spans="1:10" ht="24" customHeight="1">
      <c r="A1385" s="73" t="s">
        <v>615</v>
      </c>
      <c r="B1385" s="12" t="s">
        <v>863</v>
      </c>
      <c r="C1385" s="82" t="s">
        <v>56</v>
      </c>
      <c r="D1385" s="82" t="s">
        <v>862</v>
      </c>
      <c r="E1385" s="197" t="s">
        <v>612</v>
      </c>
      <c r="F1385" s="197"/>
      <c r="G1385" s="11" t="s">
        <v>97</v>
      </c>
      <c r="H1385" s="10">
        <v>1.9199999999999998E-2</v>
      </c>
      <c r="I1385" s="9">
        <v>11.8</v>
      </c>
      <c r="J1385" s="74">
        <v>0.22</v>
      </c>
    </row>
    <row r="1386" spans="1:10" ht="25.9" customHeight="1">
      <c r="A1386" s="73" t="s">
        <v>615</v>
      </c>
      <c r="B1386" s="12" t="s">
        <v>861</v>
      </c>
      <c r="C1386" s="82" t="s">
        <v>56</v>
      </c>
      <c r="D1386" s="82" t="s">
        <v>860</v>
      </c>
      <c r="E1386" s="197" t="s">
        <v>612</v>
      </c>
      <c r="F1386" s="197"/>
      <c r="G1386" s="11" t="s">
        <v>97</v>
      </c>
      <c r="H1386" s="10">
        <v>1</v>
      </c>
      <c r="I1386" s="9">
        <v>260</v>
      </c>
      <c r="J1386" s="74">
        <v>260</v>
      </c>
    </row>
    <row r="1387" spans="1:10">
      <c r="A1387" s="68"/>
      <c r="B1387" s="104"/>
      <c r="C1387" s="104"/>
      <c r="D1387" s="104"/>
      <c r="E1387" s="104" t="s">
        <v>611</v>
      </c>
      <c r="F1387" s="105">
        <v>15.108562934649891</v>
      </c>
      <c r="G1387" s="104" t="s">
        <v>610</v>
      </c>
      <c r="H1387" s="105">
        <v>13.35</v>
      </c>
      <c r="I1387" s="104" t="s">
        <v>609</v>
      </c>
      <c r="J1387" s="69">
        <v>28.46</v>
      </c>
    </row>
    <row r="1388" spans="1:10">
      <c r="A1388" s="68"/>
      <c r="B1388" s="104"/>
      <c r="C1388" s="104"/>
      <c r="D1388" s="104"/>
      <c r="E1388" s="104" t="s">
        <v>608</v>
      </c>
      <c r="F1388" s="105">
        <v>90.61</v>
      </c>
      <c r="G1388" s="104"/>
      <c r="H1388" s="198" t="s">
        <v>607</v>
      </c>
      <c r="I1388" s="198"/>
      <c r="J1388" s="69">
        <v>392.65</v>
      </c>
    </row>
    <row r="1389" spans="1:10" ht="49.9" customHeight="1" thickBot="1">
      <c r="A1389" s="83"/>
      <c r="B1389" s="89"/>
      <c r="C1389" s="89"/>
      <c r="D1389" s="89"/>
      <c r="E1389" s="89"/>
      <c r="F1389" s="89"/>
      <c r="G1389" s="89" t="s">
        <v>606</v>
      </c>
      <c r="H1389" s="106">
        <v>6</v>
      </c>
      <c r="I1389" s="89" t="s">
        <v>605</v>
      </c>
      <c r="J1389" s="70">
        <v>2355.9</v>
      </c>
    </row>
    <row r="1390" spans="1:10" ht="1.1499999999999999" customHeight="1" thickTop="1">
      <c r="A1390" s="71"/>
      <c r="B1390" s="8"/>
      <c r="C1390" s="8"/>
      <c r="D1390" s="8"/>
      <c r="E1390" s="8"/>
      <c r="F1390" s="8"/>
      <c r="G1390" s="8"/>
      <c r="H1390" s="8"/>
      <c r="I1390" s="8"/>
      <c r="J1390" s="72"/>
    </row>
    <row r="1391" spans="1:10" ht="18" customHeight="1">
      <c r="A1391" s="58" t="s">
        <v>260</v>
      </c>
      <c r="B1391" s="5" t="s">
        <v>602</v>
      </c>
      <c r="C1391" s="79" t="s">
        <v>601</v>
      </c>
      <c r="D1391" s="79" t="s">
        <v>1</v>
      </c>
      <c r="E1391" s="200" t="s">
        <v>624</v>
      </c>
      <c r="F1391" s="200"/>
      <c r="G1391" s="6" t="s">
        <v>600</v>
      </c>
      <c r="H1391" s="5" t="s">
        <v>599</v>
      </c>
      <c r="I1391" s="5" t="s">
        <v>598</v>
      </c>
      <c r="J1391" s="59" t="s">
        <v>2</v>
      </c>
    </row>
    <row r="1392" spans="1:10" ht="25.9" customHeight="1">
      <c r="A1392" s="61" t="s">
        <v>623</v>
      </c>
      <c r="B1392" s="2" t="s">
        <v>259</v>
      </c>
      <c r="C1392" s="80" t="s">
        <v>51</v>
      </c>
      <c r="D1392" s="80" t="s">
        <v>258</v>
      </c>
      <c r="E1392" s="201" t="s">
        <v>775</v>
      </c>
      <c r="F1392" s="201"/>
      <c r="G1392" s="3" t="s">
        <v>49</v>
      </c>
      <c r="H1392" s="17">
        <v>1</v>
      </c>
      <c r="I1392" s="1">
        <v>213.07</v>
      </c>
      <c r="J1392" s="65">
        <v>213.07</v>
      </c>
    </row>
    <row r="1393" spans="1:10" ht="24" customHeight="1">
      <c r="A1393" s="66" t="s">
        <v>620</v>
      </c>
      <c r="B1393" s="16" t="s">
        <v>675</v>
      </c>
      <c r="C1393" s="81" t="s">
        <v>56</v>
      </c>
      <c r="D1393" s="81" t="s">
        <v>674</v>
      </c>
      <c r="E1393" s="196" t="s">
        <v>617</v>
      </c>
      <c r="F1393" s="196"/>
      <c r="G1393" s="15" t="s">
        <v>616</v>
      </c>
      <c r="H1393" s="14">
        <v>0.85</v>
      </c>
      <c r="I1393" s="13">
        <v>26.24</v>
      </c>
      <c r="J1393" s="67">
        <v>22.3</v>
      </c>
    </row>
    <row r="1394" spans="1:10" ht="24" customHeight="1">
      <c r="A1394" s="66" t="s">
        <v>620</v>
      </c>
      <c r="B1394" s="16" t="s">
        <v>619</v>
      </c>
      <c r="C1394" s="81" t="s">
        <v>56</v>
      </c>
      <c r="D1394" s="81" t="s">
        <v>618</v>
      </c>
      <c r="E1394" s="196" t="s">
        <v>617</v>
      </c>
      <c r="F1394" s="196"/>
      <c r="G1394" s="15" t="s">
        <v>616</v>
      </c>
      <c r="H1394" s="14">
        <v>0.27</v>
      </c>
      <c r="I1394" s="13">
        <v>20.57</v>
      </c>
      <c r="J1394" s="67">
        <v>5.55</v>
      </c>
    </row>
    <row r="1395" spans="1:10" ht="39" customHeight="1">
      <c r="A1395" s="66" t="s">
        <v>620</v>
      </c>
      <c r="B1395" s="16" t="s">
        <v>853</v>
      </c>
      <c r="C1395" s="81" t="s">
        <v>56</v>
      </c>
      <c r="D1395" s="81" t="s">
        <v>852</v>
      </c>
      <c r="E1395" s="196" t="s">
        <v>775</v>
      </c>
      <c r="F1395" s="196"/>
      <c r="G1395" s="15" t="s">
        <v>97</v>
      </c>
      <c r="H1395" s="14">
        <v>1</v>
      </c>
      <c r="I1395" s="13">
        <v>51.06</v>
      </c>
      <c r="J1395" s="67">
        <v>51.06</v>
      </c>
    </row>
    <row r="1396" spans="1:10" ht="24" customHeight="1">
      <c r="A1396" s="73" t="s">
        <v>615</v>
      </c>
      <c r="B1396" s="12" t="s">
        <v>673</v>
      </c>
      <c r="C1396" s="82" t="s">
        <v>56</v>
      </c>
      <c r="D1396" s="82" t="s">
        <v>672</v>
      </c>
      <c r="E1396" s="197" t="s">
        <v>612</v>
      </c>
      <c r="F1396" s="197"/>
      <c r="G1396" s="11" t="s">
        <v>561</v>
      </c>
      <c r="H1396" s="10">
        <v>0.52710000000000001</v>
      </c>
      <c r="I1396" s="9">
        <v>38.31</v>
      </c>
      <c r="J1396" s="74">
        <v>20.190000000000001</v>
      </c>
    </row>
    <row r="1397" spans="1:10" ht="25.9" customHeight="1">
      <c r="A1397" s="73" t="s">
        <v>615</v>
      </c>
      <c r="B1397" s="12" t="s">
        <v>859</v>
      </c>
      <c r="C1397" s="82" t="s">
        <v>56</v>
      </c>
      <c r="D1397" s="82" t="s">
        <v>858</v>
      </c>
      <c r="E1397" s="197" t="s">
        <v>612</v>
      </c>
      <c r="F1397" s="197"/>
      <c r="G1397" s="11" t="s">
        <v>97</v>
      </c>
      <c r="H1397" s="10">
        <v>1</v>
      </c>
      <c r="I1397" s="9">
        <v>113.97</v>
      </c>
      <c r="J1397" s="74">
        <v>113.97</v>
      </c>
    </row>
    <row r="1398" spans="1:10">
      <c r="A1398" s="68"/>
      <c r="B1398" s="104"/>
      <c r="C1398" s="104"/>
      <c r="D1398" s="104"/>
      <c r="E1398" s="104" t="s">
        <v>611</v>
      </c>
      <c r="F1398" s="105">
        <v>11.196050326485109</v>
      </c>
      <c r="G1398" s="104" t="s">
        <v>610</v>
      </c>
      <c r="H1398" s="105">
        <v>9.89</v>
      </c>
      <c r="I1398" s="104" t="s">
        <v>609</v>
      </c>
      <c r="J1398" s="69">
        <v>21.09</v>
      </c>
    </row>
    <row r="1399" spans="1:10">
      <c r="A1399" s="68"/>
      <c r="B1399" s="104"/>
      <c r="C1399" s="104"/>
      <c r="D1399" s="104"/>
      <c r="E1399" s="104" t="s">
        <v>608</v>
      </c>
      <c r="F1399" s="105">
        <v>63.92</v>
      </c>
      <c r="G1399" s="104"/>
      <c r="H1399" s="198" t="s">
        <v>607</v>
      </c>
      <c r="I1399" s="198"/>
      <c r="J1399" s="69">
        <v>276.99</v>
      </c>
    </row>
    <row r="1400" spans="1:10" ht="49.9" customHeight="1" thickBot="1">
      <c r="A1400" s="83"/>
      <c r="B1400" s="89"/>
      <c r="C1400" s="89"/>
      <c r="D1400" s="89"/>
      <c r="E1400" s="89"/>
      <c r="F1400" s="89"/>
      <c r="G1400" s="89" t="s">
        <v>606</v>
      </c>
      <c r="H1400" s="106">
        <v>6</v>
      </c>
      <c r="I1400" s="89" t="s">
        <v>605</v>
      </c>
      <c r="J1400" s="70">
        <v>1661.94</v>
      </c>
    </row>
    <row r="1401" spans="1:10" ht="1.1499999999999999" customHeight="1" thickTop="1">
      <c r="A1401" s="71"/>
      <c r="B1401" s="8"/>
      <c r="C1401" s="8"/>
      <c r="D1401" s="8"/>
      <c r="E1401" s="8"/>
      <c r="F1401" s="8"/>
      <c r="G1401" s="8"/>
      <c r="H1401" s="8"/>
      <c r="I1401" s="8"/>
      <c r="J1401" s="72"/>
    </row>
    <row r="1402" spans="1:10" ht="18" customHeight="1">
      <c r="A1402" s="58" t="s">
        <v>257</v>
      </c>
      <c r="B1402" s="5" t="s">
        <v>602</v>
      </c>
      <c r="C1402" s="79" t="s">
        <v>601</v>
      </c>
      <c r="D1402" s="79" t="s">
        <v>1</v>
      </c>
      <c r="E1402" s="200" t="s">
        <v>624</v>
      </c>
      <c r="F1402" s="200"/>
      <c r="G1402" s="6" t="s">
        <v>600</v>
      </c>
      <c r="H1402" s="5" t="s">
        <v>599</v>
      </c>
      <c r="I1402" s="5" t="s">
        <v>598</v>
      </c>
      <c r="J1402" s="59" t="s">
        <v>2</v>
      </c>
    </row>
    <row r="1403" spans="1:10" ht="64.900000000000006" customHeight="1">
      <c r="A1403" s="61" t="s">
        <v>623</v>
      </c>
      <c r="B1403" s="2" t="s">
        <v>256</v>
      </c>
      <c r="C1403" s="80" t="s">
        <v>56</v>
      </c>
      <c r="D1403" s="80" t="s">
        <v>1400</v>
      </c>
      <c r="E1403" s="201" t="s">
        <v>775</v>
      </c>
      <c r="F1403" s="201"/>
      <c r="G1403" s="3" t="s">
        <v>97</v>
      </c>
      <c r="H1403" s="17">
        <v>1</v>
      </c>
      <c r="I1403" s="1">
        <v>258.05</v>
      </c>
      <c r="J1403" s="65">
        <v>258.05</v>
      </c>
    </row>
    <row r="1404" spans="1:10" ht="39" customHeight="1">
      <c r="A1404" s="66" t="s">
        <v>620</v>
      </c>
      <c r="B1404" s="16" t="s">
        <v>857</v>
      </c>
      <c r="C1404" s="81" t="s">
        <v>56</v>
      </c>
      <c r="D1404" s="81" t="s">
        <v>856</v>
      </c>
      <c r="E1404" s="196" t="s">
        <v>775</v>
      </c>
      <c r="F1404" s="196"/>
      <c r="G1404" s="15" t="s">
        <v>97</v>
      </c>
      <c r="H1404" s="14">
        <v>1</v>
      </c>
      <c r="I1404" s="13">
        <v>9.67</v>
      </c>
      <c r="J1404" s="67">
        <v>9.67</v>
      </c>
    </row>
    <row r="1405" spans="1:10" ht="25.9" customHeight="1">
      <c r="A1405" s="66" t="s">
        <v>620</v>
      </c>
      <c r="B1405" s="16" t="s">
        <v>285</v>
      </c>
      <c r="C1405" s="81" t="s">
        <v>56</v>
      </c>
      <c r="D1405" s="81" t="s">
        <v>1397</v>
      </c>
      <c r="E1405" s="196" t="s">
        <v>775</v>
      </c>
      <c r="F1405" s="196"/>
      <c r="G1405" s="15" t="s">
        <v>97</v>
      </c>
      <c r="H1405" s="14">
        <v>1</v>
      </c>
      <c r="I1405" s="13">
        <v>23.1</v>
      </c>
      <c r="J1405" s="67">
        <v>23.1</v>
      </c>
    </row>
    <row r="1406" spans="1:10" ht="25.9" customHeight="1">
      <c r="A1406" s="66" t="s">
        <v>620</v>
      </c>
      <c r="B1406" s="16" t="s">
        <v>335</v>
      </c>
      <c r="C1406" s="81" t="s">
        <v>56</v>
      </c>
      <c r="D1406" s="81" t="s">
        <v>1386</v>
      </c>
      <c r="E1406" s="196" t="s">
        <v>775</v>
      </c>
      <c r="F1406" s="196"/>
      <c r="G1406" s="15" t="s">
        <v>97</v>
      </c>
      <c r="H1406" s="14">
        <v>1</v>
      </c>
      <c r="I1406" s="13">
        <v>10.72</v>
      </c>
      <c r="J1406" s="67">
        <v>10.72</v>
      </c>
    </row>
    <row r="1407" spans="1:10" ht="39" customHeight="1">
      <c r="A1407" s="66" t="s">
        <v>620</v>
      </c>
      <c r="B1407" s="16" t="s">
        <v>855</v>
      </c>
      <c r="C1407" s="81" t="s">
        <v>56</v>
      </c>
      <c r="D1407" s="81" t="s">
        <v>854</v>
      </c>
      <c r="E1407" s="196" t="s">
        <v>775</v>
      </c>
      <c r="F1407" s="196"/>
      <c r="G1407" s="15" t="s">
        <v>97</v>
      </c>
      <c r="H1407" s="14">
        <v>1</v>
      </c>
      <c r="I1407" s="13">
        <v>163.5</v>
      </c>
      <c r="J1407" s="67">
        <v>163.5</v>
      </c>
    </row>
    <row r="1408" spans="1:10" ht="39" customHeight="1">
      <c r="A1408" s="66" t="s">
        <v>620</v>
      </c>
      <c r="B1408" s="16" t="s">
        <v>853</v>
      </c>
      <c r="C1408" s="81" t="s">
        <v>56</v>
      </c>
      <c r="D1408" s="81" t="s">
        <v>852</v>
      </c>
      <c r="E1408" s="196" t="s">
        <v>775</v>
      </c>
      <c r="F1408" s="196"/>
      <c r="G1408" s="15" t="s">
        <v>97</v>
      </c>
      <c r="H1408" s="14">
        <v>1</v>
      </c>
      <c r="I1408" s="13">
        <v>51.06</v>
      </c>
      <c r="J1408" s="67">
        <v>51.06</v>
      </c>
    </row>
    <row r="1409" spans="1:10">
      <c r="A1409" s="68"/>
      <c r="B1409" s="104"/>
      <c r="C1409" s="104"/>
      <c r="D1409" s="104"/>
      <c r="E1409" s="104" t="s">
        <v>611</v>
      </c>
      <c r="F1409" s="105">
        <v>10.686415</v>
      </c>
      <c r="G1409" s="104" t="s">
        <v>610</v>
      </c>
      <c r="H1409" s="105">
        <v>9.44</v>
      </c>
      <c r="I1409" s="104" t="s">
        <v>609</v>
      </c>
      <c r="J1409" s="69">
        <v>20.13</v>
      </c>
    </row>
    <row r="1410" spans="1:10">
      <c r="A1410" s="68"/>
      <c r="B1410" s="104"/>
      <c r="C1410" s="104"/>
      <c r="D1410" s="104"/>
      <c r="E1410" s="104" t="s">
        <v>608</v>
      </c>
      <c r="F1410" s="105">
        <v>77.41</v>
      </c>
      <c r="G1410" s="104"/>
      <c r="H1410" s="198" t="s">
        <v>607</v>
      </c>
      <c r="I1410" s="198"/>
      <c r="J1410" s="69">
        <v>335.46</v>
      </c>
    </row>
    <row r="1411" spans="1:10" ht="49.9" customHeight="1" thickBot="1">
      <c r="A1411" s="83"/>
      <c r="B1411" s="89"/>
      <c r="C1411" s="89"/>
      <c r="D1411" s="89"/>
      <c r="E1411" s="89"/>
      <c r="F1411" s="89"/>
      <c r="G1411" s="89" t="s">
        <v>606</v>
      </c>
      <c r="H1411" s="106">
        <v>2</v>
      </c>
      <c r="I1411" s="89" t="s">
        <v>605</v>
      </c>
      <c r="J1411" s="70">
        <v>670.92</v>
      </c>
    </row>
    <row r="1412" spans="1:10" ht="1.1499999999999999" customHeight="1" thickTop="1">
      <c r="A1412" s="71"/>
      <c r="B1412" s="8"/>
      <c r="C1412" s="8"/>
      <c r="D1412" s="8"/>
      <c r="E1412" s="8"/>
      <c r="F1412" s="8"/>
      <c r="G1412" s="8"/>
      <c r="H1412" s="8"/>
      <c r="I1412" s="8"/>
      <c r="J1412" s="72"/>
    </row>
    <row r="1413" spans="1:10" ht="18" customHeight="1">
      <c r="A1413" s="58" t="s">
        <v>255</v>
      </c>
      <c r="B1413" s="5" t="s">
        <v>602</v>
      </c>
      <c r="C1413" s="79" t="s">
        <v>601</v>
      </c>
      <c r="D1413" s="79" t="s">
        <v>1</v>
      </c>
      <c r="E1413" s="200" t="s">
        <v>624</v>
      </c>
      <c r="F1413" s="200"/>
      <c r="G1413" s="6" t="s">
        <v>600</v>
      </c>
      <c r="H1413" s="5" t="s">
        <v>599</v>
      </c>
      <c r="I1413" s="5" t="s">
        <v>598</v>
      </c>
      <c r="J1413" s="59" t="s">
        <v>2</v>
      </c>
    </row>
    <row r="1414" spans="1:10" ht="25.9" customHeight="1">
      <c r="A1414" s="61" t="s">
        <v>623</v>
      </c>
      <c r="B1414" s="2" t="s">
        <v>254</v>
      </c>
      <c r="C1414" s="80" t="s">
        <v>51</v>
      </c>
      <c r="D1414" s="80" t="s">
        <v>253</v>
      </c>
      <c r="E1414" s="201" t="s">
        <v>775</v>
      </c>
      <c r="F1414" s="201"/>
      <c r="G1414" s="3" t="s">
        <v>49</v>
      </c>
      <c r="H1414" s="17">
        <v>1</v>
      </c>
      <c r="I1414" s="1">
        <v>135.37</v>
      </c>
      <c r="J1414" s="65">
        <v>135.37</v>
      </c>
    </row>
    <row r="1415" spans="1:10" ht="25.9" customHeight="1">
      <c r="A1415" s="66" t="s">
        <v>620</v>
      </c>
      <c r="B1415" s="16" t="s">
        <v>835</v>
      </c>
      <c r="C1415" s="81" t="s">
        <v>56</v>
      </c>
      <c r="D1415" s="81" t="s">
        <v>834</v>
      </c>
      <c r="E1415" s="196" t="s">
        <v>617</v>
      </c>
      <c r="F1415" s="196"/>
      <c r="G1415" s="15" t="s">
        <v>616</v>
      </c>
      <c r="H1415" s="14">
        <v>0.2</v>
      </c>
      <c r="I1415" s="13">
        <v>24.81</v>
      </c>
      <c r="J1415" s="67">
        <v>4.96</v>
      </c>
    </row>
    <row r="1416" spans="1:10" ht="24" customHeight="1">
      <c r="A1416" s="66" t="s">
        <v>620</v>
      </c>
      <c r="B1416" s="16" t="s">
        <v>619</v>
      </c>
      <c r="C1416" s="81" t="s">
        <v>56</v>
      </c>
      <c r="D1416" s="81" t="s">
        <v>618</v>
      </c>
      <c r="E1416" s="196" t="s">
        <v>617</v>
      </c>
      <c r="F1416" s="196"/>
      <c r="G1416" s="15" t="s">
        <v>616</v>
      </c>
      <c r="H1416" s="14">
        <v>0.3</v>
      </c>
      <c r="I1416" s="13">
        <v>20.57</v>
      </c>
      <c r="J1416" s="67">
        <v>6.17</v>
      </c>
    </row>
    <row r="1417" spans="1:10" ht="24" customHeight="1">
      <c r="A1417" s="73" t="s">
        <v>615</v>
      </c>
      <c r="B1417" s="12" t="s">
        <v>845</v>
      </c>
      <c r="C1417" s="82" t="s">
        <v>56</v>
      </c>
      <c r="D1417" s="82" t="s">
        <v>844</v>
      </c>
      <c r="E1417" s="197" t="s">
        <v>612</v>
      </c>
      <c r="F1417" s="197"/>
      <c r="G1417" s="11" t="s">
        <v>97</v>
      </c>
      <c r="H1417" s="10">
        <v>0.05</v>
      </c>
      <c r="I1417" s="9">
        <v>3.2</v>
      </c>
      <c r="J1417" s="74">
        <v>0.16</v>
      </c>
    </row>
    <row r="1418" spans="1:10" ht="25.9" customHeight="1">
      <c r="A1418" s="73" t="s">
        <v>615</v>
      </c>
      <c r="B1418" s="12" t="s">
        <v>851</v>
      </c>
      <c r="C1418" s="82" t="s">
        <v>56</v>
      </c>
      <c r="D1418" s="82" t="s">
        <v>850</v>
      </c>
      <c r="E1418" s="197" t="s">
        <v>612</v>
      </c>
      <c r="F1418" s="197"/>
      <c r="G1418" s="11" t="s">
        <v>97</v>
      </c>
      <c r="H1418" s="10">
        <v>1</v>
      </c>
      <c r="I1418" s="9">
        <v>124.08</v>
      </c>
      <c r="J1418" s="74">
        <v>124.08</v>
      </c>
    </row>
    <row r="1419" spans="1:10">
      <c r="A1419" s="68"/>
      <c r="B1419" s="104"/>
      <c r="C1419" s="104"/>
      <c r="D1419" s="104"/>
      <c r="E1419" s="104" t="s">
        <v>611</v>
      </c>
      <c r="F1419" s="105">
        <v>3.8965865052821576</v>
      </c>
      <c r="G1419" s="104" t="s">
        <v>610</v>
      </c>
      <c r="H1419" s="105">
        <v>3.44</v>
      </c>
      <c r="I1419" s="104" t="s">
        <v>609</v>
      </c>
      <c r="J1419" s="69">
        <v>7.34</v>
      </c>
    </row>
    <row r="1420" spans="1:10">
      <c r="A1420" s="68"/>
      <c r="B1420" s="104"/>
      <c r="C1420" s="104"/>
      <c r="D1420" s="104"/>
      <c r="E1420" s="104" t="s">
        <v>608</v>
      </c>
      <c r="F1420" s="105">
        <v>40.61</v>
      </c>
      <c r="G1420" s="104"/>
      <c r="H1420" s="198" t="s">
        <v>607</v>
      </c>
      <c r="I1420" s="198"/>
      <c r="J1420" s="69">
        <v>175.98</v>
      </c>
    </row>
    <row r="1421" spans="1:10" ht="49.9" customHeight="1" thickBot="1">
      <c r="A1421" s="83"/>
      <c r="B1421" s="89"/>
      <c r="C1421" s="89"/>
      <c r="D1421" s="89"/>
      <c r="E1421" s="89"/>
      <c r="F1421" s="89"/>
      <c r="G1421" s="89" t="s">
        <v>606</v>
      </c>
      <c r="H1421" s="106">
        <v>2</v>
      </c>
      <c r="I1421" s="89" t="s">
        <v>605</v>
      </c>
      <c r="J1421" s="70">
        <v>351.96</v>
      </c>
    </row>
    <row r="1422" spans="1:10" ht="1.1499999999999999" customHeight="1" thickTop="1">
      <c r="A1422" s="71"/>
      <c r="B1422" s="8"/>
      <c r="C1422" s="8"/>
      <c r="D1422" s="8"/>
      <c r="E1422" s="8"/>
      <c r="F1422" s="8"/>
      <c r="G1422" s="8"/>
      <c r="H1422" s="8"/>
      <c r="I1422" s="8"/>
      <c r="J1422" s="72"/>
    </row>
    <row r="1423" spans="1:10" ht="18" customHeight="1">
      <c r="A1423" s="58" t="s">
        <v>252</v>
      </c>
      <c r="B1423" s="5" t="s">
        <v>602</v>
      </c>
      <c r="C1423" s="79" t="s">
        <v>601</v>
      </c>
      <c r="D1423" s="79" t="s">
        <v>1</v>
      </c>
      <c r="E1423" s="200" t="s">
        <v>624</v>
      </c>
      <c r="F1423" s="200"/>
      <c r="G1423" s="6" t="s">
        <v>600</v>
      </c>
      <c r="H1423" s="5" t="s">
        <v>599</v>
      </c>
      <c r="I1423" s="5" t="s">
        <v>598</v>
      </c>
      <c r="J1423" s="59" t="s">
        <v>2</v>
      </c>
    </row>
    <row r="1424" spans="1:10" ht="25.9" customHeight="1">
      <c r="A1424" s="61" t="s">
        <v>623</v>
      </c>
      <c r="B1424" s="2" t="s">
        <v>251</v>
      </c>
      <c r="C1424" s="80" t="s">
        <v>56</v>
      </c>
      <c r="D1424" s="80" t="s">
        <v>1401</v>
      </c>
      <c r="E1424" s="201" t="s">
        <v>775</v>
      </c>
      <c r="F1424" s="201"/>
      <c r="G1424" s="3" t="s">
        <v>97</v>
      </c>
      <c r="H1424" s="17">
        <v>1</v>
      </c>
      <c r="I1424" s="1">
        <v>67.33</v>
      </c>
      <c r="J1424" s="65">
        <v>67.33</v>
      </c>
    </row>
    <row r="1425" spans="1:10" ht="25.9" customHeight="1">
      <c r="A1425" s="66" t="s">
        <v>620</v>
      </c>
      <c r="B1425" s="16" t="s">
        <v>835</v>
      </c>
      <c r="C1425" s="81" t="s">
        <v>56</v>
      </c>
      <c r="D1425" s="81" t="s">
        <v>834</v>
      </c>
      <c r="E1425" s="196" t="s">
        <v>617</v>
      </c>
      <c r="F1425" s="196"/>
      <c r="G1425" s="15" t="s">
        <v>616</v>
      </c>
      <c r="H1425" s="14">
        <v>0.1525</v>
      </c>
      <c r="I1425" s="13">
        <v>24.81</v>
      </c>
      <c r="J1425" s="67">
        <v>3.78</v>
      </c>
    </row>
    <row r="1426" spans="1:10" ht="24" customHeight="1">
      <c r="A1426" s="66" t="s">
        <v>620</v>
      </c>
      <c r="B1426" s="16" t="s">
        <v>619</v>
      </c>
      <c r="C1426" s="81" t="s">
        <v>56</v>
      </c>
      <c r="D1426" s="81" t="s">
        <v>618</v>
      </c>
      <c r="E1426" s="196" t="s">
        <v>617</v>
      </c>
      <c r="F1426" s="196"/>
      <c r="G1426" s="15" t="s">
        <v>616</v>
      </c>
      <c r="H1426" s="14">
        <v>4.8099999999999997E-2</v>
      </c>
      <c r="I1426" s="13">
        <v>20.57</v>
      </c>
      <c r="J1426" s="67">
        <v>0.98</v>
      </c>
    </row>
    <row r="1427" spans="1:10" ht="24" customHeight="1">
      <c r="A1427" s="73" t="s">
        <v>615</v>
      </c>
      <c r="B1427" s="12" t="s">
        <v>845</v>
      </c>
      <c r="C1427" s="82" t="s">
        <v>56</v>
      </c>
      <c r="D1427" s="82" t="s">
        <v>844</v>
      </c>
      <c r="E1427" s="197" t="s">
        <v>612</v>
      </c>
      <c r="F1427" s="197"/>
      <c r="G1427" s="11" t="s">
        <v>97</v>
      </c>
      <c r="H1427" s="10">
        <v>2.1000000000000001E-2</v>
      </c>
      <c r="I1427" s="9">
        <v>3.2</v>
      </c>
      <c r="J1427" s="74">
        <v>0.06</v>
      </c>
    </row>
    <row r="1428" spans="1:10" ht="39" customHeight="1">
      <c r="A1428" s="73" t="s">
        <v>615</v>
      </c>
      <c r="B1428" s="12" t="s">
        <v>849</v>
      </c>
      <c r="C1428" s="82" t="s">
        <v>56</v>
      </c>
      <c r="D1428" s="82" t="s">
        <v>848</v>
      </c>
      <c r="E1428" s="197" t="s">
        <v>612</v>
      </c>
      <c r="F1428" s="197"/>
      <c r="G1428" s="11" t="s">
        <v>97</v>
      </c>
      <c r="H1428" s="10">
        <v>1</v>
      </c>
      <c r="I1428" s="9">
        <v>62.51</v>
      </c>
      <c r="J1428" s="74">
        <v>62.51</v>
      </c>
    </row>
    <row r="1429" spans="1:10">
      <c r="A1429" s="68"/>
      <c r="B1429" s="104"/>
      <c r="C1429" s="104"/>
      <c r="D1429" s="104"/>
      <c r="E1429" s="104" t="s">
        <v>611</v>
      </c>
      <c r="F1429" s="105">
        <v>1.7465626161278336</v>
      </c>
      <c r="G1429" s="104" t="s">
        <v>610</v>
      </c>
      <c r="H1429" s="105">
        <v>1.54</v>
      </c>
      <c r="I1429" s="104" t="s">
        <v>609</v>
      </c>
      <c r="J1429" s="69">
        <v>3.29</v>
      </c>
    </row>
    <row r="1430" spans="1:10">
      <c r="A1430" s="68"/>
      <c r="B1430" s="104"/>
      <c r="C1430" s="104"/>
      <c r="D1430" s="104"/>
      <c r="E1430" s="104" t="s">
        <v>608</v>
      </c>
      <c r="F1430" s="105">
        <v>20.190000000000001</v>
      </c>
      <c r="G1430" s="104"/>
      <c r="H1430" s="198" t="s">
        <v>607</v>
      </c>
      <c r="I1430" s="198"/>
      <c r="J1430" s="69">
        <v>87.52</v>
      </c>
    </row>
    <row r="1431" spans="1:10" ht="49.9" customHeight="1" thickBot="1">
      <c r="A1431" s="83"/>
      <c r="B1431" s="89"/>
      <c r="C1431" s="89"/>
      <c r="D1431" s="89"/>
      <c r="E1431" s="89"/>
      <c r="F1431" s="89"/>
      <c r="G1431" s="89" t="s">
        <v>606</v>
      </c>
      <c r="H1431" s="106">
        <v>2</v>
      </c>
      <c r="I1431" s="89" t="s">
        <v>605</v>
      </c>
      <c r="J1431" s="70">
        <v>175.04</v>
      </c>
    </row>
    <row r="1432" spans="1:10" ht="1.1499999999999999" customHeight="1" thickTop="1">
      <c r="A1432" s="71"/>
      <c r="B1432" s="8"/>
      <c r="C1432" s="8"/>
      <c r="D1432" s="8"/>
      <c r="E1432" s="8"/>
      <c r="F1432" s="8"/>
      <c r="G1432" s="8"/>
      <c r="H1432" s="8"/>
      <c r="I1432" s="8"/>
      <c r="J1432" s="72"/>
    </row>
    <row r="1433" spans="1:10" ht="18" customHeight="1">
      <c r="A1433" s="58" t="s">
        <v>250</v>
      </c>
      <c r="B1433" s="5" t="s">
        <v>602</v>
      </c>
      <c r="C1433" s="79" t="s">
        <v>601</v>
      </c>
      <c r="D1433" s="79" t="s">
        <v>1</v>
      </c>
      <c r="E1433" s="200" t="s">
        <v>624</v>
      </c>
      <c r="F1433" s="200"/>
      <c r="G1433" s="6" t="s">
        <v>600</v>
      </c>
      <c r="H1433" s="5" t="s">
        <v>599</v>
      </c>
      <c r="I1433" s="5" t="s">
        <v>598</v>
      </c>
      <c r="J1433" s="59" t="s">
        <v>2</v>
      </c>
    </row>
    <row r="1434" spans="1:10" ht="25.9" customHeight="1">
      <c r="A1434" s="61" t="s">
        <v>623</v>
      </c>
      <c r="B1434" s="2" t="s">
        <v>249</v>
      </c>
      <c r="C1434" s="80" t="s">
        <v>56</v>
      </c>
      <c r="D1434" s="80" t="s">
        <v>1402</v>
      </c>
      <c r="E1434" s="201" t="s">
        <v>775</v>
      </c>
      <c r="F1434" s="201"/>
      <c r="G1434" s="3" t="s">
        <v>97</v>
      </c>
      <c r="H1434" s="17">
        <v>1</v>
      </c>
      <c r="I1434" s="1">
        <v>105.15</v>
      </c>
      <c r="J1434" s="65">
        <v>105.15</v>
      </c>
    </row>
    <row r="1435" spans="1:10" ht="25.9" customHeight="1">
      <c r="A1435" s="66" t="s">
        <v>620</v>
      </c>
      <c r="B1435" s="16" t="s">
        <v>835</v>
      </c>
      <c r="C1435" s="81" t="s">
        <v>56</v>
      </c>
      <c r="D1435" s="81" t="s">
        <v>834</v>
      </c>
      <c r="E1435" s="196" t="s">
        <v>617</v>
      </c>
      <c r="F1435" s="196"/>
      <c r="G1435" s="15" t="s">
        <v>616</v>
      </c>
      <c r="H1435" s="14">
        <v>0.44669999999999999</v>
      </c>
      <c r="I1435" s="13">
        <v>24.81</v>
      </c>
      <c r="J1435" s="67">
        <v>11.08</v>
      </c>
    </row>
    <row r="1436" spans="1:10" ht="24" customHeight="1">
      <c r="A1436" s="66" t="s">
        <v>620</v>
      </c>
      <c r="B1436" s="16" t="s">
        <v>619</v>
      </c>
      <c r="C1436" s="81" t="s">
        <v>56</v>
      </c>
      <c r="D1436" s="81" t="s">
        <v>618</v>
      </c>
      <c r="E1436" s="196" t="s">
        <v>617</v>
      </c>
      <c r="F1436" s="196"/>
      <c r="G1436" s="15" t="s">
        <v>616</v>
      </c>
      <c r="H1436" s="14">
        <v>0.14069999999999999</v>
      </c>
      <c r="I1436" s="13">
        <v>20.57</v>
      </c>
      <c r="J1436" s="67">
        <v>2.89</v>
      </c>
    </row>
    <row r="1437" spans="1:10" ht="25.9" customHeight="1">
      <c r="A1437" s="73" t="s">
        <v>615</v>
      </c>
      <c r="B1437" s="12" t="s">
        <v>847</v>
      </c>
      <c r="C1437" s="82" t="s">
        <v>56</v>
      </c>
      <c r="D1437" s="82" t="s">
        <v>846</v>
      </c>
      <c r="E1437" s="197" t="s">
        <v>612</v>
      </c>
      <c r="F1437" s="197"/>
      <c r="G1437" s="11" t="s">
        <v>97</v>
      </c>
      <c r="H1437" s="10">
        <v>1</v>
      </c>
      <c r="I1437" s="9">
        <v>91.12</v>
      </c>
      <c r="J1437" s="74">
        <v>91.12</v>
      </c>
    </row>
    <row r="1438" spans="1:10" ht="24" customHeight="1">
      <c r="A1438" s="73" t="s">
        <v>615</v>
      </c>
      <c r="B1438" s="12" t="s">
        <v>845</v>
      </c>
      <c r="C1438" s="82" t="s">
        <v>56</v>
      </c>
      <c r="D1438" s="82" t="s">
        <v>844</v>
      </c>
      <c r="E1438" s="197" t="s">
        <v>612</v>
      </c>
      <c r="F1438" s="197"/>
      <c r="G1438" s="11" t="s">
        <v>97</v>
      </c>
      <c r="H1438" s="10">
        <v>2.1000000000000001E-2</v>
      </c>
      <c r="I1438" s="9">
        <v>3.2</v>
      </c>
      <c r="J1438" s="74">
        <v>0.06</v>
      </c>
    </row>
    <row r="1439" spans="1:10">
      <c r="A1439" s="68"/>
      <c r="B1439" s="104"/>
      <c r="C1439" s="104"/>
      <c r="D1439" s="104"/>
      <c r="E1439" s="104" t="s">
        <v>611</v>
      </c>
      <c r="F1439" s="105">
        <v>5.1175877262833787</v>
      </c>
      <c r="G1439" s="104" t="s">
        <v>610</v>
      </c>
      <c r="H1439" s="105">
        <v>4.5199999999999996</v>
      </c>
      <c r="I1439" s="104" t="s">
        <v>609</v>
      </c>
      <c r="J1439" s="69">
        <v>9.64</v>
      </c>
    </row>
    <row r="1440" spans="1:10">
      <c r="A1440" s="68"/>
      <c r="B1440" s="104"/>
      <c r="C1440" s="104"/>
      <c r="D1440" s="104"/>
      <c r="E1440" s="104" t="s">
        <v>608</v>
      </c>
      <c r="F1440" s="105">
        <v>31.54</v>
      </c>
      <c r="G1440" s="104"/>
      <c r="H1440" s="198" t="s">
        <v>607</v>
      </c>
      <c r="I1440" s="198"/>
      <c r="J1440" s="69">
        <v>136.69</v>
      </c>
    </row>
    <row r="1441" spans="1:10" ht="49.9" customHeight="1" thickBot="1">
      <c r="A1441" s="83"/>
      <c r="B1441" s="89"/>
      <c r="C1441" s="89"/>
      <c r="D1441" s="89"/>
      <c r="E1441" s="89"/>
      <c r="F1441" s="89"/>
      <c r="G1441" s="89" t="s">
        <v>606</v>
      </c>
      <c r="H1441" s="106">
        <v>6</v>
      </c>
      <c r="I1441" s="89" t="s">
        <v>605</v>
      </c>
      <c r="J1441" s="70">
        <v>820.14</v>
      </c>
    </row>
    <row r="1442" spans="1:10" ht="1.1499999999999999" customHeight="1" thickTop="1">
      <c r="A1442" s="71"/>
      <c r="B1442" s="8"/>
      <c r="C1442" s="8"/>
      <c r="D1442" s="8"/>
      <c r="E1442" s="8"/>
      <c r="F1442" s="8"/>
      <c r="G1442" s="8"/>
      <c r="H1442" s="8"/>
      <c r="I1442" s="8"/>
      <c r="J1442" s="72"/>
    </row>
    <row r="1443" spans="1:10" ht="18" customHeight="1">
      <c r="A1443" s="58" t="s">
        <v>248</v>
      </c>
      <c r="B1443" s="5" t="s">
        <v>602</v>
      </c>
      <c r="C1443" s="79" t="s">
        <v>601</v>
      </c>
      <c r="D1443" s="79" t="s">
        <v>1</v>
      </c>
      <c r="E1443" s="200" t="s">
        <v>624</v>
      </c>
      <c r="F1443" s="200"/>
      <c r="G1443" s="6" t="s">
        <v>600</v>
      </c>
      <c r="H1443" s="5" t="s">
        <v>599</v>
      </c>
      <c r="I1443" s="5" t="s">
        <v>598</v>
      </c>
      <c r="J1443" s="59" t="s">
        <v>2</v>
      </c>
    </row>
    <row r="1444" spans="1:10" ht="25.9" customHeight="1">
      <c r="A1444" s="61" t="s">
        <v>623</v>
      </c>
      <c r="B1444" s="2" t="s">
        <v>247</v>
      </c>
      <c r="C1444" s="80" t="s">
        <v>56</v>
      </c>
      <c r="D1444" s="80" t="s">
        <v>1403</v>
      </c>
      <c r="E1444" s="201" t="s">
        <v>775</v>
      </c>
      <c r="F1444" s="201"/>
      <c r="G1444" s="3" t="s">
        <v>97</v>
      </c>
      <c r="H1444" s="17">
        <v>1</v>
      </c>
      <c r="I1444" s="1">
        <v>73.430000000000007</v>
      </c>
      <c r="J1444" s="65">
        <v>73.430000000000007</v>
      </c>
    </row>
    <row r="1445" spans="1:10" ht="25.9" customHeight="1">
      <c r="A1445" s="66" t="s">
        <v>620</v>
      </c>
      <c r="B1445" s="16" t="s">
        <v>835</v>
      </c>
      <c r="C1445" s="81" t="s">
        <v>56</v>
      </c>
      <c r="D1445" s="81" t="s">
        <v>834</v>
      </c>
      <c r="E1445" s="196" t="s">
        <v>617</v>
      </c>
      <c r="F1445" s="196"/>
      <c r="G1445" s="15" t="s">
        <v>616</v>
      </c>
      <c r="H1445" s="14">
        <v>0.31619999999999998</v>
      </c>
      <c r="I1445" s="13">
        <v>24.81</v>
      </c>
      <c r="J1445" s="67">
        <v>7.84</v>
      </c>
    </row>
    <row r="1446" spans="1:10" ht="24" customHeight="1">
      <c r="A1446" s="66" t="s">
        <v>620</v>
      </c>
      <c r="B1446" s="16" t="s">
        <v>619</v>
      </c>
      <c r="C1446" s="81" t="s">
        <v>56</v>
      </c>
      <c r="D1446" s="81" t="s">
        <v>618</v>
      </c>
      <c r="E1446" s="196" t="s">
        <v>617</v>
      </c>
      <c r="F1446" s="196"/>
      <c r="G1446" s="15" t="s">
        <v>616</v>
      </c>
      <c r="H1446" s="14">
        <v>9.9599999999999994E-2</v>
      </c>
      <c r="I1446" s="13">
        <v>20.57</v>
      </c>
      <c r="J1446" s="67">
        <v>2.04</v>
      </c>
    </row>
    <row r="1447" spans="1:10" ht="24" customHeight="1">
      <c r="A1447" s="73" t="s">
        <v>615</v>
      </c>
      <c r="B1447" s="12" t="s">
        <v>843</v>
      </c>
      <c r="C1447" s="82" t="s">
        <v>56</v>
      </c>
      <c r="D1447" s="82" t="s">
        <v>842</v>
      </c>
      <c r="E1447" s="197" t="s">
        <v>612</v>
      </c>
      <c r="F1447" s="197"/>
      <c r="G1447" s="11" t="s">
        <v>97</v>
      </c>
      <c r="H1447" s="10">
        <v>1</v>
      </c>
      <c r="I1447" s="9">
        <v>63.55</v>
      </c>
      <c r="J1447" s="74">
        <v>63.55</v>
      </c>
    </row>
    <row r="1448" spans="1:10">
      <c r="A1448" s="68"/>
      <c r="B1448" s="104"/>
      <c r="C1448" s="104"/>
      <c r="D1448" s="104"/>
      <c r="E1448" s="104" t="s">
        <v>611</v>
      </c>
      <c r="F1448" s="105">
        <v>3.6258427562775388</v>
      </c>
      <c r="G1448" s="104" t="s">
        <v>610</v>
      </c>
      <c r="H1448" s="105">
        <v>3.2</v>
      </c>
      <c r="I1448" s="104" t="s">
        <v>609</v>
      </c>
      <c r="J1448" s="69">
        <v>6.83</v>
      </c>
    </row>
    <row r="1449" spans="1:10">
      <c r="A1449" s="68"/>
      <c r="B1449" s="104"/>
      <c r="C1449" s="104"/>
      <c r="D1449" s="104"/>
      <c r="E1449" s="104" t="s">
        <v>608</v>
      </c>
      <c r="F1449" s="105">
        <v>22.02</v>
      </c>
      <c r="G1449" s="104"/>
      <c r="H1449" s="198" t="s">
        <v>607</v>
      </c>
      <c r="I1449" s="198"/>
      <c r="J1449" s="69">
        <v>95.45</v>
      </c>
    </row>
    <row r="1450" spans="1:10" ht="49.9" customHeight="1" thickBot="1">
      <c r="A1450" s="83"/>
      <c r="B1450" s="89"/>
      <c r="C1450" s="89"/>
      <c r="D1450" s="89"/>
      <c r="E1450" s="89"/>
      <c r="F1450" s="89"/>
      <c r="G1450" s="89" t="s">
        <v>606</v>
      </c>
      <c r="H1450" s="106">
        <v>6</v>
      </c>
      <c r="I1450" s="89" t="s">
        <v>605</v>
      </c>
      <c r="J1450" s="70">
        <v>572.70000000000005</v>
      </c>
    </row>
    <row r="1451" spans="1:10" ht="1.1499999999999999" customHeight="1" thickTop="1">
      <c r="A1451" s="71"/>
      <c r="B1451" s="8"/>
      <c r="C1451" s="8"/>
      <c r="D1451" s="8"/>
      <c r="E1451" s="8"/>
      <c r="F1451" s="8"/>
      <c r="G1451" s="8"/>
      <c r="H1451" s="8"/>
      <c r="I1451" s="8"/>
      <c r="J1451" s="72"/>
    </row>
    <row r="1452" spans="1:10" ht="18" customHeight="1">
      <c r="A1452" s="58" t="s">
        <v>246</v>
      </c>
      <c r="B1452" s="5" t="s">
        <v>602</v>
      </c>
      <c r="C1452" s="79" t="s">
        <v>601</v>
      </c>
      <c r="D1452" s="79" t="s">
        <v>1</v>
      </c>
      <c r="E1452" s="200" t="s">
        <v>624</v>
      </c>
      <c r="F1452" s="200"/>
      <c r="G1452" s="6" t="s">
        <v>600</v>
      </c>
      <c r="H1452" s="5" t="s">
        <v>599</v>
      </c>
      <c r="I1452" s="5" t="s">
        <v>598</v>
      </c>
      <c r="J1452" s="59" t="s">
        <v>2</v>
      </c>
    </row>
    <row r="1453" spans="1:10" ht="25.9" customHeight="1">
      <c r="A1453" s="61" t="s">
        <v>623</v>
      </c>
      <c r="B1453" s="2" t="s">
        <v>245</v>
      </c>
      <c r="C1453" s="80" t="s">
        <v>56</v>
      </c>
      <c r="D1453" s="80" t="s">
        <v>1404</v>
      </c>
      <c r="E1453" s="201" t="s">
        <v>775</v>
      </c>
      <c r="F1453" s="201"/>
      <c r="G1453" s="3" t="s">
        <v>97</v>
      </c>
      <c r="H1453" s="17">
        <v>1</v>
      </c>
      <c r="I1453" s="1">
        <v>58.43</v>
      </c>
      <c r="J1453" s="65">
        <v>58.43</v>
      </c>
    </row>
    <row r="1454" spans="1:10" ht="25.9" customHeight="1">
      <c r="A1454" s="66" t="s">
        <v>620</v>
      </c>
      <c r="B1454" s="16" t="s">
        <v>835</v>
      </c>
      <c r="C1454" s="81" t="s">
        <v>56</v>
      </c>
      <c r="D1454" s="81" t="s">
        <v>834</v>
      </c>
      <c r="E1454" s="196" t="s">
        <v>617</v>
      </c>
      <c r="F1454" s="196"/>
      <c r="G1454" s="15" t="s">
        <v>616</v>
      </c>
      <c r="H1454" s="14">
        <v>0.31619999999999998</v>
      </c>
      <c r="I1454" s="13">
        <v>24.81</v>
      </c>
      <c r="J1454" s="67">
        <v>7.84</v>
      </c>
    </row>
    <row r="1455" spans="1:10" ht="24" customHeight="1">
      <c r="A1455" s="66" t="s">
        <v>620</v>
      </c>
      <c r="B1455" s="16" t="s">
        <v>619</v>
      </c>
      <c r="C1455" s="81" t="s">
        <v>56</v>
      </c>
      <c r="D1455" s="81" t="s">
        <v>618</v>
      </c>
      <c r="E1455" s="196" t="s">
        <v>617</v>
      </c>
      <c r="F1455" s="196"/>
      <c r="G1455" s="15" t="s">
        <v>616</v>
      </c>
      <c r="H1455" s="14">
        <v>9.9599999999999994E-2</v>
      </c>
      <c r="I1455" s="13">
        <v>20.57</v>
      </c>
      <c r="J1455" s="67">
        <v>2.04</v>
      </c>
    </row>
    <row r="1456" spans="1:10" ht="24" customHeight="1">
      <c r="A1456" s="73" t="s">
        <v>615</v>
      </c>
      <c r="B1456" s="12" t="s">
        <v>841</v>
      </c>
      <c r="C1456" s="82" t="s">
        <v>56</v>
      </c>
      <c r="D1456" s="82" t="s">
        <v>840</v>
      </c>
      <c r="E1456" s="197" t="s">
        <v>612</v>
      </c>
      <c r="F1456" s="197"/>
      <c r="G1456" s="11" t="s">
        <v>97</v>
      </c>
      <c r="H1456" s="10">
        <v>1</v>
      </c>
      <c r="I1456" s="9">
        <v>48.55</v>
      </c>
      <c r="J1456" s="74">
        <v>48.55</v>
      </c>
    </row>
    <row r="1457" spans="1:10">
      <c r="A1457" s="68"/>
      <c r="B1457" s="104"/>
      <c r="C1457" s="104"/>
      <c r="D1457" s="104"/>
      <c r="E1457" s="104" t="s">
        <v>611</v>
      </c>
      <c r="F1457" s="105">
        <v>3.6258427562775388</v>
      </c>
      <c r="G1457" s="104" t="s">
        <v>610</v>
      </c>
      <c r="H1457" s="105">
        <v>3.2</v>
      </c>
      <c r="I1457" s="104" t="s">
        <v>609</v>
      </c>
      <c r="J1457" s="69">
        <v>6.83</v>
      </c>
    </row>
    <row r="1458" spans="1:10">
      <c r="A1458" s="68"/>
      <c r="B1458" s="104"/>
      <c r="C1458" s="104"/>
      <c r="D1458" s="104"/>
      <c r="E1458" s="104" t="s">
        <v>608</v>
      </c>
      <c r="F1458" s="105">
        <v>17.52</v>
      </c>
      <c r="G1458" s="104"/>
      <c r="H1458" s="198" t="s">
        <v>607</v>
      </c>
      <c r="I1458" s="198"/>
      <c r="J1458" s="69">
        <v>75.95</v>
      </c>
    </row>
    <row r="1459" spans="1:10" ht="49.9" customHeight="1" thickBot="1">
      <c r="A1459" s="83"/>
      <c r="B1459" s="89"/>
      <c r="C1459" s="89"/>
      <c r="D1459" s="89"/>
      <c r="E1459" s="89"/>
      <c r="F1459" s="89"/>
      <c r="G1459" s="89" t="s">
        <v>606</v>
      </c>
      <c r="H1459" s="106">
        <v>4</v>
      </c>
      <c r="I1459" s="89" t="s">
        <v>605</v>
      </c>
      <c r="J1459" s="70">
        <v>303.8</v>
      </c>
    </row>
    <row r="1460" spans="1:10" ht="1.1499999999999999" customHeight="1" thickTop="1">
      <c r="A1460" s="71"/>
      <c r="B1460" s="8"/>
      <c r="C1460" s="8"/>
      <c r="D1460" s="8"/>
      <c r="E1460" s="8"/>
      <c r="F1460" s="8"/>
      <c r="G1460" s="8"/>
      <c r="H1460" s="8"/>
      <c r="I1460" s="8"/>
      <c r="J1460" s="72"/>
    </row>
    <row r="1461" spans="1:10" ht="18" customHeight="1">
      <c r="A1461" s="58" t="s">
        <v>244</v>
      </c>
      <c r="B1461" s="5" t="s">
        <v>602</v>
      </c>
      <c r="C1461" s="79" t="s">
        <v>601</v>
      </c>
      <c r="D1461" s="79" t="s">
        <v>1</v>
      </c>
      <c r="E1461" s="200" t="s">
        <v>624</v>
      </c>
      <c r="F1461" s="200"/>
      <c r="G1461" s="6" t="s">
        <v>600</v>
      </c>
      <c r="H1461" s="5" t="s">
        <v>599</v>
      </c>
      <c r="I1461" s="5" t="s">
        <v>598</v>
      </c>
      <c r="J1461" s="59" t="s">
        <v>2</v>
      </c>
    </row>
    <row r="1462" spans="1:10" ht="25.9" customHeight="1">
      <c r="A1462" s="61" t="s">
        <v>623</v>
      </c>
      <c r="B1462" s="2" t="s">
        <v>243</v>
      </c>
      <c r="C1462" s="80" t="s">
        <v>56</v>
      </c>
      <c r="D1462" s="80" t="s">
        <v>1405</v>
      </c>
      <c r="E1462" s="201" t="s">
        <v>775</v>
      </c>
      <c r="F1462" s="201"/>
      <c r="G1462" s="3" t="s">
        <v>97</v>
      </c>
      <c r="H1462" s="17">
        <v>1</v>
      </c>
      <c r="I1462" s="1">
        <v>71.83</v>
      </c>
      <c r="J1462" s="65">
        <v>71.83</v>
      </c>
    </row>
    <row r="1463" spans="1:10" ht="25.9" customHeight="1">
      <c r="A1463" s="66" t="s">
        <v>620</v>
      </c>
      <c r="B1463" s="16" t="s">
        <v>835</v>
      </c>
      <c r="C1463" s="81" t="s">
        <v>56</v>
      </c>
      <c r="D1463" s="81" t="s">
        <v>834</v>
      </c>
      <c r="E1463" s="196" t="s">
        <v>617</v>
      </c>
      <c r="F1463" s="196"/>
      <c r="G1463" s="15" t="s">
        <v>616</v>
      </c>
      <c r="H1463" s="14">
        <v>0.31619999999999998</v>
      </c>
      <c r="I1463" s="13">
        <v>24.81</v>
      </c>
      <c r="J1463" s="67">
        <v>7.84</v>
      </c>
    </row>
    <row r="1464" spans="1:10" ht="24" customHeight="1">
      <c r="A1464" s="66" t="s">
        <v>620</v>
      </c>
      <c r="B1464" s="16" t="s">
        <v>619</v>
      </c>
      <c r="C1464" s="81" t="s">
        <v>56</v>
      </c>
      <c r="D1464" s="81" t="s">
        <v>618</v>
      </c>
      <c r="E1464" s="196" t="s">
        <v>617</v>
      </c>
      <c r="F1464" s="196"/>
      <c r="G1464" s="15" t="s">
        <v>616</v>
      </c>
      <c r="H1464" s="14">
        <v>9.9599999999999994E-2</v>
      </c>
      <c r="I1464" s="13">
        <v>20.57</v>
      </c>
      <c r="J1464" s="67">
        <v>2.04</v>
      </c>
    </row>
    <row r="1465" spans="1:10" ht="24" customHeight="1">
      <c r="A1465" s="73" t="s">
        <v>615</v>
      </c>
      <c r="B1465" s="12" t="s">
        <v>839</v>
      </c>
      <c r="C1465" s="82" t="s">
        <v>56</v>
      </c>
      <c r="D1465" s="82" t="s">
        <v>838</v>
      </c>
      <c r="E1465" s="197" t="s">
        <v>612</v>
      </c>
      <c r="F1465" s="197"/>
      <c r="G1465" s="11" t="s">
        <v>97</v>
      </c>
      <c r="H1465" s="10">
        <v>1</v>
      </c>
      <c r="I1465" s="9">
        <v>61.95</v>
      </c>
      <c r="J1465" s="74">
        <v>61.95</v>
      </c>
    </row>
    <row r="1466" spans="1:10">
      <c r="A1466" s="68"/>
      <c r="B1466" s="104"/>
      <c r="C1466" s="104"/>
      <c r="D1466" s="104"/>
      <c r="E1466" s="104" t="s">
        <v>611</v>
      </c>
      <c r="F1466" s="105">
        <v>3.6258427562775388</v>
      </c>
      <c r="G1466" s="104" t="s">
        <v>610</v>
      </c>
      <c r="H1466" s="105">
        <v>3.2</v>
      </c>
      <c r="I1466" s="104" t="s">
        <v>609</v>
      </c>
      <c r="J1466" s="69">
        <v>6.83</v>
      </c>
    </row>
    <row r="1467" spans="1:10">
      <c r="A1467" s="68"/>
      <c r="B1467" s="104"/>
      <c r="C1467" s="104"/>
      <c r="D1467" s="104"/>
      <c r="E1467" s="104" t="s">
        <v>608</v>
      </c>
      <c r="F1467" s="105">
        <v>21.54</v>
      </c>
      <c r="G1467" s="104"/>
      <c r="H1467" s="198" t="s">
        <v>607</v>
      </c>
      <c r="I1467" s="198"/>
      <c r="J1467" s="69">
        <v>93.37</v>
      </c>
    </row>
    <row r="1468" spans="1:10" ht="49.9" customHeight="1" thickBot="1">
      <c r="A1468" s="83"/>
      <c r="B1468" s="89"/>
      <c r="C1468" s="89"/>
      <c r="D1468" s="89"/>
      <c r="E1468" s="89"/>
      <c r="F1468" s="89"/>
      <c r="G1468" s="89" t="s">
        <v>606</v>
      </c>
      <c r="H1468" s="106">
        <v>4</v>
      </c>
      <c r="I1468" s="89" t="s">
        <v>605</v>
      </c>
      <c r="J1468" s="70">
        <v>373.48</v>
      </c>
    </row>
    <row r="1469" spans="1:10" ht="1.1499999999999999" customHeight="1" thickTop="1">
      <c r="A1469" s="71"/>
      <c r="B1469" s="8"/>
      <c r="C1469" s="8"/>
      <c r="D1469" s="8"/>
      <c r="E1469" s="8"/>
      <c r="F1469" s="8"/>
      <c r="G1469" s="8"/>
      <c r="H1469" s="8"/>
      <c r="I1469" s="8"/>
      <c r="J1469" s="72"/>
    </row>
    <row r="1470" spans="1:10" ht="18" customHeight="1">
      <c r="A1470" s="58" t="s">
        <v>242</v>
      </c>
      <c r="B1470" s="5" t="s">
        <v>602</v>
      </c>
      <c r="C1470" s="79" t="s">
        <v>601</v>
      </c>
      <c r="D1470" s="79" t="s">
        <v>1</v>
      </c>
      <c r="E1470" s="200" t="s">
        <v>624</v>
      </c>
      <c r="F1470" s="200"/>
      <c r="G1470" s="6" t="s">
        <v>600</v>
      </c>
      <c r="H1470" s="5" t="s">
        <v>599</v>
      </c>
      <c r="I1470" s="5" t="s">
        <v>598</v>
      </c>
      <c r="J1470" s="59" t="s">
        <v>2</v>
      </c>
    </row>
    <row r="1471" spans="1:10" ht="25.9" customHeight="1">
      <c r="A1471" s="61" t="s">
        <v>623</v>
      </c>
      <c r="B1471" s="2" t="s">
        <v>241</v>
      </c>
      <c r="C1471" s="80" t="s">
        <v>51</v>
      </c>
      <c r="D1471" s="80" t="s">
        <v>240</v>
      </c>
      <c r="E1471" s="201" t="s">
        <v>775</v>
      </c>
      <c r="F1471" s="201"/>
      <c r="G1471" s="3" t="s">
        <v>49</v>
      </c>
      <c r="H1471" s="17">
        <v>1</v>
      </c>
      <c r="I1471" s="1">
        <v>987.29</v>
      </c>
      <c r="J1471" s="65">
        <v>987.29</v>
      </c>
    </row>
    <row r="1472" spans="1:10" ht="24" customHeight="1">
      <c r="A1472" s="66" t="s">
        <v>620</v>
      </c>
      <c r="B1472" s="16" t="s">
        <v>622</v>
      </c>
      <c r="C1472" s="81" t="s">
        <v>56</v>
      </c>
      <c r="D1472" s="81" t="s">
        <v>621</v>
      </c>
      <c r="E1472" s="196" t="s">
        <v>617</v>
      </c>
      <c r="F1472" s="196"/>
      <c r="G1472" s="15" t="s">
        <v>616</v>
      </c>
      <c r="H1472" s="14">
        <v>0.75</v>
      </c>
      <c r="I1472" s="13">
        <v>25.57</v>
      </c>
      <c r="J1472" s="67">
        <v>19.170000000000002</v>
      </c>
    </row>
    <row r="1473" spans="1:10" ht="24" customHeight="1">
      <c r="A1473" s="66" t="s">
        <v>620</v>
      </c>
      <c r="B1473" s="16" t="s">
        <v>619</v>
      </c>
      <c r="C1473" s="81" t="s">
        <v>56</v>
      </c>
      <c r="D1473" s="81" t="s">
        <v>618</v>
      </c>
      <c r="E1473" s="196" t="s">
        <v>617</v>
      </c>
      <c r="F1473" s="196"/>
      <c r="G1473" s="15" t="s">
        <v>616</v>
      </c>
      <c r="H1473" s="14">
        <v>0.75</v>
      </c>
      <c r="I1473" s="13">
        <v>20.57</v>
      </c>
      <c r="J1473" s="67">
        <v>15.42</v>
      </c>
    </row>
    <row r="1474" spans="1:10" ht="25.9" customHeight="1">
      <c r="A1474" s="73" t="s">
        <v>615</v>
      </c>
      <c r="B1474" s="12" t="s">
        <v>837</v>
      </c>
      <c r="C1474" s="82" t="s">
        <v>56</v>
      </c>
      <c r="D1474" s="82" t="s">
        <v>836</v>
      </c>
      <c r="E1474" s="197" t="s">
        <v>612</v>
      </c>
      <c r="F1474" s="197"/>
      <c r="G1474" s="11" t="s">
        <v>97</v>
      </c>
      <c r="H1474" s="10">
        <v>1</v>
      </c>
      <c r="I1474" s="9">
        <v>952.7</v>
      </c>
      <c r="J1474" s="74">
        <v>952.7</v>
      </c>
    </row>
    <row r="1475" spans="1:10">
      <c r="A1475" s="68"/>
      <c r="B1475" s="104"/>
      <c r="C1475" s="104"/>
      <c r="D1475" s="104"/>
      <c r="E1475" s="104" t="s">
        <v>611</v>
      </c>
      <c r="F1475" s="105">
        <v>12.114455592716462</v>
      </c>
      <c r="G1475" s="104" t="s">
        <v>610</v>
      </c>
      <c r="H1475" s="105">
        <v>10.71</v>
      </c>
      <c r="I1475" s="104" t="s">
        <v>609</v>
      </c>
      <c r="J1475" s="69">
        <v>22.82</v>
      </c>
    </row>
    <row r="1476" spans="1:10">
      <c r="A1476" s="68"/>
      <c r="B1476" s="104"/>
      <c r="C1476" s="104"/>
      <c r="D1476" s="104"/>
      <c r="E1476" s="104" t="s">
        <v>608</v>
      </c>
      <c r="F1476" s="105">
        <v>296.18</v>
      </c>
      <c r="G1476" s="104"/>
      <c r="H1476" s="198" t="s">
        <v>607</v>
      </c>
      <c r="I1476" s="198"/>
      <c r="J1476" s="69">
        <v>1283.47</v>
      </c>
    </row>
    <row r="1477" spans="1:10" ht="49.9" customHeight="1" thickBot="1">
      <c r="A1477" s="83"/>
      <c r="B1477" s="89"/>
      <c r="C1477" s="89"/>
      <c r="D1477" s="89"/>
      <c r="E1477" s="89"/>
      <c r="F1477" s="89"/>
      <c r="G1477" s="89" t="s">
        <v>606</v>
      </c>
      <c r="H1477" s="106">
        <v>2</v>
      </c>
      <c r="I1477" s="89" t="s">
        <v>605</v>
      </c>
      <c r="J1477" s="70">
        <v>2566.94</v>
      </c>
    </row>
    <row r="1478" spans="1:10" ht="1.1499999999999999" customHeight="1" thickTop="1">
      <c r="A1478" s="71"/>
      <c r="B1478" s="8"/>
      <c r="C1478" s="8"/>
      <c r="D1478" s="8"/>
      <c r="E1478" s="8"/>
      <c r="F1478" s="8"/>
      <c r="G1478" s="8"/>
      <c r="H1478" s="8"/>
      <c r="I1478" s="8"/>
      <c r="J1478" s="72"/>
    </row>
    <row r="1479" spans="1:10" ht="24" customHeight="1">
      <c r="A1479" s="60" t="s">
        <v>32</v>
      </c>
      <c r="B1479" s="84"/>
      <c r="C1479" s="84"/>
      <c r="D1479" s="84" t="s">
        <v>33</v>
      </c>
      <c r="E1479" s="84"/>
      <c r="F1479" s="199"/>
      <c r="G1479" s="199"/>
      <c r="H1479" s="4"/>
      <c r="I1479" s="84"/>
      <c r="J1479" s="64">
        <v>1088.28</v>
      </c>
    </row>
    <row r="1480" spans="1:10" ht="18" customHeight="1">
      <c r="A1480" s="58" t="s">
        <v>239</v>
      </c>
      <c r="B1480" s="5" t="s">
        <v>602</v>
      </c>
      <c r="C1480" s="79" t="s">
        <v>601</v>
      </c>
      <c r="D1480" s="79" t="s">
        <v>1</v>
      </c>
      <c r="E1480" s="200" t="s">
        <v>624</v>
      </c>
      <c r="F1480" s="200"/>
      <c r="G1480" s="6" t="s">
        <v>600</v>
      </c>
      <c r="H1480" s="5" t="s">
        <v>599</v>
      </c>
      <c r="I1480" s="5" t="s">
        <v>598</v>
      </c>
      <c r="J1480" s="59" t="s">
        <v>2</v>
      </c>
    </row>
    <row r="1481" spans="1:10" ht="25.9" customHeight="1">
      <c r="A1481" s="61" t="s">
        <v>623</v>
      </c>
      <c r="B1481" s="2" t="s">
        <v>238</v>
      </c>
      <c r="C1481" s="80" t="s">
        <v>51</v>
      </c>
      <c r="D1481" s="80" t="s">
        <v>237</v>
      </c>
      <c r="E1481" s="201" t="s">
        <v>823</v>
      </c>
      <c r="F1481" s="201"/>
      <c r="G1481" s="3" t="s">
        <v>49</v>
      </c>
      <c r="H1481" s="17">
        <v>1</v>
      </c>
      <c r="I1481" s="1">
        <v>261.81</v>
      </c>
      <c r="J1481" s="65">
        <v>261.81</v>
      </c>
    </row>
    <row r="1482" spans="1:10" ht="25.9" customHeight="1">
      <c r="A1482" s="66" t="s">
        <v>620</v>
      </c>
      <c r="B1482" s="16" t="s">
        <v>835</v>
      </c>
      <c r="C1482" s="81" t="s">
        <v>56</v>
      </c>
      <c r="D1482" s="81" t="s">
        <v>834</v>
      </c>
      <c r="E1482" s="196" t="s">
        <v>617</v>
      </c>
      <c r="F1482" s="196"/>
      <c r="G1482" s="15" t="s">
        <v>616</v>
      </c>
      <c r="H1482" s="14">
        <v>0.3</v>
      </c>
      <c r="I1482" s="13">
        <v>24.81</v>
      </c>
      <c r="J1482" s="67">
        <v>7.44</v>
      </c>
    </row>
    <row r="1483" spans="1:10" ht="24" customHeight="1">
      <c r="A1483" s="66" t="s">
        <v>620</v>
      </c>
      <c r="B1483" s="16" t="s">
        <v>619</v>
      </c>
      <c r="C1483" s="81" t="s">
        <v>56</v>
      </c>
      <c r="D1483" s="81" t="s">
        <v>618</v>
      </c>
      <c r="E1483" s="196" t="s">
        <v>617</v>
      </c>
      <c r="F1483" s="196"/>
      <c r="G1483" s="15" t="s">
        <v>616</v>
      </c>
      <c r="H1483" s="14">
        <v>0.3</v>
      </c>
      <c r="I1483" s="13">
        <v>20.57</v>
      </c>
      <c r="J1483" s="67">
        <v>6.17</v>
      </c>
    </row>
    <row r="1484" spans="1:10" ht="39" customHeight="1">
      <c r="A1484" s="73" t="s">
        <v>615</v>
      </c>
      <c r="B1484" s="12" t="s">
        <v>833</v>
      </c>
      <c r="C1484" s="82" t="s">
        <v>56</v>
      </c>
      <c r="D1484" s="82" t="s">
        <v>832</v>
      </c>
      <c r="E1484" s="197" t="s">
        <v>612</v>
      </c>
      <c r="F1484" s="197"/>
      <c r="G1484" s="11" t="s">
        <v>97</v>
      </c>
      <c r="H1484" s="10">
        <v>1</v>
      </c>
      <c r="I1484" s="9">
        <v>0.7</v>
      </c>
      <c r="J1484" s="74">
        <v>0.7</v>
      </c>
    </row>
    <row r="1485" spans="1:10" ht="25.9" customHeight="1">
      <c r="A1485" s="73" t="s">
        <v>615</v>
      </c>
      <c r="B1485" s="12" t="s">
        <v>831</v>
      </c>
      <c r="C1485" s="82" t="s">
        <v>56</v>
      </c>
      <c r="D1485" s="82" t="s">
        <v>830</v>
      </c>
      <c r="E1485" s="197" t="s">
        <v>612</v>
      </c>
      <c r="F1485" s="197"/>
      <c r="G1485" s="11" t="s">
        <v>97</v>
      </c>
      <c r="H1485" s="10">
        <v>1</v>
      </c>
      <c r="I1485" s="9">
        <v>247.5</v>
      </c>
      <c r="J1485" s="74">
        <v>247.5</v>
      </c>
    </row>
    <row r="1486" spans="1:10">
      <c r="A1486" s="68"/>
      <c r="B1486" s="104"/>
      <c r="C1486" s="104"/>
      <c r="D1486" s="104"/>
      <c r="E1486" s="104" t="s">
        <v>611</v>
      </c>
      <c r="F1486" s="105">
        <v>4.8309178743961354</v>
      </c>
      <c r="G1486" s="104" t="s">
        <v>610</v>
      </c>
      <c r="H1486" s="105">
        <v>4.2699999999999996</v>
      </c>
      <c r="I1486" s="104" t="s">
        <v>609</v>
      </c>
      <c r="J1486" s="69">
        <v>9.1</v>
      </c>
    </row>
    <row r="1487" spans="1:10">
      <c r="A1487" s="68"/>
      <c r="B1487" s="104"/>
      <c r="C1487" s="104"/>
      <c r="D1487" s="104"/>
      <c r="E1487" s="104" t="s">
        <v>608</v>
      </c>
      <c r="F1487" s="105">
        <v>78.540000000000006</v>
      </c>
      <c r="G1487" s="104"/>
      <c r="H1487" s="198" t="s">
        <v>607</v>
      </c>
      <c r="I1487" s="198"/>
      <c r="J1487" s="69">
        <v>340.35</v>
      </c>
    </row>
    <row r="1488" spans="1:10" ht="49.9" customHeight="1" thickBot="1">
      <c r="A1488" s="83"/>
      <c r="B1488" s="89"/>
      <c r="C1488" s="89"/>
      <c r="D1488" s="89"/>
      <c r="E1488" s="89"/>
      <c r="F1488" s="89"/>
      <c r="G1488" s="89" t="s">
        <v>606</v>
      </c>
      <c r="H1488" s="106">
        <v>2</v>
      </c>
      <c r="I1488" s="89" t="s">
        <v>605</v>
      </c>
      <c r="J1488" s="70">
        <v>680.7</v>
      </c>
    </row>
    <row r="1489" spans="1:10" ht="1.1499999999999999" customHeight="1" thickTop="1">
      <c r="A1489" s="71"/>
      <c r="B1489" s="8"/>
      <c r="C1489" s="8"/>
      <c r="D1489" s="8"/>
      <c r="E1489" s="8"/>
      <c r="F1489" s="8"/>
      <c r="G1489" s="8"/>
      <c r="H1489" s="8"/>
      <c r="I1489" s="8"/>
      <c r="J1489" s="72"/>
    </row>
    <row r="1490" spans="1:10" ht="18" customHeight="1">
      <c r="A1490" s="58" t="s">
        <v>236</v>
      </c>
      <c r="B1490" s="5" t="s">
        <v>602</v>
      </c>
      <c r="C1490" s="79" t="s">
        <v>601</v>
      </c>
      <c r="D1490" s="79" t="s">
        <v>1</v>
      </c>
      <c r="E1490" s="200" t="s">
        <v>624</v>
      </c>
      <c r="F1490" s="200"/>
      <c r="G1490" s="6" t="s">
        <v>600</v>
      </c>
      <c r="H1490" s="5" t="s">
        <v>599</v>
      </c>
      <c r="I1490" s="5" t="s">
        <v>598</v>
      </c>
      <c r="J1490" s="59" t="s">
        <v>2</v>
      </c>
    </row>
    <row r="1491" spans="1:10" ht="39" customHeight="1">
      <c r="A1491" s="61" t="s">
        <v>623</v>
      </c>
      <c r="B1491" s="2" t="s">
        <v>235</v>
      </c>
      <c r="C1491" s="80" t="s">
        <v>56</v>
      </c>
      <c r="D1491" s="80" t="s">
        <v>1406</v>
      </c>
      <c r="E1491" s="201" t="s">
        <v>682</v>
      </c>
      <c r="F1491" s="201"/>
      <c r="G1491" s="3" t="s">
        <v>97</v>
      </c>
      <c r="H1491" s="17">
        <v>1</v>
      </c>
      <c r="I1491" s="1">
        <v>25.57</v>
      </c>
      <c r="J1491" s="65">
        <v>25.57</v>
      </c>
    </row>
    <row r="1492" spans="1:10" ht="25.9" customHeight="1">
      <c r="A1492" s="66" t="s">
        <v>620</v>
      </c>
      <c r="B1492" s="16" t="s">
        <v>681</v>
      </c>
      <c r="C1492" s="81" t="s">
        <v>56</v>
      </c>
      <c r="D1492" s="81" t="s">
        <v>680</v>
      </c>
      <c r="E1492" s="196" t="s">
        <v>617</v>
      </c>
      <c r="F1492" s="196"/>
      <c r="G1492" s="15" t="s">
        <v>616</v>
      </c>
      <c r="H1492" s="14">
        <v>5.5156200000000002E-2</v>
      </c>
      <c r="I1492" s="13">
        <v>21.39</v>
      </c>
      <c r="J1492" s="67">
        <v>1.17</v>
      </c>
    </row>
    <row r="1493" spans="1:10" ht="24" customHeight="1">
      <c r="A1493" s="66" t="s">
        <v>620</v>
      </c>
      <c r="B1493" s="16" t="s">
        <v>679</v>
      </c>
      <c r="C1493" s="81" t="s">
        <v>56</v>
      </c>
      <c r="D1493" s="81" t="s">
        <v>678</v>
      </c>
      <c r="E1493" s="196" t="s">
        <v>617</v>
      </c>
      <c r="F1493" s="196"/>
      <c r="G1493" s="15" t="s">
        <v>616</v>
      </c>
      <c r="H1493" s="14">
        <v>0.17649999999999999</v>
      </c>
      <c r="I1493" s="13">
        <v>25.88</v>
      </c>
      <c r="J1493" s="67">
        <v>4.5599999999999996</v>
      </c>
    </row>
    <row r="1494" spans="1:10" ht="25.9" customHeight="1">
      <c r="A1494" s="73" t="s">
        <v>615</v>
      </c>
      <c r="B1494" s="12" t="s">
        <v>829</v>
      </c>
      <c r="C1494" s="82" t="s">
        <v>56</v>
      </c>
      <c r="D1494" s="82" t="s">
        <v>828</v>
      </c>
      <c r="E1494" s="197" t="s">
        <v>612</v>
      </c>
      <c r="F1494" s="197"/>
      <c r="G1494" s="11" t="s">
        <v>97</v>
      </c>
      <c r="H1494" s="10">
        <v>1</v>
      </c>
      <c r="I1494" s="9">
        <v>19.84</v>
      </c>
      <c r="J1494" s="74">
        <v>19.84</v>
      </c>
    </row>
    <row r="1495" spans="1:10">
      <c r="A1495" s="68"/>
      <c r="B1495" s="104"/>
      <c r="C1495" s="104"/>
      <c r="D1495" s="104"/>
      <c r="E1495" s="104" t="s">
        <v>611</v>
      </c>
      <c r="F1495" s="105">
        <v>2.0757020757020759</v>
      </c>
      <c r="G1495" s="104" t="s">
        <v>610</v>
      </c>
      <c r="H1495" s="105">
        <v>1.83</v>
      </c>
      <c r="I1495" s="104" t="s">
        <v>609</v>
      </c>
      <c r="J1495" s="69">
        <v>3.91</v>
      </c>
    </row>
    <row r="1496" spans="1:10">
      <c r="A1496" s="68"/>
      <c r="B1496" s="104"/>
      <c r="C1496" s="104"/>
      <c r="D1496" s="104"/>
      <c r="E1496" s="104" t="s">
        <v>608</v>
      </c>
      <c r="F1496" s="105">
        <v>7.67</v>
      </c>
      <c r="G1496" s="104"/>
      <c r="H1496" s="198" t="s">
        <v>607</v>
      </c>
      <c r="I1496" s="198"/>
      <c r="J1496" s="69">
        <v>33.24</v>
      </c>
    </row>
    <row r="1497" spans="1:10" ht="49.9" customHeight="1" thickBot="1">
      <c r="A1497" s="83"/>
      <c r="B1497" s="89"/>
      <c r="C1497" s="89"/>
      <c r="D1497" s="89"/>
      <c r="E1497" s="89"/>
      <c r="F1497" s="89"/>
      <c r="G1497" s="89" t="s">
        <v>606</v>
      </c>
      <c r="H1497" s="106">
        <v>2</v>
      </c>
      <c r="I1497" s="89" t="s">
        <v>605</v>
      </c>
      <c r="J1497" s="70">
        <v>66.48</v>
      </c>
    </row>
    <row r="1498" spans="1:10" ht="1.1499999999999999" customHeight="1" thickTop="1">
      <c r="A1498" s="71"/>
      <c r="B1498" s="8"/>
      <c r="C1498" s="8"/>
      <c r="D1498" s="8"/>
      <c r="E1498" s="8"/>
      <c r="F1498" s="8"/>
      <c r="G1498" s="8"/>
      <c r="H1498" s="8"/>
      <c r="I1498" s="8"/>
      <c r="J1498" s="72"/>
    </row>
    <row r="1499" spans="1:10" ht="18" customHeight="1">
      <c r="A1499" s="58" t="s">
        <v>234</v>
      </c>
      <c r="B1499" s="5" t="s">
        <v>602</v>
      </c>
      <c r="C1499" s="79" t="s">
        <v>601</v>
      </c>
      <c r="D1499" s="79" t="s">
        <v>1</v>
      </c>
      <c r="E1499" s="200" t="s">
        <v>624</v>
      </c>
      <c r="F1499" s="200"/>
      <c r="G1499" s="6" t="s">
        <v>600</v>
      </c>
      <c r="H1499" s="5" t="s">
        <v>599</v>
      </c>
      <c r="I1499" s="5" t="s">
        <v>598</v>
      </c>
      <c r="J1499" s="59" t="s">
        <v>2</v>
      </c>
    </row>
    <row r="1500" spans="1:10" ht="25.9" customHeight="1">
      <c r="A1500" s="61" t="s">
        <v>623</v>
      </c>
      <c r="B1500" s="2" t="s">
        <v>233</v>
      </c>
      <c r="C1500" s="80" t="s">
        <v>51</v>
      </c>
      <c r="D1500" s="80" t="s">
        <v>232</v>
      </c>
      <c r="E1500" s="201" t="s">
        <v>823</v>
      </c>
      <c r="F1500" s="201"/>
      <c r="G1500" s="3" t="s">
        <v>49</v>
      </c>
      <c r="H1500" s="17">
        <v>1</v>
      </c>
      <c r="I1500" s="1">
        <v>69.709999999999994</v>
      </c>
      <c r="J1500" s="65">
        <v>69.709999999999994</v>
      </c>
    </row>
    <row r="1501" spans="1:10" ht="24" customHeight="1">
      <c r="A1501" s="66" t="s">
        <v>620</v>
      </c>
      <c r="B1501" s="16" t="s">
        <v>622</v>
      </c>
      <c r="C1501" s="81" t="s">
        <v>56</v>
      </c>
      <c r="D1501" s="81" t="s">
        <v>621</v>
      </c>
      <c r="E1501" s="196" t="s">
        <v>617</v>
      </c>
      <c r="F1501" s="196"/>
      <c r="G1501" s="15" t="s">
        <v>616</v>
      </c>
      <c r="H1501" s="14">
        <v>0.5</v>
      </c>
      <c r="I1501" s="13">
        <v>25.57</v>
      </c>
      <c r="J1501" s="67">
        <v>12.78</v>
      </c>
    </row>
    <row r="1502" spans="1:10" ht="24" customHeight="1">
      <c r="A1502" s="66" t="s">
        <v>620</v>
      </c>
      <c r="B1502" s="16" t="s">
        <v>619</v>
      </c>
      <c r="C1502" s="81" t="s">
        <v>56</v>
      </c>
      <c r="D1502" s="81" t="s">
        <v>618</v>
      </c>
      <c r="E1502" s="196" t="s">
        <v>617</v>
      </c>
      <c r="F1502" s="196"/>
      <c r="G1502" s="15" t="s">
        <v>616</v>
      </c>
      <c r="H1502" s="14">
        <v>0.5</v>
      </c>
      <c r="I1502" s="13">
        <v>20.57</v>
      </c>
      <c r="J1502" s="67">
        <v>10.28</v>
      </c>
    </row>
    <row r="1503" spans="1:10" ht="24" customHeight="1">
      <c r="A1503" s="73" t="s">
        <v>615</v>
      </c>
      <c r="B1503" s="12" t="s">
        <v>827</v>
      </c>
      <c r="C1503" s="82" t="s">
        <v>56</v>
      </c>
      <c r="D1503" s="82" t="s">
        <v>826</v>
      </c>
      <c r="E1503" s="197" t="s">
        <v>612</v>
      </c>
      <c r="F1503" s="197"/>
      <c r="G1503" s="11" t="s">
        <v>627</v>
      </c>
      <c r="H1503" s="10">
        <v>0.52559999999999996</v>
      </c>
      <c r="I1503" s="9">
        <v>88.77</v>
      </c>
      <c r="J1503" s="74">
        <v>46.65</v>
      </c>
    </row>
    <row r="1504" spans="1:10">
      <c r="A1504" s="68"/>
      <c r="B1504" s="104"/>
      <c r="C1504" s="104"/>
      <c r="D1504" s="104"/>
      <c r="E1504" s="104" t="s">
        <v>611</v>
      </c>
      <c r="F1504" s="105">
        <v>8.0798428999999992</v>
      </c>
      <c r="G1504" s="104" t="s">
        <v>610</v>
      </c>
      <c r="H1504" s="105">
        <v>7.14</v>
      </c>
      <c r="I1504" s="104" t="s">
        <v>609</v>
      </c>
      <c r="J1504" s="69">
        <v>15.22</v>
      </c>
    </row>
    <row r="1505" spans="1:10">
      <c r="A1505" s="68"/>
      <c r="B1505" s="104"/>
      <c r="C1505" s="104"/>
      <c r="D1505" s="104"/>
      <c r="E1505" s="104" t="s">
        <v>608</v>
      </c>
      <c r="F1505" s="105">
        <v>20.91</v>
      </c>
      <c r="G1505" s="104"/>
      <c r="H1505" s="198" t="s">
        <v>607</v>
      </c>
      <c r="I1505" s="198"/>
      <c r="J1505" s="69">
        <v>90.62</v>
      </c>
    </row>
    <row r="1506" spans="1:10" ht="49.9" customHeight="1" thickBot="1">
      <c r="A1506" s="83"/>
      <c r="B1506" s="89"/>
      <c r="C1506" s="89"/>
      <c r="D1506" s="89"/>
      <c r="E1506" s="89"/>
      <c r="F1506" s="89"/>
      <c r="G1506" s="89" t="s">
        <v>606</v>
      </c>
      <c r="H1506" s="106">
        <v>2</v>
      </c>
      <c r="I1506" s="89" t="s">
        <v>605</v>
      </c>
      <c r="J1506" s="70">
        <v>181.24</v>
      </c>
    </row>
    <row r="1507" spans="1:10" ht="1.1499999999999999" customHeight="1" thickTop="1">
      <c r="A1507" s="71"/>
      <c r="B1507" s="8"/>
      <c r="C1507" s="8"/>
      <c r="D1507" s="8"/>
      <c r="E1507" s="8"/>
      <c r="F1507" s="8"/>
      <c r="G1507" s="8"/>
      <c r="H1507" s="8"/>
      <c r="I1507" s="8"/>
      <c r="J1507" s="72"/>
    </row>
    <row r="1508" spans="1:10" ht="18" customHeight="1">
      <c r="A1508" s="58" t="s">
        <v>231</v>
      </c>
      <c r="B1508" s="5" t="s">
        <v>602</v>
      </c>
      <c r="C1508" s="79" t="s">
        <v>601</v>
      </c>
      <c r="D1508" s="79" t="s">
        <v>1</v>
      </c>
      <c r="E1508" s="200" t="s">
        <v>624</v>
      </c>
      <c r="F1508" s="200"/>
      <c r="G1508" s="6" t="s">
        <v>600</v>
      </c>
      <c r="H1508" s="5" t="s">
        <v>599</v>
      </c>
      <c r="I1508" s="5" t="s">
        <v>598</v>
      </c>
      <c r="J1508" s="59" t="s">
        <v>2</v>
      </c>
    </row>
    <row r="1509" spans="1:10" ht="25.9" customHeight="1">
      <c r="A1509" s="61" t="s">
        <v>623</v>
      </c>
      <c r="B1509" s="2" t="s">
        <v>230</v>
      </c>
      <c r="C1509" s="80" t="s">
        <v>51</v>
      </c>
      <c r="D1509" s="80" t="s">
        <v>229</v>
      </c>
      <c r="E1509" s="201" t="s">
        <v>823</v>
      </c>
      <c r="F1509" s="201"/>
      <c r="G1509" s="3" t="s">
        <v>49</v>
      </c>
      <c r="H1509" s="17">
        <v>1</v>
      </c>
      <c r="I1509" s="1">
        <v>37.47</v>
      </c>
      <c r="J1509" s="65">
        <v>37.47</v>
      </c>
    </row>
    <row r="1510" spans="1:10" ht="24" customHeight="1">
      <c r="A1510" s="66" t="s">
        <v>620</v>
      </c>
      <c r="B1510" s="16" t="s">
        <v>619</v>
      </c>
      <c r="C1510" s="81" t="s">
        <v>56</v>
      </c>
      <c r="D1510" s="81" t="s">
        <v>618</v>
      </c>
      <c r="E1510" s="196" t="s">
        <v>617</v>
      </c>
      <c r="F1510" s="196"/>
      <c r="G1510" s="15" t="s">
        <v>616</v>
      </c>
      <c r="H1510" s="14">
        <v>0.1</v>
      </c>
      <c r="I1510" s="13">
        <v>20.57</v>
      </c>
      <c r="J1510" s="67">
        <v>2.0499999999999998</v>
      </c>
    </row>
    <row r="1511" spans="1:10" ht="52.15" customHeight="1">
      <c r="A1511" s="73" t="s">
        <v>615</v>
      </c>
      <c r="B1511" s="12" t="s">
        <v>825</v>
      </c>
      <c r="C1511" s="82" t="s">
        <v>56</v>
      </c>
      <c r="D1511" s="82" t="s">
        <v>824</v>
      </c>
      <c r="E1511" s="197" t="s">
        <v>612</v>
      </c>
      <c r="F1511" s="197"/>
      <c r="G1511" s="11" t="s">
        <v>97</v>
      </c>
      <c r="H1511" s="10">
        <v>1</v>
      </c>
      <c r="I1511" s="9">
        <v>35.42</v>
      </c>
      <c r="J1511" s="74">
        <v>35.42</v>
      </c>
    </row>
    <row r="1512" spans="1:10">
      <c r="A1512" s="68"/>
      <c r="B1512" s="104"/>
      <c r="C1512" s="104"/>
      <c r="D1512" s="104"/>
      <c r="E1512" s="104" t="s">
        <v>611</v>
      </c>
      <c r="F1512" s="105">
        <v>0.67420502203110899</v>
      </c>
      <c r="G1512" s="104" t="s">
        <v>610</v>
      </c>
      <c r="H1512" s="105">
        <v>0.6</v>
      </c>
      <c r="I1512" s="104" t="s">
        <v>609</v>
      </c>
      <c r="J1512" s="69">
        <v>1.27</v>
      </c>
    </row>
    <row r="1513" spans="1:10">
      <c r="A1513" s="68"/>
      <c r="B1513" s="104"/>
      <c r="C1513" s="104"/>
      <c r="D1513" s="104"/>
      <c r="E1513" s="104" t="s">
        <v>608</v>
      </c>
      <c r="F1513" s="105">
        <v>11.24</v>
      </c>
      <c r="G1513" s="104"/>
      <c r="H1513" s="198" t="s">
        <v>607</v>
      </c>
      <c r="I1513" s="198"/>
      <c r="J1513" s="69">
        <v>48.71</v>
      </c>
    </row>
    <row r="1514" spans="1:10" ht="49.9" customHeight="1" thickBot="1">
      <c r="A1514" s="83"/>
      <c r="B1514" s="89"/>
      <c r="C1514" s="89"/>
      <c r="D1514" s="89"/>
      <c r="E1514" s="89"/>
      <c r="F1514" s="89"/>
      <c r="G1514" s="89" t="s">
        <v>606</v>
      </c>
      <c r="H1514" s="106">
        <v>2</v>
      </c>
      <c r="I1514" s="89" t="s">
        <v>605</v>
      </c>
      <c r="J1514" s="70">
        <v>97.42</v>
      </c>
    </row>
    <row r="1515" spans="1:10" ht="1.1499999999999999" customHeight="1" thickTop="1">
      <c r="A1515" s="71"/>
      <c r="B1515" s="8"/>
      <c r="C1515" s="8"/>
      <c r="D1515" s="8"/>
      <c r="E1515" s="8"/>
      <c r="F1515" s="8"/>
      <c r="G1515" s="8"/>
      <c r="H1515" s="8"/>
      <c r="I1515" s="8"/>
      <c r="J1515" s="72"/>
    </row>
    <row r="1516" spans="1:10" ht="18" customHeight="1">
      <c r="A1516" s="58" t="s">
        <v>228</v>
      </c>
      <c r="B1516" s="5" t="s">
        <v>602</v>
      </c>
      <c r="C1516" s="79" t="s">
        <v>601</v>
      </c>
      <c r="D1516" s="79" t="s">
        <v>1</v>
      </c>
      <c r="E1516" s="200" t="s">
        <v>624</v>
      </c>
      <c r="F1516" s="200"/>
      <c r="G1516" s="6" t="s">
        <v>600</v>
      </c>
      <c r="H1516" s="5" t="s">
        <v>599</v>
      </c>
      <c r="I1516" s="5" t="s">
        <v>598</v>
      </c>
      <c r="J1516" s="59" t="s">
        <v>2</v>
      </c>
    </row>
    <row r="1517" spans="1:10" ht="39" customHeight="1">
      <c r="A1517" s="61" t="s">
        <v>623</v>
      </c>
      <c r="B1517" s="2" t="s">
        <v>227</v>
      </c>
      <c r="C1517" s="80" t="s">
        <v>51</v>
      </c>
      <c r="D1517" s="80" t="s">
        <v>226</v>
      </c>
      <c r="E1517" s="201" t="s">
        <v>823</v>
      </c>
      <c r="F1517" s="201"/>
      <c r="G1517" s="3" t="s">
        <v>49</v>
      </c>
      <c r="H1517" s="17">
        <v>1</v>
      </c>
      <c r="I1517" s="1">
        <v>24.02</v>
      </c>
      <c r="J1517" s="65">
        <v>24.02</v>
      </c>
    </row>
    <row r="1518" spans="1:10" ht="24" customHeight="1">
      <c r="A1518" s="66" t="s">
        <v>620</v>
      </c>
      <c r="B1518" s="16" t="s">
        <v>619</v>
      </c>
      <c r="C1518" s="81" t="s">
        <v>56</v>
      </c>
      <c r="D1518" s="81" t="s">
        <v>618</v>
      </c>
      <c r="E1518" s="196" t="s">
        <v>617</v>
      </c>
      <c r="F1518" s="196"/>
      <c r="G1518" s="15" t="s">
        <v>616</v>
      </c>
      <c r="H1518" s="14">
        <v>0.1</v>
      </c>
      <c r="I1518" s="13">
        <v>20.57</v>
      </c>
      <c r="J1518" s="67">
        <v>2.0499999999999998</v>
      </c>
    </row>
    <row r="1519" spans="1:10" ht="52.15" customHeight="1">
      <c r="A1519" s="73" t="s">
        <v>615</v>
      </c>
      <c r="B1519" s="12" t="s">
        <v>822</v>
      </c>
      <c r="C1519" s="82" t="s">
        <v>56</v>
      </c>
      <c r="D1519" s="82" t="s">
        <v>821</v>
      </c>
      <c r="E1519" s="197" t="s">
        <v>612</v>
      </c>
      <c r="F1519" s="197"/>
      <c r="G1519" s="11" t="s">
        <v>97</v>
      </c>
      <c r="H1519" s="10">
        <v>1</v>
      </c>
      <c r="I1519" s="9">
        <v>21.97</v>
      </c>
      <c r="J1519" s="74">
        <v>21.97</v>
      </c>
    </row>
    <row r="1520" spans="1:10">
      <c r="A1520" s="68"/>
      <c r="B1520" s="104"/>
      <c r="C1520" s="104"/>
      <c r="D1520" s="104"/>
      <c r="E1520" s="104" t="s">
        <v>611</v>
      </c>
      <c r="F1520" s="105">
        <v>0.67420502203110899</v>
      </c>
      <c r="G1520" s="104" t="s">
        <v>610</v>
      </c>
      <c r="H1520" s="105">
        <v>0.6</v>
      </c>
      <c r="I1520" s="104" t="s">
        <v>609</v>
      </c>
      <c r="J1520" s="69">
        <v>1.27</v>
      </c>
    </row>
    <row r="1521" spans="1:10">
      <c r="A1521" s="68"/>
      <c r="B1521" s="104"/>
      <c r="C1521" s="104"/>
      <c r="D1521" s="104"/>
      <c r="E1521" s="104" t="s">
        <v>608</v>
      </c>
      <c r="F1521" s="105">
        <v>7.2</v>
      </c>
      <c r="G1521" s="104"/>
      <c r="H1521" s="198" t="s">
        <v>607</v>
      </c>
      <c r="I1521" s="198"/>
      <c r="J1521" s="69">
        <v>31.22</v>
      </c>
    </row>
    <row r="1522" spans="1:10" ht="49.9" customHeight="1" thickBot="1">
      <c r="A1522" s="83"/>
      <c r="B1522" s="89"/>
      <c r="C1522" s="89"/>
      <c r="D1522" s="89"/>
      <c r="E1522" s="89"/>
      <c r="F1522" s="89"/>
      <c r="G1522" s="89" t="s">
        <v>606</v>
      </c>
      <c r="H1522" s="106">
        <v>2</v>
      </c>
      <c r="I1522" s="89" t="s">
        <v>605</v>
      </c>
      <c r="J1522" s="70">
        <v>62.44</v>
      </c>
    </row>
    <row r="1523" spans="1:10" ht="1.1499999999999999" customHeight="1" thickTop="1">
      <c r="A1523" s="71"/>
      <c r="B1523" s="8"/>
      <c r="C1523" s="8"/>
      <c r="D1523" s="8"/>
      <c r="E1523" s="8"/>
      <c r="F1523" s="8"/>
      <c r="G1523" s="8"/>
      <c r="H1523" s="8"/>
      <c r="I1523" s="8"/>
      <c r="J1523" s="72"/>
    </row>
    <row r="1524" spans="1:10" ht="24" customHeight="1">
      <c r="A1524" s="60" t="s">
        <v>34</v>
      </c>
      <c r="B1524" s="84"/>
      <c r="C1524" s="84"/>
      <c r="D1524" s="84" t="s">
        <v>35</v>
      </c>
      <c r="E1524" s="84"/>
      <c r="F1524" s="199"/>
      <c r="G1524" s="199"/>
      <c r="H1524" s="4"/>
      <c r="I1524" s="84"/>
      <c r="J1524" s="64">
        <v>41230.53</v>
      </c>
    </row>
    <row r="1525" spans="1:10" ht="24" customHeight="1">
      <c r="A1525" s="60" t="s">
        <v>225</v>
      </c>
      <c r="B1525" s="84"/>
      <c r="C1525" s="84"/>
      <c r="D1525" s="84" t="s">
        <v>224</v>
      </c>
      <c r="E1525" s="84"/>
      <c r="F1525" s="199"/>
      <c r="G1525" s="199"/>
      <c r="H1525" s="4"/>
      <c r="I1525" s="84"/>
      <c r="J1525" s="64">
        <v>4891.49</v>
      </c>
    </row>
    <row r="1526" spans="1:10" ht="18" customHeight="1">
      <c r="A1526" s="58" t="s">
        <v>223</v>
      </c>
      <c r="B1526" s="5" t="s">
        <v>602</v>
      </c>
      <c r="C1526" s="79" t="s">
        <v>601</v>
      </c>
      <c r="D1526" s="79" t="s">
        <v>1</v>
      </c>
      <c r="E1526" s="200" t="s">
        <v>624</v>
      </c>
      <c r="F1526" s="200"/>
      <c r="G1526" s="6" t="s">
        <v>600</v>
      </c>
      <c r="H1526" s="5" t="s">
        <v>599</v>
      </c>
      <c r="I1526" s="5" t="s">
        <v>598</v>
      </c>
      <c r="J1526" s="59" t="s">
        <v>2</v>
      </c>
    </row>
    <row r="1527" spans="1:10" ht="52.15" customHeight="1">
      <c r="A1527" s="61" t="s">
        <v>623</v>
      </c>
      <c r="B1527" s="2" t="s">
        <v>222</v>
      </c>
      <c r="C1527" s="80" t="s">
        <v>56</v>
      </c>
      <c r="D1527" s="80" t="s">
        <v>221</v>
      </c>
      <c r="E1527" s="201" t="s">
        <v>682</v>
      </c>
      <c r="F1527" s="201"/>
      <c r="G1527" s="3" t="s">
        <v>97</v>
      </c>
      <c r="H1527" s="17">
        <v>1</v>
      </c>
      <c r="I1527" s="1">
        <v>406.56</v>
      </c>
      <c r="J1527" s="65">
        <v>406.56</v>
      </c>
    </row>
    <row r="1528" spans="1:10" ht="25.9" customHeight="1">
      <c r="A1528" s="66" t="s">
        <v>620</v>
      </c>
      <c r="B1528" s="16" t="s">
        <v>681</v>
      </c>
      <c r="C1528" s="81" t="s">
        <v>56</v>
      </c>
      <c r="D1528" s="81" t="s">
        <v>680</v>
      </c>
      <c r="E1528" s="196" t="s">
        <v>617</v>
      </c>
      <c r="F1528" s="196"/>
      <c r="G1528" s="15" t="s">
        <v>616</v>
      </c>
      <c r="H1528" s="14">
        <v>2</v>
      </c>
      <c r="I1528" s="13">
        <v>21.39</v>
      </c>
      <c r="J1528" s="67">
        <v>42.78</v>
      </c>
    </row>
    <row r="1529" spans="1:10" ht="24" customHeight="1">
      <c r="A1529" s="66" t="s">
        <v>620</v>
      </c>
      <c r="B1529" s="16" t="s">
        <v>679</v>
      </c>
      <c r="C1529" s="81" t="s">
        <v>56</v>
      </c>
      <c r="D1529" s="81" t="s">
        <v>678</v>
      </c>
      <c r="E1529" s="196" t="s">
        <v>617</v>
      </c>
      <c r="F1529" s="196"/>
      <c r="G1529" s="15" t="s">
        <v>616</v>
      </c>
      <c r="H1529" s="14">
        <v>2</v>
      </c>
      <c r="I1529" s="13">
        <v>25.88</v>
      </c>
      <c r="J1529" s="67">
        <v>51.76</v>
      </c>
    </row>
    <row r="1530" spans="1:10" ht="39" customHeight="1">
      <c r="A1530" s="73" t="s">
        <v>615</v>
      </c>
      <c r="B1530" s="12" t="s">
        <v>820</v>
      </c>
      <c r="C1530" s="82" t="s">
        <v>56</v>
      </c>
      <c r="D1530" s="82" t="s">
        <v>819</v>
      </c>
      <c r="E1530" s="197" t="s">
        <v>612</v>
      </c>
      <c r="F1530" s="197"/>
      <c r="G1530" s="11" t="s">
        <v>97</v>
      </c>
      <c r="H1530" s="10">
        <v>1</v>
      </c>
      <c r="I1530" s="9">
        <v>312.02</v>
      </c>
      <c r="J1530" s="74">
        <v>312.02</v>
      </c>
    </row>
    <row r="1531" spans="1:10">
      <c r="A1531" s="68"/>
      <c r="B1531" s="104"/>
      <c r="C1531" s="104"/>
      <c r="D1531" s="104"/>
      <c r="E1531" s="104" t="s">
        <v>611</v>
      </c>
      <c r="F1531" s="105">
        <v>33.4129638</v>
      </c>
      <c r="G1531" s="104" t="s">
        <v>610</v>
      </c>
      <c r="H1531" s="105">
        <v>29.53</v>
      </c>
      <c r="I1531" s="104" t="s">
        <v>609</v>
      </c>
      <c r="J1531" s="69">
        <v>62.94</v>
      </c>
    </row>
    <row r="1532" spans="1:10">
      <c r="A1532" s="68"/>
      <c r="B1532" s="104"/>
      <c r="C1532" s="104"/>
      <c r="D1532" s="104"/>
      <c r="E1532" s="104" t="s">
        <v>608</v>
      </c>
      <c r="F1532" s="105">
        <v>121.96</v>
      </c>
      <c r="G1532" s="104"/>
      <c r="H1532" s="198" t="s">
        <v>607</v>
      </c>
      <c r="I1532" s="198"/>
      <c r="J1532" s="69">
        <v>528.52</v>
      </c>
    </row>
    <row r="1533" spans="1:10" ht="49.9" customHeight="1" thickBot="1">
      <c r="A1533" s="83"/>
      <c r="B1533" s="89"/>
      <c r="C1533" s="89"/>
      <c r="D1533" s="89"/>
      <c r="E1533" s="89"/>
      <c r="F1533" s="89"/>
      <c r="G1533" s="89" t="s">
        <v>606</v>
      </c>
      <c r="H1533" s="106">
        <v>1</v>
      </c>
      <c r="I1533" s="89" t="s">
        <v>605</v>
      </c>
      <c r="J1533" s="70">
        <v>528.52</v>
      </c>
    </row>
    <row r="1534" spans="1:10" ht="1.1499999999999999" customHeight="1" thickTop="1">
      <c r="A1534" s="71"/>
      <c r="B1534" s="8"/>
      <c r="C1534" s="8"/>
      <c r="D1534" s="8"/>
      <c r="E1534" s="8"/>
      <c r="F1534" s="8"/>
      <c r="G1534" s="8"/>
      <c r="H1534" s="8"/>
      <c r="I1534" s="8"/>
      <c r="J1534" s="72"/>
    </row>
    <row r="1535" spans="1:10" ht="18" customHeight="1">
      <c r="A1535" s="58" t="s">
        <v>220</v>
      </c>
      <c r="B1535" s="5" t="s">
        <v>602</v>
      </c>
      <c r="C1535" s="79" t="s">
        <v>601</v>
      </c>
      <c r="D1535" s="79" t="s">
        <v>1</v>
      </c>
      <c r="E1535" s="200" t="s">
        <v>624</v>
      </c>
      <c r="F1535" s="200"/>
      <c r="G1535" s="6" t="s">
        <v>600</v>
      </c>
      <c r="H1535" s="5" t="s">
        <v>599</v>
      </c>
      <c r="I1535" s="5" t="s">
        <v>598</v>
      </c>
      <c r="J1535" s="59" t="s">
        <v>2</v>
      </c>
    </row>
    <row r="1536" spans="1:10" ht="52.15" customHeight="1">
      <c r="A1536" s="61" t="s">
        <v>623</v>
      </c>
      <c r="B1536" s="2" t="s">
        <v>219</v>
      </c>
      <c r="C1536" s="80" t="s">
        <v>56</v>
      </c>
      <c r="D1536" s="80" t="s">
        <v>218</v>
      </c>
      <c r="E1536" s="201" t="s">
        <v>682</v>
      </c>
      <c r="F1536" s="201"/>
      <c r="G1536" s="3" t="s">
        <v>97</v>
      </c>
      <c r="H1536" s="17">
        <v>1</v>
      </c>
      <c r="I1536" s="1">
        <v>601.33000000000004</v>
      </c>
      <c r="J1536" s="65">
        <v>601.33000000000004</v>
      </c>
    </row>
    <row r="1537" spans="1:10" ht="25.9" customHeight="1">
      <c r="A1537" s="66" t="s">
        <v>620</v>
      </c>
      <c r="B1537" s="16" t="s">
        <v>681</v>
      </c>
      <c r="C1537" s="81" t="s">
        <v>56</v>
      </c>
      <c r="D1537" s="81" t="s">
        <v>680</v>
      </c>
      <c r="E1537" s="196" t="s">
        <v>617</v>
      </c>
      <c r="F1537" s="196"/>
      <c r="G1537" s="15" t="s">
        <v>616</v>
      </c>
      <c r="H1537" s="14">
        <v>3</v>
      </c>
      <c r="I1537" s="13">
        <v>21.39</v>
      </c>
      <c r="J1537" s="67">
        <v>64.17</v>
      </c>
    </row>
    <row r="1538" spans="1:10" ht="24" customHeight="1">
      <c r="A1538" s="66" t="s">
        <v>620</v>
      </c>
      <c r="B1538" s="16" t="s">
        <v>679</v>
      </c>
      <c r="C1538" s="81" t="s">
        <v>56</v>
      </c>
      <c r="D1538" s="81" t="s">
        <v>678</v>
      </c>
      <c r="E1538" s="196" t="s">
        <v>617</v>
      </c>
      <c r="F1538" s="196"/>
      <c r="G1538" s="15" t="s">
        <v>616</v>
      </c>
      <c r="H1538" s="14">
        <v>3</v>
      </c>
      <c r="I1538" s="13">
        <v>25.88</v>
      </c>
      <c r="J1538" s="67">
        <v>77.64</v>
      </c>
    </row>
    <row r="1539" spans="1:10" ht="39" customHeight="1">
      <c r="A1539" s="73" t="s">
        <v>615</v>
      </c>
      <c r="B1539" s="12" t="s">
        <v>818</v>
      </c>
      <c r="C1539" s="82" t="s">
        <v>56</v>
      </c>
      <c r="D1539" s="82" t="s">
        <v>817</v>
      </c>
      <c r="E1539" s="197" t="s">
        <v>612</v>
      </c>
      <c r="F1539" s="197"/>
      <c r="G1539" s="11" t="s">
        <v>97</v>
      </c>
      <c r="H1539" s="10">
        <v>1</v>
      </c>
      <c r="I1539" s="9">
        <v>459.52</v>
      </c>
      <c r="J1539" s="74">
        <v>459.52</v>
      </c>
    </row>
    <row r="1540" spans="1:10">
      <c r="A1540" s="68"/>
      <c r="B1540" s="104"/>
      <c r="C1540" s="104"/>
      <c r="D1540" s="104"/>
      <c r="E1540" s="104" t="s">
        <v>611</v>
      </c>
      <c r="F1540" s="105">
        <v>50.119445800000001</v>
      </c>
      <c r="G1540" s="104" t="s">
        <v>610</v>
      </c>
      <c r="H1540" s="105">
        <v>44.29</v>
      </c>
      <c r="I1540" s="104" t="s">
        <v>609</v>
      </c>
      <c r="J1540" s="69">
        <v>94.41</v>
      </c>
    </row>
    <row r="1541" spans="1:10">
      <c r="A1541" s="68"/>
      <c r="B1541" s="104"/>
      <c r="C1541" s="104"/>
      <c r="D1541" s="104"/>
      <c r="E1541" s="104" t="s">
        <v>608</v>
      </c>
      <c r="F1541" s="105">
        <v>180.39</v>
      </c>
      <c r="G1541" s="104"/>
      <c r="H1541" s="198" t="s">
        <v>607</v>
      </c>
      <c r="I1541" s="198"/>
      <c r="J1541" s="69">
        <v>781.72</v>
      </c>
    </row>
    <row r="1542" spans="1:10" ht="49.9" customHeight="1" thickBot="1">
      <c r="A1542" s="83"/>
      <c r="B1542" s="89"/>
      <c r="C1542" s="89"/>
      <c r="D1542" s="89"/>
      <c r="E1542" s="89"/>
      <c r="F1542" s="89"/>
      <c r="G1542" s="89" t="s">
        <v>606</v>
      </c>
      <c r="H1542" s="106">
        <v>1</v>
      </c>
      <c r="I1542" s="89" t="s">
        <v>605</v>
      </c>
      <c r="J1542" s="70">
        <v>781.72</v>
      </c>
    </row>
    <row r="1543" spans="1:10" ht="1.1499999999999999" customHeight="1" thickTop="1">
      <c r="A1543" s="71"/>
      <c r="B1543" s="8"/>
      <c r="C1543" s="8"/>
      <c r="D1543" s="8"/>
      <c r="E1543" s="8"/>
      <c r="F1543" s="8"/>
      <c r="G1543" s="8"/>
      <c r="H1543" s="8"/>
      <c r="I1543" s="8"/>
      <c r="J1543" s="72"/>
    </row>
    <row r="1544" spans="1:10" ht="18" customHeight="1">
      <c r="A1544" s="58" t="s">
        <v>217</v>
      </c>
      <c r="B1544" s="5" t="s">
        <v>602</v>
      </c>
      <c r="C1544" s="79" t="s">
        <v>601</v>
      </c>
      <c r="D1544" s="79" t="s">
        <v>1</v>
      </c>
      <c r="E1544" s="200" t="s">
        <v>624</v>
      </c>
      <c r="F1544" s="200"/>
      <c r="G1544" s="6" t="s">
        <v>600</v>
      </c>
      <c r="H1544" s="5" t="s">
        <v>599</v>
      </c>
      <c r="I1544" s="5" t="s">
        <v>598</v>
      </c>
      <c r="J1544" s="59" t="s">
        <v>2</v>
      </c>
    </row>
    <row r="1545" spans="1:10" ht="24" customHeight="1">
      <c r="A1545" s="61" t="s">
        <v>623</v>
      </c>
      <c r="B1545" s="2" t="s">
        <v>216</v>
      </c>
      <c r="C1545" s="80" t="s">
        <v>51</v>
      </c>
      <c r="D1545" s="80" t="s">
        <v>215</v>
      </c>
      <c r="E1545" s="201" t="s">
        <v>682</v>
      </c>
      <c r="F1545" s="201"/>
      <c r="G1545" s="3" t="s">
        <v>49</v>
      </c>
      <c r="H1545" s="17">
        <v>1</v>
      </c>
      <c r="I1545" s="1">
        <v>649.4</v>
      </c>
      <c r="J1545" s="65">
        <v>649.4</v>
      </c>
    </row>
    <row r="1546" spans="1:10" ht="39" customHeight="1">
      <c r="A1546" s="66" t="s">
        <v>620</v>
      </c>
      <c r="B1546" s="16" t="s">
        <v>816</v>
      </c>
      <c r="C1546" s="81" t="s">
        <v>56</v>
      </c>
      <c r="D1546" s="81" t="s">
        <v>815</v>
      </c>
      <c r="E1546" s="196" t="s">
        <v>682</v>
      </c>
      <c r="F1546" s="196"/>
      <c r="G1546" s="15" t="s">
        <v>73</v>
      </c>
      <c r="H1546" s="14">
        <v>3</v>
      </c>
      <c r="I1546" s="13">
        <v>30.31</v>
      </c>
      <c r="J1546" s="67">
        <v>90.93</v>
      </c>
    </row>
    <row r="1547" spans="1:10" ht="39" customHeight="1">
      <c r="A1547" s="66" t="s">
        <v>620</v>
      </c>
      <c r="B1547" s="16" t="s">
        <v>814</v>
      </c>
      <c r="C1547" s="81" t="s">
        <v>56</v>
      </c>
      <c r="D1547" s="81" t="s">
        <v>813</v>
      </c>
      <c r="E1547" s="196" t="s">
        <v>682</v>
      </c>
      <c r="F1547" s="196"/>
      <c r="G1547" s="15" t="s">
        <v>97</v>
      </c>
      <c r="H1547" s="14">
        <v>1</v>
      </c>
      <c r="I1547" s="13">
        <v>10.39</v>
      </c>
      <c r="J1547" s="67">
        <v>10.39</v>
      </c>
    </row>
    <row r="1548" spans="1:10" ht="25.9" customHeight="1">
      <c r="A1548" s="66" t="s">
        <v>620</v>
      </c>
      <c r="B1548" s="16" t="s">
        <v>681</v>
      </c>
      <c r="C1548" s="81" t="s">
        <v>56</v>
      </c>
      <c r="D1548" s="81" t="s">
        <v>680</v>
      </c>
      <c r="E1548" s="196" t="s">
        <v>617</v>
      </c>
      <c r="F1548" s="196"/>
      <c r="G1548" s="15" t="s">
        <v>616</v>
      </c>
      <c r="H1548" s="14">
        <v>4</v>
      </c>
      <c r="I1548" s="13">
        <v>21.39</v>
      </c>
      <c r="J1548" s="67">
        <v>85.56</v>
      </c>
    </row>
    <row r="1549" spans="1:10" ht="24" customHeight="1">
      <c r="A1549" s="66" t="s">
        <v>620</v>
      </c>
      <c r="B1549" s="16" t="s">
        <v>679</v>
      </c>
      <c r="C1549" s="81" t="s">
        <v>56</v>
      </c>
      <c r="D1549" s="81" t="s">
        <v>678</v>
      </c>
      <c r="E1549" s="196" t="s">
        <v>617</v>
      </c>
      <c r="F1549" s="196"/>
      <c r="G1549" s="15" t="s">
        <v>616</v>
      </c>
      <c r="H1549" s="14">
        <v>4</v>
      </c>
      <c r="I1549" s="13">
        <v>25.88</v>
      </c>
      <c r="J1549" s="67">
        <v>103.52</v>
      </c>
    </row>
    <row r="1550" spans="1:10" ht="39" customHeight="1">
      <c r="A1550" s="73" t="s">
        <v>615</v>
      </c>
      <c r="B1550" s="12" t="s">
        <v>812</v>
      </c>
      <c r="C1550" s="82" t="s">
        <v>56</v>
      </c>
      <c r="D1550" s="82" t="s">
        <v>811</v>
      </c>
      <c r="E1550" s="197" t="s">
        <v>612</v>
      </c>
      <c r="F1550" s="197"/>
      <c r="G1550" s="11" t="s">
        <v>97</v>
      </c>
      <c r="H1550" s="10">
        <v>1</v>
      </c>
      <c r="I1550" s="9">
        <v>233.48</v>
      </c>
      <c r="J1550" s="74">
        <v>233.48</v>
      </c>
    </row>
    <row r="1551" spans="1:10" ht="24" customHeight="1">
      <c r="A1551" s="73" t="s">
        <v>615</v>
      </c>
      <c r="B1551" s="12" t="s">
        <v>810</v>
      </c>
      <c r="C1551" s="82" t="s">
        <v>56</v>
      </c>
      <c r="D1551" s="82" t="s">
        <v>809</v>
      </c>
      <c r="E1551" s="197" t="s">
        <v>612</v>
      </c>
      <c r="F1551" s="197"/>
      <c r="G1551" s="11" t="s">
        <v>73</v>
      </c>
      <c r="H1551" s="10">
        <v>6</v>
      </c>
      <c r="I1551" s="9">
        <v>16.86</v>
      </c>
      <c r="J1551" s="74">
        <v>101.16</v>
      </c>
    </row>
    <row r="1552" spans="1:10" ht="25.9" customHeight="1">
      <c r="A1552" s="73" t="s">
        <v>615</v>
      </c>
      <c r="B1552" s="12" t="s">
        <v>808</v>
      </c>
      <c r="C1552" s="82" t="s">
        <v>56</v>
      </c>
      <c r="D1552" s="82" t="s">
        <v>807</v>
      </c>
      <c r="E1552" s="197" t="s">
        <v>612</v>
      </c>
      <c r="F1552" s="197"/>
      <c r="G1552" s="11" t="s">
        <v>97</v>
      </c>
      <c r="H1552" s="10">
        <v>1</v>
      </c>
      <c r="I1552" s="9">
        <v>4.6900000000000004</v>
      </c>
      <c r="J1552" s="74">
        <v>4.6900000000000004</v>
      </c>
    </row>
    <row r="1553" spans="1:10" ht="25.9" customHeight="1">
      <c r="A1553" s="73" t="s">
        <v>615</v>
      </c>
      <c r="B1553" s="12" t="s">
        <v>757</v>
      </c>
      <c r="C1553" s="82" t="s">
        <v>56</v>
      </c>
      <c r="D1553" s="82" t="s">
        <v>756</v>
      </c>
      <c r="E1553" s="197" t="s">
        <v>612</v>
      </c>
      <c r="F1553" s="197"/>
      <c r="G1553" s="11" t="s">
        <v>97</v>
      </c>
      <c r="H1553" s="10">
        <v>3</v>
      </c>
      <c r="I1553" s="9">
        <v>1.43</v>
      </c>
      <c r="J1553" s="74">
        <v>4.29</v>
      </c>
    </row>
    <row r="1554" spans="1:10" ht="25.9" customHeight="1">
      <c r="A1554" s="73" t="s">
        <v>615</v>
      </c>
      <c r="B1554" s="12" t="s">
        <v>755</v>
      </c>
      <c r="C1554" s="82" t="s">
        <v>56</v>
      </c>
      <c r="D1554" s="82" t="s">
        <v>754</v>
      </c>
      <c r="E1554" s="197" t="s">
        <v>612</v>
      </c>
      <c r="F1554" s="197"/>
      <c r="G1554" s="11" t="s">
        <v>97</v>
      </c>
      <c r="H1554" s="10">
        <v>3</v>
      </c>
      <c r="I1554" s="9">
        <v>0.74</v>
      </c>
      <c r="J1554" s="74">
        <v>2.2200000000000002</v>
      </c>
    </row>
    <row r="1555" spans="1:10" ht="25.9" customHeight="1">
      <c r="A1555" s="73" t="s">
        <v>615</v>
      </c>
      <c r="B1555" s="12" t="s">
        <v>806</v>
      </c>
      <c r="C1555" s="82" t="s">
        <v>56</v>
      </c>
      <c r="D1555" s="82" t="s">
        <v>805</v>
      </c>
      <c r="E1555" s="197" t="s">
        <v>612</v>
      </c>
      <c r="F1555" s="197"/>
      <c r="G1555" s="11" t="s">
        <v>97</v>
      </c>
      <c r="H1555" s="10">
        <v>1</v>
      </c>
      <c r="I1555" s="9">
        <v>13.16</v>
      </c>
      <c r="J1555" s="74">
        <v>13.16</v>
      </c>
    </row>
    <row r="1556" spans="1:10">
      <c r="A1556" s="68"/>
      <c r="B1556" s="104"/>
      <c r="C1556" s="104"/>
      <c r="D1556" s="104"/>
      <c r="E1556" s="104" t="s">
        <v>611</v>
      </c>
      <c r="F1556" s="105">
        <v>87.774061700000004</v>
      </c>
      <c r="G1556" s="104" t="s">
        <v>610</v>
      </c>
      <c r="H1556" s="105">
        <v>77.569999999999993</v>
      </c>
      <c r="I1556" s="104" t="s">
        <v>609</v>
      </c>
      <c r="J1556" s="69">
        <v>165.34</v>
      </c>
    </row>
    <row r="1557" spans="1:10">
      <c r="A1557" s="68"/>
      <c r="B1557" s="104"/>
      <c r="C1557" s="104"/>
      <c r="D1557" s="104"/>
      <c r="E1557" s="104" t="s">
        <v>608</v>
      </c>
      <c r="F1557" s="105">
        <v>194.82</v>
      </c>
      <c r="G1557" s="104"/>
      <c r="H1557" s="198" t="s">
        <v>607</v>
      </c>
      <c r="I1557" s="198"/>
      <c r="J1557" s="69">
        <v>844.22</v>
      </c>
    </row>
    <row r="1558" spans="1:10" ht="49.9" customHeight="1" thickBot="1">
      <c r="A1558" s="83"/>
      <c r="B1558" s="89"/>
      <c r="C1558" s="89"/>
      <c r="D1558" s="89"/>
      <c r="E1558" s="89"/>
      <c r="F1558" s="89"/>
      <c r="G1558" s="89" t="s">
        <v>606</v>
      </c>
      <c r="H1558" s="106">
        <v>1</v>
      </c>
      <c r="I1558" s="89" t="s">
        <v>605</v>
      </c>
      <c r="J1558" s="70">
        <v>844.22</v>
      </c>
    </row>
    <row r="1559" spans="1:10" ht="1.1499999999999999" customHeight="1" thickTop="1">
      <c r="A1559" s="71"/>
      <c r="B1559" s="8"/>
      <c r="C1559" s="8"/>
      <c r="D1559" s="8"/>
      <c r="E1559" s="8"/>
      <c r="F1559" s="8"/>
      <c r="G1559" s="8"/>
      <c r="H1559" s="8"/>
      <c r="I1559" s="8"/>
      <c r="J1559" s="72"/>
    </row>
    <row r="1560" spans="1:10" ht="18" customHeight="1">
      <c r="A1560" s="58" t="s">
        <v>214</v>
      </c>
      <c r="B1560" s="5" t="s">
        <v>602</v>
      </c>
      <c r="C1560" s="79" t="s">
        <v>601</v>
      </c>
      <c r="D1560" s="79" t="s">
        <v>1</v>
      </c>
      <c r="E1560" s="200" t="s">
        <v>624</v>
      </c>
      <c r="F1560" s="200"/>
      <c r="G1560" s="6" t="s">
        <v>600</v>
      </c>
      <c r="H1560" s="5" t="s">
        <v>599</v>
      </c>
      <c r="I1560" s="5" t="s">
        <v>598</v>
      </c>
      <c r="J1560" s="59" t="s">
        <v>2</v>
      </c>
    </row>
    <row r="1561" spans="1:10" ht="25.9" customHeight="1">
      <c r="A1561" s="61" t="s">
        <v>623</v>
      </c>
      <c r="B1561" s="2" t="s">
        <v>213</v>
      </c>
      <c r="C1561" s="80" t="s">
        <v>56</v>
      </c>
      <c r="D1561" s="80" t="s">
        <v>1407</v>
      </c>
      <c r="E1561" s="201" t="s">
        <v>682</v>
      </c>
      <c r="F1561" s="201"/>
      <c r="G1561" s="3" t="s">
        <v>97</v>
      </c>
      <c r="H1561" s="17">
        <v>1</v>
      </c>
      <c r="I1561" s="1">
        <v>11.37</v>
      </c>
      <c r="J1561" s="65">
        <v>11.37</v>
      </c>
    </row>
    <row r="1562" spans="1:10" ht="25.9" customHeight="1">
      <c r="A1562" s="66" t="s">
        <v>620</v>
      </c>
      <c r="B1562" s="16" t="s">
        <v>681</v>
      </c>
      <c r="C1562" s="81" t="s">
        <v>56</v>
      </c>
      <c r="D1562" s="81" t="s">
        <v>680</v>
      </c>
      <c r="E1562" s="196" t="s">
        <v>617</v>
      </c>
      <c r="F1562" s="196"/>
      <c r="G1562" s="15" t="s">
        <v>616</v>
      </c>
      <c r="H1562" s="14">
        <v>3.5200000000000002E-2</v>
      </c>
      <c r="I1562" s="13">
        <v>21.39</v>
      </c>
      <c r="J1562" s="67">
        <v>0.75</v>
      </c>
    </row>
    <row r="1563" spans="1:10" ht="24" customHeight="1">
      <c r="A1563" s="66" t="s">
        <v>620</v>
      </c>
      <c r="B1563" s="16" t="s">
        <v>679</v>
      </c>
      <c r="C1563" s="81" t="s">
        <v>56</v>
      </c>
      <c r="D1563" s="81" t="s">
        <v>678</v>
      </c>
      <c r="E1563" s="196" t="s">
        <v>617</v>
      </c>
      <c r="F1563" s="196"/>
      <c r="G1563" s="15" t="s">
        <v>616</v>
      </c>
      <c r="H1563" s="14">
        <v>3.5200000000000002E-2</v>
      </c>
      <c r="I1563" s="13">
        <v>25.88</v>
      </c>
      <c r="J1563" s="67">
        <v>0.91</v>
      </c>
    </row>
    <row r="1564" spans="1:10" ht="39" customHeight="1">
      <c r="A1564" s="73" t="s">
        <v>615</v>
      </c>
      <c r="B1564" s="12" t="s">
        <v>804</v>
      </c>
      <c r="C1564" s="82" t="s">
        <v>56</v>
      </c>
      <c r="D1564" s="82" t="s">
        <v>803</v>
      </c>
      <c r="E1564" s="197" t="s">
        <v>612</v>
      </c>
      <c r="F1564" s="197"/>
      <c r="G1564" s="11" t="s">
        <v>97</v>
      </c>
      <c r="H1564" s="10">
        <v>1</v>
      </c>
      <c r="I1564" s="9">
        <v>0.83</v>
      </c>
      <c r="J1564" s="74">
        <v>0.83</v>
      </c>
    </row>
    <row r="1565" spans="1:10" ht="24" customHeight="1">
      <c r="A1565" s="73" t="s">
        <v>615</v>
      </c>
      <c r="B1565" s="12" t="s">
        <v>798</v>
      </c>
      <c r="C1565" s="82" t="s">
        <v>56</v>
      </c>
      <c r="D1565" s="82" t="s">
        <v>797</v>
      </c>
      <c r="E1565" s="197" t="s">
        <v>612</v>
      </c>
      <c r="F1565" s="197"/>
      <c r="G1565" s="11" t="s">
        <v>97</v>
      </c>
      <c r="H1565" s="10">
        <v>1</v>
      </c>
      <c r="I1565" s="9">
        <v>8.8800000000000008</v>
      </c>
      <c r="J1565" s="74">
        <v>8.8800000000000008</v>
      </c>
    </row>
    <row r="1566" spans="1:10">
      <c r="A1566" s="68"/>
      <c r="B1566" s="104"/>
      <c r="C1566" s="104"/>
      <c r="D1566" s="104"/>
      <c r="E1566" s="104" t="s">
        <v>611</v>
      </c>
      <c r="F1566" s="105">
        <v>0.58395710569623616</v>
      </c>
      <c r="G1566" s="104" t="s">
        <v>610</v>
      </c>
      <c r="H1566" s="105">
        <v>0.52</v>
      </c>
      <c r="I1566" s="104" t="s">
        <v>609</v>
      </c>
      <c r="J1566" s="69">
        <v>1.1000000000000001</v>
      </c>
    </row>
    <row r="1567" spans="1:10">
      <c r="A1567" s="68"/>
      <c r="B1567" s="104"/>
      <c r="C1567" s="104"/>
      <c r="D1567" s="104"/>
      <c r="E1567" s="104" t="s">
        <v>608</v>
      </c>
      <c r="F1567" s="105">
        <v>3.41</v>
      </c>
      <c r="G1567" s="104"/>
      <c r="H1567" s="198" t="s">
        <v>607</v>
      </c>
      <c r="I1567" s="198"/>
      <c r="J1567" s="69">
        <v>14.78</v>
      </c>
    </row>
    <row r="1568" spans="1:10" ht="49.9" customHeight="1" thickBot="1">
      <c r="A1568" s="83"/>
      <c r="B1568" s="89"/>
      <c r="C1568" s="89"/>
      <c r="D1568" s="89"/>
      <c r="E1568" s="89"/>
      <c r="F1568" s="89"/>
      <c r="G1568" s="89" t="s">
        <v>606</v>
      </c>
      <c r="H1568" s="106">
        <v>7</v>
      </c>
      <c r="I1568" s="89" t="s">
        <v>605</v>
      </c>
      <c r="J1568" s="70">
        <v>103.46</v>
      </c>
    </row>
    <row r="1569" spans="1:10" ht="1.1499999999999999" customHeight="1" thickTop="1">
      <c r="A1569" s="71"/>
      <c r="B1569" s="8"/>
      <c r="C1569" s="8"/>
      <c r="D1569" s="8"/>
      <c r="E1569" s="8"/>
      <c r="F1569" s="8"/>
      <c r="G1569" s="8"/>
      <c r="H1569" s="8"/>
      <c r="I1569" s="8"/>
      <c r="J1569" s="72"/>
    </row>
    <row r="1570" spans="1:10" ht="18" customHeight="1">
      <c r="A1570" s="58" t="s">
        <v>212</v>
      </c>
      <c r="B1570" s="5" t="s">
        <v>602</v>
      </c>
      <c r="C1570" s="79" t="s">
        <v>601</v>
      </c>
      <c r="D1570" s="79" t="s">
        <v>1</v>
      </c>
      <c r="E1570" s="200" t="s">
        <v>624</v>
      </c>
      <c r="F1570" s="200"/>
      <c r="G1570" s="6" t="s">
        <v>600</v>
      </c>
      <c r="H1570" s="5" t="s">
        <v>599</v>
      </c>
      <c r="I1570" s="5" t="s">
        <v>598</v>
      </c>
      <c r="J1570" s="59" t="s">
        <v>2</v>
      </c>
    </row>
    <row r="1571" spans="1:10" ht="25.9" customHeight="1">
      <c r="A1571" s="61" t="s">
        <v>623</v>
      </c>
      <c r="B1571" s="2" t="s">
        <v>211</v>
      </c>
      <c r="C1571" s="80" t="s">
        <v>56</v>
      </c>
      <c r="D1571" s="80" t="s">
        <v>1408</v>
      </c>
      <c r="E1571" s="201" t="s">
        <v>682</v>
      </c>
      <c r="F1571" s="201"/>
      <c r="G1571" s="3" t="s">
        <v>97</v>
      </c>
      <c r="H1571" s="17">
        <v>1</v>
      </c>
      <c r="I1571" s="1">
        <v>13.08</v>
      </c>
      <c r="J1571" s="65">
        <v>13.08</v>
      </c>
    </row>
    <row r="1572" spans="1:10" ht="25.9" customHeight="1">
      <c r="A1572" s="66" t="s">
        <v>620</v>
      </c>
      <c r="B1572" s="16" t="s">
        <v>681</v>
      </c>
      <c r="C1572" s="81" t="s">
        <v>56</v>
      </c>
      <c r="D1572" s="81" t="s">
        <v>680</v>
      </c>
      <c r="E1572" s="196" t="s">
        <v>617</v>
      </c>
      <c r="F1572" s="196"/>
      <c r="G1572" s="15" t="s">
        <v>616</v>
      </c>
      <c r="H1572" s="14">
        <v>6.6299999999999998E-2</v>
      </c>
      <c r="I1572" s="13">
        <v>21.39</v>
      </c>
      <c r="J1572" s="67">
        <v>1.41</v>
      </c>
    </row>
    <row r="1573" spans="1:10" ht="24" customHeight="1">
      <c r="A1573" s="66" t="s">
        <v>620</v>
      </c>
      <c r="B1573" s="16" t="s">
        <v>679</v>
      </c>
      <c r="C1573" s="81" t="s">
        <v>56</v>
      </c>
      <c r="D1573" s="81" t="s">
        <v>678</v>
      </c>
      <c r="E1573" s="196" t="s">
        <v>617</v>
      </c>
      <c r="F1573" s="196"/>
      <c r="G1573" s="15" t="s">
        <v>616</v>
      </c>
      <c r="H1573" s="14">
        <v>6.6299999999999998E-2</v>
      </c>
      <c r="I1573" s="13">
        <v>25.88</v>
      </c>
      <c r="J1573" s="67">
        <v>1.71</v>
      </c>
    </row>
    <row r="1574" spans="1:10" ht="39" customHeight="1">
      <c r="A1574" s="73" t="s">
        <v>615</v>
      </c>
      <c r="B1574" s="12" t="s">
        <v>802</v>
      </c>
      <c r="C1574" s="82" t="s">
        <v>56</v>
      </c>
      <c r="D1574" s="82" t="s">
        <v>801</v>
      </c>
      <c r="E1574" s="197" t="s">
        <v>612</v>
      </c>
      <c r="F1574" s="197"/>
      <c r="G1574" s="11" t="s">
        <v>97</v>
      </c>
      <c r="H1574" s="10">
        <v>1</v>
      </c>
      <c r="I1574" s="9">
        <v>1.08</v>
      </c>
      <c r="J1574" s="74">
        <v>1.08</v>
      </c>
    </row>
    <row r="1575" spans="1:10" ht="24" customHeight="1">
      <c r="A1575" s="73" t="s">
        <v>615</v>
      </c>
      <c r="B1575" s="12" t="s">
        <v>798</v>
      </c>
      <c r="C1575" s="82" t="s">
        <v>56</v>
      </c>
      <c r="D1575" s="82" t="s">
        <v>797</v>
      </c>
      <c r="E1575" s="197" t="s">
        <v>612</v>
      </c>
      <c r="F1575" s="197"/>
      <c r="G1575" s="11" t="s">
        <v>97</v>
      </c>
      <c r="H1575" s="10">
        <v>1</v>
      </c>
      <c r="I1575" s="9">
        <v>8.8800000000000008</v>
      </c>
      <c r="J1575" s="74">
        <v>8.8800000000000008</v>
      </c>
    </row>
    <row r="1576" spans="1:10">
      <c r="A1576" s="68"/>
      <c r="B1576" s="104"/>
      <c r="C1576" s="104"/>
      <c r="D1576" s="104"/>
      <c r="E1576" s="104" t="s">
        <v>611</v>
      </c>
      <c r="F1576" s="105">
        <v>1.1042097998619738</v>
      </c>
      <c r="G1576" s="104" t="s">
        <v>610</v>
      </c>
      <c r="H1576" s="105">
        <v>0.98</v>
      </c>
      <c r="I1576" s="104" t="s">
        <v>609</v>
      </c>
      <c r="J1576" s="69">
        <v>2.08</v>
      </c>
    </row>
    <row r="1577" spans="1:10">
      <c r="A1577" s="68"/>
      <c r="B1577" s="104"/>
      <c r="C1577" s="104"/>
      <c r="D1577" s="104"/>
      <c r="E1577" s="104" t="s">
        <v>608</v>
      </c>
      <c r="F1577" s="105">
        <v>3.92</v>
      </c>
      <c r="G1577" s="104"/>
      <c r="H1577" s="198" t="s">
        <v>607</v>
      </c>
      <c r="I1577" s="198"/>
      <c r="J1577" s="69">
        <v>17</v>
      </c>
    </row>
    <row r="1578" spans="1:10" ht="49.9" customHeight="1" thickBot="1">
      <c r="A1578" s="83"/>
      <c r="B1578" s="89"/>
      <c r="C1578" s="89"/>
      <c r="D1578" s="89"/>
      <c r="E1578" s="89"/>
      <c r="F1578" s="89"/>
      <c r="G1578" s="89" t="s">
        <v>606</v>
      </c>
      <c r="H1578" s="106">
        <v>5</v>
      </c>
      <c r="I1578" s="89" t="s">
        <v>605</v>
      </c>
      <c r="J1578" s="70">
        <v>85</v>
      </c>
    </row>
    <row r="1579" spans="1:10" ht="1.1499999999999999" customHeight="1" thickTop="1">
      <c r="A1579" s="71"/>
      <c r="B1579" s="8"/>
      <c r="C1579" s="8"/>
      <c r="D1579" s="8"/>
      <c r="E1579" s="8"/>
      <c r="F1579" s="8"/>
      <c r="G1579" s="8"/>
      <c r="H1579" s="8"/>
      <c r="I1579" s="8"/>
      <c r="J1579" s="72"/>
    </row>
    <row r="1580" spans="1:10" ht="18" customHeight="1">
      <c r="A1580" s="58" t="s">
        <v>210</v>
      </c>
      <c r="B1580" s="5" t="s">
        <v>602</v>
      </c>
      <c r="C1580" s="79" t="s">
        <v>601</v>
      </c>
      <c r="D1580" s="79" t="s">
        <v>1</v>
      </c>
      <c r="E1580" s="200" t="s">
        <v>624</v>
      </c>
      <c r="F1580" s="200"/>
      <c r="G1580" s="6" t="s">
        <v>600</v>
      </c>
      <c r="H1580" s="5" t="s">
        <v>599</v>
      </c>
      <c r="I1580" s="5" t="s">
        <v>598</v>
      </c>
      <c r="J1580" s="59" t="s">
        <v>2</v>
      </c>
    </row>
    <row r="1581" spans="1:10" ht="25.9" customHeight="1">
      <c r="A1581" s="61" t="s">
        <v>623</v>
      </c>
      <c r="B1581" s="2" t="s">
        <v>209</v>
      </c>
      <c r="C1581" s="80" t="s">
        <v>56</v>
      </c>
      <c r="D1581" s="80" t="s">
        <v>1409</v>
      </c>
      <c r="E1581" s="201" t="s">
        <v>682</v>
      </c>
      <c r="F1581" s="201"/>
      <c r="G1581" s="3" t="s">
        <v>97</v>
      </c>
      <c r="H1581" s="17">
        <v>1</v>
      </c>
      <c r="I1581" s="1">
        <v>14.46</v>
      </c>
      <c r="J1581" s="65">
        <v>14.46</v>
      </c>
    </row>
    <row r="1582" spans="1:10" ht="25.9" customHeight="1">
      <c r="A1582" s="66" t="s">
        <v>620</v>
      </c>
      <c r="B1582" s="16" t="s">
        <v>681</v>
      </c>
      <c r="C1582" s="81" t="s">
        <v>56</v>
      </c>
      <c r="D1582" s="81" t="s">
        <v>680</v>
      </c>
      <c r="E1582" s="196" t="s">
        <v>617</v>
      </c>
      <c r="F1582" s="196"/>
      <c r="G1582" s="15" t="s">
        <v>616</v>
      </c>
      <c r="H1582" s="14">
        <v>9.11E-2</v>
      </c>
      <c r="I1582" s="13">
        <v>21.39</v>
      </c>
      <c r="J1582" s="67">
        <v>1.94</v>
      </c>
    </row>
    <row r="1583" spans="1:10" ht="24" customHeight="1">
      <c r="A1583" s="66" t="s">
        <v>620</v>
      </c>
      <c r="B1583" s="16" t="s">
        <v>679</v>
      </c>
      <c r="C1583" s="81" t="s">
        <v>56</v>
      </c>
      <c r="D1583" s="81" t="s">
        <v>678</v>
      </c>
      <c r="E1583" s="196" t="s">
        <v>617</v>
      </c>
      <c r="F1583" s="196"/>
      <c r="G1583" s="15" t="s">
        <v>616</v>
      </c>
      <c r="H1583" s="14">
        <v>9.11E-2</v>
      </c>
      <c r="I1583" s="13">
        <v>25.88</v>
      </c>
      <c r="J1583" s="67">
        <v>2.35</v>
      </c>
    </row>
    <row r="1584" spans="1:10" ht="39" customHeight="1">
      <c r="A1584" s="73" t="s">
        <v>615</v>
      </c>
      <c r="B1584" s="12" t="s">
        <v>800</v>
      </c>
      <c r="C1584" s="82" t="s">
        <v>56</v>
      </c>
      <c r="D1584" s="82" t="s">
        <v>799</v>
      </c>
      <c r="E1584" s="197" t="s">
        <v>612</v>
      </c>
      <c r="F1584" s="197"/>
      <c r="G1584" s="11" t="s">
        <v>97</v>
      </c>
      <c r="H1584" s="10">
        <v>1</v>
      </c>
      <c r="I1584" s="9">
        <v>1.29</v>
      </c>
      <c r="J1584" s="74">
        <v>1.29</v>
      </c>
    </row>
    <row r="1585" spans="1:10" ht="24" customHeight="1">
      <c r="A1585" s="73" t="s">
        <v>615</v>
      </c>
      <c r="B1585" s="12" t="s">
        <v>798</v>
      </c>
      <c r="C1585" s="82" t="s">
        <v>56</v>
      </c>
      <c r="D1585" s="82" t="s">
        <v>797</v>
      </c>
      <c r="E1585" s="197" t="s">
        <v>612</v>
      </c>
      <c r="F1585" s="197"/>
      <c r="G1585" s="11" t="s">
        <v>97</v>
      </c>
      <c r="H1585" s="10">
        <v>1</v>
      </c>
      <c r="I1585" s="9">
        <v>8.8800000000000008</v>
      </c>
      <c r="J1585" s="74">
        <v>8.8800000000000008</v>
      </c>
    </row>
    <row r="1586" spans="1:10">
      <c r="A1586" s="68"/>
      <c r="B1586" s="104"/>
      <c r="C1586" s="104"/>
      <c r="D1586" s="104"/>
      <c r="E1586" s="104" t="s">
        <v>611</v>
      </c>
      <c r="F1586" s="105">
        <v>1.5129797738493391</v>
      </c>
      <c r="G1586" s="104" t="s">
        <v>610</v>
      </c>
      <c r="H1586" s="105">
        <v>1.34</v>
      </c>
      <c r="I1586" s="104" t="s">
        <v>609</v>
      </c>
      <c r="J1586" s="69">
        <v>2.85</v>
      </c>
    </row>
    <row r="1587" spans="1:10">
      <c r="A1587" s="68"/>
      <c r="B1587" s="104"/>
      <c r="C1587" s="104"/>
      <c r="D1587" s="104"/>
      <c r="E1587" s="104" t="s">
        <v>608</v>
      </c>
      <c r="F1587" s="105">
        <v>4.33</v>
      </c>
      <c r="G1587" s="104"/>
      <c r="H1587" s="198" t="s">
        <v>607</v>
      </c>
      <c r="I1587" s="198"/>
      <c r="J1587" s="69">
        <v>18.79</v>
      </c>
    </row>
    <row r="1588" spans="1:10" ht="49.9" customHeight="1" thickBot="1">
      <c r="A1588" s="83"/>
      <c r="B1588" s="89"/>
      <c r="C1588" s="89"/>
      <c r="D1588" s="89"/>
      <c r="E1588" s="89"/>
      <c r="F1588" s="89"/>
      <c r="G1588" s="89" t="s">
        <v>606</v>
      </c>
      <c r="H1588" s="106">
        <v>8</v>
      </c>
      <c r="I1588" s="89" t="s">
        <v>605</v>
      </c>
      <c r="J1588" s="70">
        <v>150.32</v>
      </c>
    </row>
    <row r="1589" spans="1:10" ht="1.1499999999999999" customHeight="1" thickTop="1">
      <c r="A1589" s="71"/>
      <c r="B1589" s="8"/>
      <c r="C1589" s="8"/>
      <c r="D1589" s="8"/>
      <c r="E1589" s="8"/>
      <c r="F1589" s="8"/>
      <c r="G1589" s="8"/>
      <c r="H1589" s="8"/>
      <c r="I1589" s="8"/>
      <c r="J1589" s="72"/>
    </row>
    <row r="1590" spans="1:10" ht="18" customHeight="1">
      <c r="A1590" s="58" t="s">
        <v>208</v>
      </c>
      <c r="B1590" s="5" t="s">
        <v>602</v>
      </c>
      <c r="C1590" s="79" t="s">
        <v>601</v>
      </c>
      <c r="D1590" s="79" t="s">
        <v>1</v>
      </c>
      <c r="E1590" s="200" t="s">
        <v>624</v>
      </c>
      <c r="F1590" s="200"/>
      <c r="G1590" s="6" t="s">
        <v>600</v>
      </c>
      <c r="H1590" s="5" t="s">
        <v>599</v>
      </c>
      <c r="I1590" s="5" t="s">
        <v>598</v>
      </c>
      <c r="J1590" s="59" t="s">
        <v>2</v>
      </c>
    </row>
    <row r="1591" spans="1:10" ht="39" customHeight="1">
      <c r="A1591" s="61" t="s">
        <v>623</v>
      </c>
      <c r="B1591" s="2" t="s">
        <v>206</v>
      </c>
      <c r="C1591" s="80" t="s">
        <v>56</v>
      </c>
      <c r="D1591" s="80" t="s">
        <v>1410</v>
      </c>
      <c r="E1591" s="201" t="s">
        <v>682</v>
      </c>
      <c r="F1591" s="201"/>
      <c r="G1591" s="3" t="s">
        <v>97</v>
      </c>
      <c r="H1591" s="17">
        <v>1</v>
      </c>
      <c r="I1591" s="1">
        <v>416.12</v>
      </c>
      <c r="J1591" s="65">
        <v>416.12</v>
      </c>
    </row>
    <row r="1592" spans="1:10" ht="25.9" customHeight="1">
      <c r="A1592" s="66" t="s">
        <v>620</v>
      </c>
      <c r="B1592" s="16" t="s">
        <v>681</v>
      </c>
      <c r="C1592" s="81" t="s">
        <v>56</v>
      </c>
      <c r="D1592" s="81" t="s">
        <v>680</v>
      </c>
      <c r="E1592" s="196" t="s">
        <v>617</v>
      </c>
      <c r="F1592" s="196"/>
      <c r="G1592" s="15" t="s">
        <v>616</v>
      </c>
      <c r="H1592" s="14">
        <v>1.3231999999999999</v>
      </c>
      <c r="I1592" s="13">
        <v>21.39</v>
      </c>
      <c r="J1592" s="67">
        <v>28.3</v>
      </c>
    </row>
    <row r="1593" spans="1:10" ht="24" customHeight="1">
      <c r="A1593" s="66" t="s">
        <v>620</v>
      </c>
      <c r="B1593" s="16" t="s">
        <v>679</v>
      </c>
      <c r="C1593" s="81" t="s">
        <v>56</v>
      </c>
      <c r="D1593" s="81" t="s">
        <v>678</v>
      </c>
      <c r="E1593" s="196" t="s">
        <v>617</v>
      </c>
      <c r="F1593" s="196"/>
      <c r="G1593" s="15" t="s">
        <v>616</v>
      </c>
      <c r="H1593" s="14">
        <v>1.3231999999999999</v>
      </c>
      <c r="I1593" s="13">
        <v>25.88</v>
      </c>
      <c r="J1593" s="67">
        <v>34.24</v>
      </c>
    </row>
    <row r="1594" spans="1:10" ht="39" customHeight="1">
      <c r="A1594" s="73" t="s">
        <v>615</v>
      </c>
      <c r="B1594" s="12" t="s">
        <v>796</v>
      </c>
      <c r="C1594" s="82" t="s">
        <v>56</v>
      </c>
      <c r="D1594" s="82" t="s">
        <v>795</v>
      </c>
      <c r="E1594" s="197" t="s">
        <v>612</v>
      </c>
      <c r="F1594" s="197"/>
      <c r="G1594" s="11" t="s">
        <v>97</v>
      </c>
      <c r="H1594" s="10">
        <v>3</v>
      </c>
      <c r="I1594" s="9">
        <v>4.4800000000000004</v>
      </c>
      <c r="J1594" s="74">
        <v>13.44</v>
      </c>
    </row>
    <row r="1595" spans="1:10" ht="24" customHeight="1">
      <c r="A1595" s="73" t="s">
        <v>615</v>
      </c>
      <c r="B1595" s="12" t="s">
        <v>794</v>
      </c>
      <c r="C1595" s="82" t="s">
        <v>56</v>
      </c>
      <c r="D1595" s="82" t="s">
        <v>793</v>
      </c>
      <c r="E1595" s="197" t="s">
        <v>612</v>
      </c>
      <c r="F1595" s="197"/>
      <c r="G1595" s="11" t="s">
        <v>97</v>
      </c>
      <c r="H1595" s="10">
        <v>1</v>
      </c>
      <c r="I1595" s="9">
        <v>340.14</v>
      </c>
      <c r="J1595" s="74">
        <v>340.14</v>
      </c>
    </row>
    <row r="1596" spans="1:10">
      <c r="A1596" s="68"/>
      <c r="B1596" s="104"/>
      <c r="C1596" s="104"/>
      <c r="D1596" s="104"/>
      <c r="E1596" s="104" t="s">
        <v>611</v>
      </c>
      <c r="F1596" s="105">
        <v>22.1001221001221</v>
      </c>
      <c r="G1596" s="104" t="s">
        <v>610</v>
      </c>
      <c r="H1596" s="105">
        <v>19.53</v>
      </c>
      <c r="I1596" s="104" t="s">
        <v>609</v>
      </c>
      <c r="J1596" s="69">
        <v>41.63</v>
      </c>
    </row>
    <row r="1597" spans="1:10">
      <c r="A1597" s="68"/>
      <c r="B1597" s="104"/>
      <c r="C1597" s="104"/>
      <c r="D1597" s="104"/>
      <c r="E1597" s="104" t="s">
        <v>608</v>
      </c>
      <c r="F1597" s="105">
        <v>124.83</v>
      </c>
      <c r="G1597" s="104"/>
      <c r="H1597" s="198" t="s">
        <v>607</v>
      </c>
      <c r="I1597" s="198"/>
      <c r="J1597" s="69">
        <v>540.95000000000005</v>
      </c>
    </row>
    <row r="1598" spans="1:10" ht="49.9" customHeight="1" thickBot="1">
      <c r="A1598" s="83"/>
      <c r="B1598" s="89"/>
      <c r="C1598" s="89"/>
      <c r="D1598" s="89"/>
      <c r="E1598" s="89"/>
      <c r="F1598" s="89"/>
      <c r="G1598" s="89" t="s">
        <v>606</v>
      </c>
      <c r="H1598" s="106">
        <v>2</v>
      </c>
      <c r="I1598" s="89" t="s">
        <v>605</v>
      </c>
      <c r="J1598" s="70">
        <v>1081.9000000000001</v>
      </c>
    </row>
    <row r="1599" spans="1:10" ht="1.1499999999999999" customHeight="1" thickTop="1">
      <c r="A1599" s="71"/>
      <c r="B1599" s="8"/>
      <c r="C1599" s="8"/>
      <c r="D1599" s="8"/>
      <c r="E1599" s="8"/>
      <c r="F1599" s="8"/>
      <c r="G1599" s="8"/>
      <c r="H1599" s="8"/>
      <c r="I1599" s="8"/>
      <c r="J1599" s="72"/>
    </row>
    <row r="1600" spans="1:10" ht="18" customHeight="1">
      <c r="A1600" s="58" t="s">
        <v>207</v>
      </c>
      <c r="B1600" s="5" t="s">
        <v>602</v>
      </c>
      <c r="C1600" s="79" t="s">
        <v>601</v>
      </c>
      <c r="D1600" s="79" t="s">
        <v>1</v>
      </c>
      <c r="E1600" s="200" t="s">
        <v>624</v>
      </c>
      <c r="F1600" s="200"/>
      <c r="G1600" s="6" t="s">
        <v>600</v>
      </c>
      <c r="H1600" s="5" t="s">
        <v>599</v>
      </c>
      <c r="I1600" s="5" t="s">
        <v>598</v>
      </c>
      <c r="J1600" s="59" t="s">
        <v>2</v>
      </c>
    </row>
    <row r="1601" spans="1:10" ht="39" customHeight="1">
      <c r="A1601" s="61" t="s">
        <v>623</v>
      </c>
      <c r="B1601" s="2" t="s">
        <v>206</v>
      </c>
      <c r="C1601" s="80" t="s">
        <v>56</v>
      </c>
      <c r="D1601" s="80" t="s">
        <v>205</v>
      </c>
      <c r="E1601" s="201" t="s">
        <v>682</v>
      </c>
      <c r="F1601" s="201"/>
      <c r="G1601" s="3" t="s">
        <v>97</v>
      </c>
      <c r="H1601" s="17">
        <v>1</v>
      </c>
      <c r="I1601" s="1">
        <v>416.12</v>
      </c>
      <c r="J1601" s="65">
        <v>416.12</v>
      </c>
    </row>
    <row r="1602" spans="1:10" ht="25.9" customHeight="1">
      <c r="A1602" s="66" t="s">
        <v>620</v>
      </c>
      <c r="B1602" s="16" t="s">
        <v>681</v>
      </c>
      <c r="C1602" s="81" t="s">
        <v>56</v>
      </c>
      <c r="D1602" s="81" t="s">
        <v>680</v>
      </c>
      <c r="E1602" s="196" t="s">
        <v>617</v>
      </c>
      <c r="F1602" s="196"/>
      <c r="G1602" s="15" t="s">
        <v>616</v>
      </c>
      <c r="H1602" s="14">
        <v>1.3231999999999999</v>
      </c>
      <c r="I1602" s="13">
        <v>21.39</v>
      </c>
      <c r="J1602" s="67">
        <v>28.3</v>
      </c>
    </row>
    <row r="1603" spans="1:10" ht="24" customHeight="1">
      <c r="A1603" s="66" t="s">
        <v>620</v>
      </c>
      <c r="B1603" s="16" t="s">
        <v>679</v>
      </c>
      <c r="C1603" s="81" t="s">
        <v>56</v>
      </c>
      <c r="D1603" s="81" t="s">
        <v>678</v>
      </c>
      <c r="E1603" s="196" t="s">
        <v>617</v>
      </c>
      <c r="F1603" s="196"/>
      <c r="G1603" s="15" t="s">
        <v>616</v>
      </c>
      <c r="H1603" s="14">
        <v>1.3231999999999999</v>
      </c>
      <c r="I1603" s="13">
        <v>25.88</v>
      </c>
      <c r="J1603" s="67">
        <v>34.24</v>
      </c>
    </row>
    <row r="1604" spans="1:10" ht="39" customHeight="1">
      <c r="A1604" s="73" t="s">
        <v>615</v>
      </c>
      <c r="B1604" s="12" t="s">
        <v>796</v>
      </c>
      <c r="C1604" s="82" t="s">
        <v>56</v>
      </c>
      <c r="D1604" s="82" t="s">
        <v>795</v>
      </c>
      <c r="E1604" s="197" t="s">
        <v>612</v>
      </c>
      <c r="F1604" s="197"/>
      <c r="G1604" s="11" t="s">
        <v>97</v>
      </c>
      <c r="H1604" s="10">
        <v>3</v>
      </c>
      <c r="I1604" s="9">
        <v>4.4800000000000004</v>
      </c>
      <c r="J1604" s="74">
        <v>13.44</v>
      </c>
    </row>
    <row r="1605" spans="1:10" ht="24" customHeight="1">
      <c r="A1605" s="73" t="s">
        <v>615</v>
      </c>
      <c r="B1605" s="12" t="s">
        <v>794</v>
      </c>
      <c r="C1605" s="82" t="s">
        <v>56</v>
      </c>
      <c r="D1605" s="82" t="s">
        <v>793</v>
      </c>
      <c r="E1605" s="197" t="s">
        <v>612</v>
      </c>
      <c r="F1605" s="197"/>
      <c r="G1605" s="11" t="s">
        <v>97</v>
      </c>
      <c r="H1605" s="10">
        <v>1</v>
      </c>
      <c r="I1605" s="9">
        <v>340.14</v>
      </c>
      <c r="J1605" s="74">
        <v>340.14</v>
      </c>
    </row>
    <row r="1606" spans="1:10">
      <c r="A1606" s="68"/>
      <c r="B1606" s="104"/>
      <c r="C1606" s="104"/>
      <c r="D1606" s="104"/>
      <c r="E1606" s="104" t="s">
        <v>611</v>
      </c>
      <c r="F1606" s="105">
        <v>22.1001221001221</v>
      </c>
      <c r="G1606" s="104" t="s">
        <v>610</v>
      </c>
      <c r="H1606" s="105">
        <v>19.53</v>
      </c>
      <c r="I1606" s="104" t="s">
        <v>609</v>
      </c>
      <c r="J1606" s="69">
        <v>41.63</v>
      </c>
    </row>
    <row r="1607" spans="1:10">
      <c r="A1607" s="68"/>
      <c r="B1607" s="104"/>
      <c r="C1607" s="104"/>
      <c r="D1607" s="104"/>
      <c r="E1607" s="104" t="s">
        <v>608</v>
      </c>
      <c r="F1607" s="105">
        <v>124.83</v>
      </c>
      <c r="G1607" s="104"/>
      <c r="H1607" s="198" t="s">
        <v>607</v>
      </c>
      <c r="I1607" s="198"/>
      <c r="J1607" s="69">
        <v>540.95000000000005</v>
      </c>
    </row>
    <row r="1608" spans="1:10" ht="49.9" customHeight="1" thickBot="1">
      <c r="A1608" s="83"/>
      <c r="B1608" s="89"/>
      <c r="C1608" s="89"/>
      <c r="D1608" s="89"/>
      <c r="E1608" s="89"/>
      <c r="F1608" s="89"/>
      <c r="G1608" s="89" t="s">
        <v>606</v>
      </c>
      <c r="H1608" s="106">
        <v>1</v>
      </c>
      <c r="I1608" s="89" t="s">
        <v>605</v>
      </c>
      <c r="J1608" s="70">
        <v>540.95000000000005</v>
      </c>
    </row>
    <row r="1609" spans="1:10" ht="1.1499999999999999" customHeight="1" thickTop="1">
      <c r="A1609" s="71"/>
      <c r="B1609" s="8"/>
      <c r="C1609" s="8"/>
      <c r="D1609" s="8"/>
      <c r="E1609" s="8"/>
      <c r="F1609" s="8"/>
      <c r="G1609" s="8"/>
      <c r="H1609" s="8"/>
      <c r="I1609" s="8"/>
      <c r="J1609" s="72"/>
    </row>
    <row r="1610" spans="1:10" ht="18" customHeight="1">
      <c r="A1610" s="58" t="s">
        <v>204</v>
      </c>
      <c r="B1610" s="5" t="s">
        <v>602</v>
      </c>
      <c r="C1610" s="79" t="s">
        <v>601</v>
      </c>
      <c r="D1610" s="79" t="s">
        <v>1</v>
      </c>
      <c r="E1610" s="200" t="s">
        <v>624</v>
      </c>
      <c r="F1610" s="200"/>
      <c r="G1610" s="6" t="s">
        <v>600</v>
      </c>
      <c r="H1610" s="5" t="s">
        <v>599</v>
      </c>
      <c r="I1610" s="5" t="s">
        <v>598</v>
      </c>
      <c r="J1610" s="59" t="s">
        <v>2</v>
      </c>
    </row>
    <row r="1611" spans="1:10" ht="25.9" customHeight="1">
      <c r="A1611" s="61" t="s">
        <v>623</v>
      </c>
      <c r="B1611" s="2" t="s">
        <v>203</v>
      </c>
      <c r="C1611" s="80" t="s">
        <v>51</v>
      </c>
      <c r="D1611" s="80" t="s">
        <v>202</v>
      </c>
      <c r="E1611" s="201" t="s">
        <v>682</v>
      </c>
      <c r="F1611" s="201"/>
      <c r="G1611" s="3" t="s">
        <v>49</v>
      </c>
      <c r="H1611" s="17">
        <v>1</v>
      </c>
      <c r="I1611" s="1">
        <v>149.12</v>
      </c>
      <c r="J1611" s="65">
        <v>149.12</v>
      </c>
    </row>
    <row r="1612" spans="1:10" ht="24" customHeight="1">
      <c r="A1612" s="66" t="s">
        <v>620</v>
      </c>
      <c r="B1612" s="16" t="s">
        <v>679</v>
      </c>
      <c r="C1612" s="81" t="s">
        <v>56</v>
      </c>
      <c r="D1612" s="81" t="s">
        <v>678</v>
      </c>
      <c r="E1612" s="196" t="s">
        <v>617</v>
      </c>
      <c r="F1612" s="196"/>
      <c r="G1612" s="15" t="s">
        <v>616</v>
      </c>
      <c r="H1612" s="14">
        <v>0.4</v>
      </c>
      <c r="I1612" s="13">
        <v>25.88</v>
      </c>
      <c r="J1612" s="67">
        <v>10.35</v>
      </c>
    </row>
    <row r="1613" spans="1:10" ht="25.9" customHeight="1">
      <c r="A1613" s="73" t="s">
        <v>615</v>
      </c>
      <c r="B1613" s="12" t="s">
        <v>792</v>
      </c>
      <c r="C1613" s="82" t="s">
        <v>56</v>
      </c>
      <c r="D1613" s="82" t="s">
        <v>791</v>
      </c>
      <c r="E1613" s="197" t="s">
        <v>612</v>
      </c>
      <c r="F1613" s="197"/>
      <c r="G1613" s="11" t="s">
        <v>97</v>
      </c>
      <c r="H1613" s="10">
        <v>1</v>
      </c>
      <c r="I1613" s="9">
        <v>138.77000000000001</v>
      </c>
      <c r="J1613" s="74">
        <v>138.77000000000001</v>
      </c>
    </row>
    <row r="1614" spans="1:10">
      <c r="A1614" s="68"/>
      <c r="B1614" s="104"/>
      <c r="C1614" s="104"/>
      <c r="D1614" s="104"/>
      <c r="E1614" s="104" t="s">
        <v>611</v>
      </c>
      <c r="F1614" s="105">
        <v>3.8169559908690345</v>
      </c>
      <c r="G1614" s="104" t="s">
        <v>610</v>
      </c>
      <c r="H1614" s="105">
        <v>3.37</v>
      </c>
      <c r="I1614" s="104" t="s">
        <v>609</v>
      </c>
      <c r="J1614" s="69">
        <v>7.19</v>
      </c>
    </row>
    <row r="1615" spans="1:10">
      <c r="A1615" s="68"/>
      <c r="B1615" s="104"/>
      <c r="C1615" s="104"/>
      <c r="D1615" s="104"/>
      <c r="E1615" s="104" t="s">
        <v>608</v>
      </c>
      <c r="F1615" s="105">
        <v>44.73</v>
      </c>
      <c r="G1615" s="104"/>
      <c r="H1615" s="198" t="s">
        <v>607</v>
      </c>
      <c r="I1615" s="198"/>
      <c r="J1615" s="69">
        <v>193.85</v>
      </c>
    </row>
    <row r="1616" spans="1:10" ht="49.9" customHeight="1" thickBot="1">
      <c r="A1616" s="83"/>
      <c r="B1616" s="89"/>
      <c r="C1616" s="89"/>
      <c r="D1616" s="89"/>
      <c r="E1616" s="89"/>
      <c r="F1616" s="89"/>
      <c r="G1616" s="89" t="s">
        <v>606</v>
      </c>
      <c r="H1616" s="106">
        <v>4</v>
      </c>
      <c r="I1616" s="89" t="s">
        <v>605</v>
      </c>
      <c r="J1616" s="70">
        <v>775.4</v>
      </c>
    </row>
    <row r="1617" spans="1:10" ht="1.1499999999999999" customHeight="1" thickTop="1">
      <c r="A1617" s="71"/>
      <c r="B1617" s="8"/>
      <c r="C1617" s="8"/>
      <c r="D1617" s="8"/>
      <c r="E1617" s="8"/>
      <c r="F1617" s="8"/>
      <c r="G1617" s="8"/>
      <c r="H1617" s="8"/>
      <c r="I1617" s="8"/>
      <c r="J1617" s="72"/>
    </row>
    <row r="1618" spans="1:10" ht="24" customHeight="1">
      <c r="A1618" s="60" t="s">
        <v>201</v>
      </c>
      <c r="B1618" s="84"/>
      <c r="C1618" s="84"/>
      <c r="D1618" s="84" t="s">
        <v>200</v>
      </c>
      <c r="E1618" s="84"/>
      <c r="F1618" s="199"/>
      <c r="G1618" s="199"/>
      <c r="H1618" s="4"/>
      <c r="I1618" s="84"/>
      <c r="J1618" s="64">
        <v>8619.2199999999993</v>
      </c>
    </row>
    <row r="1619" spans="1:10" ht="18" customHeight="1">
      <c r="A1619" s="58" t="s">
        <v>199</v>
      </c>
      <c r="B1619" s="5" t="s">
        <v>602</v>
      </c>
      <c r="C1619" s="79" t="s">
        <v>601</v>
      </c>
      <c r="D1619" s="79" t="s">
        <v>1</v>
      </c>
      <c r="E1619" s="200" t="s">
        <v>624</v>
      </c>
      <c r="F1619" s="200"/>
      <c r="G1619" s="6" t="s">
        <v>600</v>
      </c>
      <c r="H1619" s="5" t="s">
        <v>599</v>
      </c>
      <c r="I1619" s="5" t="s">
        <v>598</v>
      </c>
      <c r="J1619" s="59" t="s">
        <v>2</v>
      </c>
    </row>
    <row r="1620" spans="1:10" ht="39" customHeight="1">
      <c r="A1620" s="61" t="s">
        <v>623</v>
      </c>
      <c r="B1620" s="2" t="s">
        <v>198</v>
      </c>
      <c r="C1620" s="80" t="s">
        <v>56</v>
      </c>
      <c r="D1620" s="80" t="s">
        <v>1411</v>
      </c>
      <c r="E1620" s="201" t="s">
        <v>682</v>
      </c>
      <c r="F1620" s="201"/>
      <c r="G1620" s="3" t="s">
        <v>73</v>
      </c>
      <c r="H1620" s="17">
        <v>1</v>
      </c>
      <c r="I1620" s="1">
        <v>9.56</v>
      </c>
      <c r="J1620" s="65">
        <v>9.56</v>
      </c>
    </row>
    <row r="1621" spans="1:10" ht="25.9" customHeight="1">
      <c r="A1621" s="66" t="s">
        <v>620</v>
      </c>
      <c r="B1621" s="16" t="s">
        <v>681</v>
      </c>
      <c r="C1621" s="81" t="s">
        <v>56</v>
      </c>
      <c r="D1621" s="81" t="s">
        <v>680</v>
      </c>
      <c r="E1621" s="196" t="s">
        <v>617</v>
      </c>
      <c r="F1621" s="196"/>
      <c r="G1621" s="15" t="s">
        <v>616</v>
      </c>
      <c r="H1621" s="14">
        <v>0.13400000000000001</v>
      </c>
      <c r="I1621" s="13">
        <v>21.39</v>
      </c>
      <c r="J1621" s="67">
        <v>2.86</v>
      </c>
    </row>
    <row r="1622" spans="1:10" ht="24" customHeight="1">
      <c r="A1622" s="66" t="s">
        <v>620</v>
      </c>
      <c r="B1622" s="16" t="s">
        <v>679</v>
      </c>
      <c r="C1622" s="81" t="s">
        <v>56</v>
      </c>
      <c r="D1622" s="81" t="s">
        <v>678</v>
      </c>
      <c r="E1622" s="196" t="s">
        <v>617</v>
      </c>
      <c r="F1622" s="196"/>
      <c r="G1622" s="15" t="s">
        <v>616</v>
      </c>
      <c r="H1622" s="14">
        <v>0.13400000000000001</v>
      </c>
      <c r="I1622" s="13">
        <v>25.88</v>
      </c>
      <c r="J1622" s="67">
        <v>3.46</v>
      </c>
    </row>
    <row r="1623" spans="1:10" ht="25.9" customHeight="1">
      <c r="A1623" s="73" t="s">
        <v>615</v>
      </c>
      <c r="B1623" s="12" t="s">
        <v>790</v>
      </c>
      <c r="C1623" s="82" t="s">
        <v>56</v>
      </c>
      <c r="D1623" s="82" t="s">
        <v>789</v>
      </c>
      <c r="E1623" s="197" t="s">
        <v>612</v>
      </c>
      <c r="F1623" s="197"/>
      <c r="G1623" s="11" t="s">
        <v>73</v>
      </c>
      <c r="H1623" s="10">
        <v>1.0169999999999999</v>
      </c>
      <c r="I1623" s="9">
        <v>3.19</v>
      </c>
      <c r="J1623" s="74">
        <v>3.24</v>
      </c>
    </row>
    <row r="1624" spans="1:10">
      <c r="A1624" s="68"/>
      <c r="B1624" s="104"/>
      <c r="C1624" s="104"/>
      <c r="D1624" s="104"/>
      <c r="E1624" s="104" t="s">
        <v>611</v>
      </c>
      <c r="F1624" s="105">
        <v>2.229654403567447</v>
      </c>
      <c r="G1624" s="104" t="s">
        <v>610</v>
      </c>
      <c r="H1624" s="105">
        <v>1.97</v>
      </c>
      <c r="I1624" s="104" t="s">
        <v>609</v>
      </c>
      <c r="J1624" s="69">
        <v>4.2</v>
      </c>
    </row>
    <row r="1625" spans="1:10">
      <c r="A1625" s="68"/>
      <c r="B1625" s="104"/>
      <c r="C1625" s="104"/>
      <c r="D1625" s="104"/>
      <c r="E1625" s="104" t="s">
        <v>608</v>
      </c>
      <c r="F1625" s="105">
        <v>2.86</v>
      </c>
      <c r="G1625" s="104"/>
      <c r="H1625" s="198" t="s">
        <v>607</v>
      </c>
      <c r="I1625" s="198"/>
      <c r="J1625" s="69">
        <v>12.42</v>
      </c>
    </row>
    <row r="1626" spans="1:10" ht="49.9" customHeight="1" thickBot="1">
      <c r="A1626" s="83"/>
      <c r="B1626" s="89"/>
      <c r="C1626" s="89"/>
      <c r="D1626" s="89"/>
      <c r="E1626" s="89"/>
      <c r="F1626" s="89"/>
      <c r="G1626" s="89" t="s">
        <v>606</v>
      </c>
      <c r="H1626" s="106">
        <v>28</v>
      </c>
      <c r="I1626" s="89" t="s">
        <v>605</v>
      </c>
      <c r="J1626" s="70">
        <v>347.76</v>
      </c>
    </row>
    <row r="1627" spans="1:10" ht="1.1499999999999999" customHeight="1" thickTop="1">
      <c r="A1627" s="71"/>
      <c r="B1627" s="8"/>
      <c r="C1627" s="8"/>
      <c r="D1627" s="8"/>
      <c r="E1627" s="8"/>
      <c r="F1627" s="8"/>
      <c r="G1627" s="8"/>
      <c r="H1627" s="8"/>
      <c r="I1627" s="8"/>
      <c r="J1627" s="72"/>
    </row>
    <row r="1628" spans="1:10" ht="18" customHeight="1">
      <c r="A1628" s="58" t="s">
        <v>197</v>
      </c>
      <c r="B1628" s="5" t="s">
        <v>602</v>
      </c>
      <c r="C1628" s="79" t="s">
        <v>601</v>
      </c>
      <c r="D1628" s="79" t="s">
        <v>1</v>
      </c>
      <c r="E1628" s="200" t="s">
        <v>624</v>
      </c>
      <c r="F1628" s="200"/>
      <c r="G1628" s="6" t="s">
        <v>600</v>
      </c>
      <c r="H1628" s="5" t="s">
        <v>599</v>
      </c>
      <c r="I1628" s="5" t="s">
        <v>598</v>
      </c>
      <c r="J1628" s="59" t="s">
        <v>2</v>
      </c>
    </row>
    <row r="1629" spans="1:10" ht="39" customHeight="1">
      <c r="A1629" s="61" t="s">
        <v>623</v>
      </c>
      <c r="B1629" s="2" t="s">
        <v>196</v>
      </c>
      <c r="C1629" s="80" t="s">
        <v>56</v>
      </c>
      <c r="D1629" s="80" t="s">
        <v>1412</v>
      </c>
      <c r="E1629" s="201" t="s">
        <v>682</v>
      </c>
      <c r="F1629" s="201"/>
      <c r="G1629" s="3" t="s">
        <v>73</v>
      </c>
      <c r="H1629" s="17">
        <v>1</v>
      </c>
      <c r="I1629" s="1">
        <v>12.59</v>
      </c>
      <c r="J1629" s="65">
        <v>12.59</v>
      </c>
    </row>
    <row r="1630" spans="1:10" ht="25.9" customHeight="1">
      <c r="A1630" s="66" t="s">
        <v>620</v>
      </c>
      <c r="B1630" s="16" t="s">
        <v>681</v>
      </c>
      <c r="C1630" s="81" t="s">
        <v>56</v>
      </c>
      <c r="D1630" s="81" t="s">
        <v>680</v>
      </c>
      <c r="E1630" s="196" t="s">
        <v>617</v>
      </c>
      <c r="F1630" s="196"/>
      <c r="G1630" s="15" t="s">
        <v>616</v>
      </c>
      <c r="H1630" s="14">
        <v>0.14899999999999999</v>
      </c>
      <c r="I1630" s="13">
        <v>21.39</v>
      </c>
      <c r="J1630" s="67">
        <v>3.18</v>
      </c>
    </row>
    <row r="1631" spans="1:10" ht="24" customHeight="1">
      <c r="A1631" s="66" t="s">
        <v>620</v>
      </c>
      <c r="B1631" s="16" t="s">
        <v>679</v>
      </c>
      <c r="C1631" s="81" t="s">
        <v>56</v>
      </c>
      <c r="D1631" s="81" t="s">
        <v>678</v>
      </c>
      <c r="E1631" s="196" t="s">
        <v>617</v>
      </c>
      <c r="F1631" s="196"/>
      <c r="G1631" s="15" t="s">
        <v>616</v>
      </c>
      <c r="H1631" s="14">
        <v>0.14899999999999999</v>
      </c>
      <c r="I1631" s="13">
        <v>25.88</v>
      </c>
      <c r="J1631" s="67">
        <v>3.85</v>
      </c>
    </row>
    <row r="1632" spans="1:10" ht="25.9" customHeight="1">
      <c r="A1632" s="73" t="s">
        <v>615</v>
      </c>
      <c r="B1632" s="12" t="s">
        <v>788</v>
      </c>
      <c r="C1632" s="82" t="s">
        <v>56</v>
      </c>
      <c r="D1632" s="82" t="s">
        <v>787</v>
      </c>
      <c r="E1632" s="197" t="s">
        <v>612</v>
      </c>
      <c r="F1632" s="197"/>
      <c r="G1632" s="11" t="s">
        <v>73</v>
      </c>
      <c r="H1632" s="10">
        <v>1.0169999999999999</v>
      </c>
      <c r="I1632" s="9">
        <v>5.47</v>
      </c>
      <c r="J1632" s="74">
        <v>5.56</v>
      </c>
    </row>
    <row r="1633" spans="1:10">
      <c r="A1633" s="68"/>
      <c r="B1633" s="104"/>
      <c r="C1633" s="104"/>
      <c r="D1633" s="104"/>
      <c r="E1633" s="104" t="s">
        <v>611</v>
      </c>
      <c r="F1633" s="105">
        <v>2.4844720496894408</v>
      </c>
      <c r="G1633" s="104" t="s">
        <v>610</v>
      </c>
      <c r="H1633" s="105">
        <v>2.2000000000000002</v>
      </c>
      <c r="I1633" s="104" t="s">
        <v>609</v>
      </c>
      <c r="J1633" s="69">
        <v>4.68</v>
      </c>
    </row>
    <row r="1634" spans="1:10">
      <c r="A1634" s="68"/>
      <c r="B1634" s="104"/>
      <c r="C1634" s="104"/>
      <c r="D1634" s="104"/>
      <c r="E1634" s="104" t="s">
        <v>608</v>
      </c>
      <c r="F1634" s="105">
        <v>3.77</v>
      </c>
      <c r="G1634" s="104"/>
      <c r="H1634" s="198" t="s">
        <v>607</v>
      </c>
      <c r="I1634" s="198"/>
      <c r="J1634" s="69">
        <v>16.36</v>
      </c>
    </row>
    <row r="1635" spans="1:10" ht="49.9" customHeight="1" thickBot="1">
      <c r="A1635" s="83"/>
      <c r="B1635" s="89"/>
      <c r="C1635" s="89"/>
      <c r="D1635" s="89"/>
      <c r="E1635" s="89"/>
      <c r="F1635" s="89"/>
      <c r="G1635" s="89" t="s">
        <v>606</v>
      </c>
      <c r="H1635" s="106">
        <v>18</v>
      </c>
      <c r="I1635" s="89" t="s">
        <v>605</v>
      </c>
      <c r="J1635" s="70">
        <v>294.48</v>
      </c>
    </row>
    <row r="1636" spans="1:10" ht="1.1499999999999999" customHeight="1" thickTop="1">
      <c r="A1636" s="71"/>
      <c r="B1636" s="8"/>
      <c r="C1636" s="8"/>
      <c r="D1636" s="8"/>
      <c r="E1636" s="8"/>
      <c r="F1636" s="8"/>
      <c r="G1636" s="8"/>
      <c r="H1636" s="8"/>
      <c r="I1636" s="8"/>
      <c r="J1636" s="72"/>
    </row>
    <row r="1637" spans="1:10" ht="18" customHeight="1">
      <c r="A1637" s="58" t="s">
        <v>195</v>
      </c>
      <c r="B1637" s="5" t="s">
        <v>602</v>
      </c>
      <c r="C1637" s="79" t="s">
        <v>601</v>
      </c>
      <c r="D1637" s="79" t="s">
        <v>1</v>
      </c>
      <c r="E1637" s="200" t="s">
        <v>624</v>
      </c>
      <c r="F1637" s="200"/>
      <c r="G1637" s="6" t="s">
        <v>600</v>
      </c>
      <c r="H1637" s="5" t="s">
        <v>599</v>
      </c>
      <c r="I1637" s="5" t="s">
        <v>598</v>
      </c>
      <c r="J1637" s="59" t="s">
        <v>2</v>
      </c>
    </row>
    <row r="1638" spans="1:10" ht="39" customHeight="1">
      <c r="A1638" s="61" t="s">
        <v>623</v>
      </c>
      <c r="B1638" s="2" t="s">
        <v>194</v>
      </c>
      <c r="C1638" s="80" t="s">
        <v>56</v>
      </c>
      <c r="D1638" s="80" t="s">
        <v>1413</v>
      </c>
      <c r="E1638" s="201" t="s">
        <v>682</v>
      </c>
      <c r="F1638" s="201"/>
      <c r="G1638" s="3" t="s">
        <v>73</v>
      </c>
      <c r="H1638" s="17">
        <v>1</v>
      </c>
      <c r="I1638" s="1">
        <v>23.19</v>
      </c>
      <c r="J1638" s="65">
        <v>23.19</v>
      </c>
    </row>
    <row r="1639" spans="1:10" ht="25.9" customHeight="1">
      <c r="A1639" s="66" t="s">
        <v>620</v>
      </c>
      <c r="B1639" s="16" t="s">
        <v>681</v>
      </c>
      <c r="C1639" s="81" t="s">
        <v>56</v>
      </c>
      <c r="D1639" s="81" t="s">
        <v>680</v>
      </c>
      <c r="E1639" s="196" t="s">
        <v>617</v>
      </c>
      <c r="F1639" s="196"/>
      <c r="G1639" s="15" t="s">
        <v>616</v>
      </c>
      <c r="H1639" s="14">
        <v>0.219</v>
      </c>
      <c r="I1639" s="13">
        <v>21.39</v>
      </c>
      <c r="J1639" s="67">
        <v>4.68</v>
      </c>
    </row>
    <row r="1640" spans="1:10" ht="24" customHeight="1">
      <c r="A1640" s="66" t="s">
        <v>620</v>
      </c>
      <c r="B1640" s="16" t="s">
        <v>679</v>
      </c>
      <c r="C1640" s="81" t="s">
        <v>56</v>
      </c>
      <c r="D1640" s="81" t="s">
        <v>678</v>
      </c>
      <c r="E1640" s="196" t="s">
        <v>617</v>
      </c>
      <c r="F1640" s="196"/>
      <c r="G1640" s="15" t="s">
        <v>616</v>
      </c>
      <c r="H1640" s="14">
        <v>0.219</v>
      </c>
      <c r="I1640" s="13">
        <v>25.88</v>
      </c>
      <c r="J1640" s="67">
        <v>5.66</v>
      </c>
    </row>
    <row r="1641" spans="1:10" ht="25.9" customHeight="1">
      <c r="A1641" s="73" t="s">
        <v>615</v>
      </c>
      <c r="B1641" s="12" t="s">
        <v>786</v>
      </c>
      <c r="C1641" s="82" t="s">
        <v>56</v>
      </c>
      <c r="D1641" s="82" t="s">
        <v>785</v>
      </c>
      <c r="E1641" s="197" t="s">
        <v>612</v>
      </c>
      <c r="F1641" s="197"/>
      <c r="G1641" s="11" t="s">
        <v>73</v>
      </c>
      <c r="H1641" s="10">
        <v>1.0169999999999999</v>
      </c>
      <c r="I1641" s="9">
        <v>12.64</v>
      </c>
      <c r="J1641" s="74">
        <v>12.85</v>
      </c>
    </row>
    <row r="1642" spans="1:10">
      <c r="A1642" s="68"/>
      <c r="B1642" s="104"/>
      <c r="C1642" s="104"/>
      <c r="D1642" s="104"/>
      <c r="E1642" s="104" t="s">
        <v>611</v>
      </c>
      <c r="F1642" s="105">
        <v>3.6523862610819133</v>
      </c>
      <c r="G1642" s="104" t="s">
        <v>610</v>
      </c>
      <c r="H1642" s="105">
        <v>3.23</v>
      </c>
      <c r="I1642" s="104" t="s">
        <v>609</v>
      </c>
      <c r="J1642" s="69">
        <v>6.88</v>
      </c>
    </row>
    <row r="1643" spans="1:10">
      <c r="A1643" s="68"/>
      <c r="B1643" s="104"/>
      <c r="C1643" s="104"/>
      <c r="D1643" s="104"/>
      <c r="E1643" s="104" t="s">
        <v>608</v>
      </c>
      <c r="F1643" s="105">
        <v>6.95</v>
      </c>
      <c r="G1643" s="104"/>
      <c r="H1643" s="198" t="s">
        <v>607</v>
      </c>
      <c r="I1643" s="198"/>
      <c r="J1643" s="69">
        <v>30.14</v>
      </c>
    </row>
    <row r="1644" spans="1:10" ht="49.9" customHeight="1" thickBot="1">
      <c r="A1644" s="83"/>
      <c r="B1644" s="89"/>
      <c r="C1644" s="89"/>
      <c r="D1644" s="89"/>
      <c r="E1644" s="89"/>
      <c r="F1644" s="89"/>
      <c r="G1644" s="89" t="s">
        <v>606</v>
      </c>
      <c r="H1644" s="106">
        <v>18</v>
      </c>
      <c r="I1644" s="89" t="s">
        <v>605</v>
      </c>
      <c r="J1644" s="70">
        <v>542.52</v>
      </c>
    </row>
    <row r="1645" spans="1:10" ht="1.1499999999999999" customHeight="1" thickTop="1">
      <c r="A1645" s="71"/>
      <c r="B1645" s="8"/>
      <c r="C1645" s="8"/>
      <c r="D1645" s="8"/>
      <c r="E1645" s="8"/>
      <c r="F1645" s="8"/>
      <c r="G1645" s="8"/>
      <c r="H1645" s="8"/>
      <c r="I1645" s="8"/>
      <c r="J1645" s="72"/>
    </row>
    <row r="1646" spans="1:10" ht="18" customHeight="1">
      <c r="A1646" s="58" t="s">
        <v>193</v>
      </c>
      <c r="B1646" s="5" t="s">
        <v>602</v>
      </c>
      <c r="C1646" s="79" t="s">
        <v>601</v>
      </c>
      <c r="D1646" s="79" t="s">
        <v>1</v>
      </c>
      <c r="E1646" s="200" t="s">
        <v>624</v>
      </c>
      <c r="F1646" s="200"/>
      <c r="G1646" s="6" t="s">
        <v>600</v>
      </c>
      <c r="H1646" s="5" t="s">
        <v>599</v>
      </c>
      <c r="I1646" s="5" t="s">
        <v>598</v>
      </c>
      <c r="J1646" s="59" t="s">
        <v>2</v>
      </c>
    </row>
    <row r="1647" spans="1:10" ht="39" customHeight="1">
      <c r="A1647" s="61" t="s">
        <v>623</v>
      </c>
      <c r="B1647" s="2" t="s">
        <v>192</v>
      </c>
      <c r="C1647" s="80" t="s">
        <v>56</v>
      </c>
      <c r="D1647" s="80" t="s">
        <v>191</v>
      </c>
      <c r="E1647" s="201" t="s">
        <v>682</v>
      </c>
      <c r="F1647" s="201"/>
      <c r="G1647" s="3" t="s">
        <v>73</v>
      </c>
      <c r="H1647" s="17">
        <v>1</v>
      </c>
      <c r="I1647" s="1">
        <v>29.23</v>
      </c>
      <c r="J1647" s="65">
        <v>29.23</v>
      </c>
    </row>
    <row r="1648" spans="1:10" ht="25.9" customHeight="1">
      <c r="A1648" s="66" t="s">
        <v>620</v>
      </c>
      <c r="B1648" s="16" t="s">
        <v>681</v>
      </c>
      <c r="C1648" s="81" t="s">
        <v>56</v>
      </c>
      <c r="D1648" s="81" t="s">
        <v>680</v>
      </c>
      <c r="E1648" s="196" t="s">
        <v>617</v>
      </c>
      <c r="F1648" s="196"/>
      <c r="G1648" s="15" t="s">
        <v>616</v>
      </c>
      <c r="H1648" s="14">
        <v>0.10440000000000001</v>
      </c>
      <c r="I1648" s="13">
        <v>21.39</v>
      </c>
      <c r="J1648" s="67">
        <v>2.23</v>
      </c>
    </row>
    <row r="1649" spans="1:10" ht="24" customHeight="1">
      <c r="A1649" s="66" t="s">
        <v>620</v>
      </c>
      <c r="B1649" s="16" t="s">
        <v>679</v>
      </c>
      <c r="C1649" s="81" t="s">
        <v>56</v>
      </c>
      <c r="D1649" s="81" t="s">
        <v>678</v>
      </c>
      <c r="E1649" s="196" t="s">
        <v>617</v>
      </c>
      <c r="F1649" s="196"/>
      <c r="G1649" s="15" t="s">
        <v>616</v>
      </c>
      <c r="H1649" s="14">
        <v>0.10440000000000001</v>
      </c>
      <c r="I1649" s="13">
        <v>25.88</v>
      </c>
      <c r="J1649" s="67">
        <v>2.7</v>
      </c>
    </row>
    <row r="1650" spans="1:10" ht="64.900000000000006" customHeight="1">
      <c r="A1650" s="66" t="s">
        <v>620</v>
      </c>
      <c r="B1650" s="16" t="s">
        <v>777</v>
      </c>
      <c r="C1650" s="81" t="s">
        <v>56</v>
      </c>
      <c r="D1650" s="81" t="s">
        <v>776</v>
      </c>
      <c r="E1650" s="196" t="s">
        <v>775</v>
      </c>
      <c r="F1650" s="196"/>
      <c r="G1650" s="15" t="s">
        <v>73</v>
      </c>
      <c r="H1650" s="14">
        <v>1</v>
      </c>
      <c r="I1650" s="13">
        <v>10.18</v>
      </c>
      <c r="J1650" s="67">
        <v>10.18</v>
      </c>
    </row>
    <row r="1651" spans="1:10" ht="39" customHeight="1">
      <c r="A1651" s="66" t="s">
        <v>620</v>
      </c>
      <c r="B1651" s="16" t="s">
        <v>150</v>
      </c>
      <c r="C1651" s="81" t="s">
        <v>56</v>
      </c>
      <c r="D1651" s="81" t="s">
        <v>784</v>
      </c>
      <c r="E1651" s="196" t="s">
        <v>682</v>
      </c>
      <c r="F1651" s="196"/>
      <c r="G1651" s="15" t="s">
        <v>97</v>
      </c>
      <c r="H1651" s="14">
        <v>0.33329999999999999</v>
      </c>
      <c r="I1651" s="13">
        <v>8.4499999999999993</v>
      </c>
      <c r="J1651" s="67">
        <v>2.81</v>
      </c>
    </row>
    <row r="1652" spans="1:10" ht="25.9" customHeight="1">
      <c r="A1652" s="73" t="s">
        <v>615</v>
      </c>
      <c r="B1652" s="12" t="s">
        <v>783</v>
      </c>
      <c r="C1652" s="82" t="s">
        <v>56</v>
      </c>
      <c r="D1652" s="82" t="s">
        <v>782</v>
      </c>
      <c r="E1652" s="197" t="s">
        <v>612</v>
      </c>
      <c r="F1652" s="197"/>
      <c r="G1652" s="11" t="s">
        <v>73</v>
      </c>
      <c r="H1652" s="10">
        <v>1.05</v>
      </c>
      <c r="I1652" s="9">
        <v>10.78</v>
      </c>
      <c r="J1652" s="74">
        <v>11.31</v>
      </c>
    </row>
    <row r="1653" spans="1:10">
      <c r="A1653" s="68"/>
      <c r="B1653" s="104"/>
      <c r="C1653" s="104"/>
      <c r="D1653" s="104"/>
      <c r="E1653" s="104" t="s">
        <v>611</v>
      </c>
      <c r="F1653" s="105">
        <v>4.7884482667091364</v>
      </c>
      <c r="G1653" s="104" t="s">
        <v>610</v>
      </c>
      <c r="H1653" s="105">
        <v>4.2300000000000004</v>
      </c>
      <c r="I1653" s="104" t="s">
        <v>609</v>
      </c>
      <c r="J1653" s="69">
        <v>9.02</v>
      </c>
    </row>
    <row r="1654" spans="1:10">
      <c r="A1654" s="68"/>
      <c r="B1654" s="104"/>
      <c r="C1654" s="104"/>
      <c r="D1654" s="104"/>
      <c r="E1654" s="104" t="s">
        <v>608</v>
      </c>
      <c r="F1654" s="105">
        <v>8.76</v>
      </c>
      <c r="G1654" s="104"/>
      <c r="H1654" s="198" t="s">
        <v>607</v>
      </c>
      <c r="I1654" s="198"/>
      <c r="J1654" s="69">
        <v>37.99</v>
      </c>
    </row>
    <row r="1655" spans="1:10" ht="49.9" customHeight="1" thickBot="1">
      <c r="A1655" s="83"/>
      <c r="B1655" s="89"/>
      <c r="C1655" s="89"/>
      <c r="D1655" s="89"/>
      <c r="E1655" s="89"/>
      <c r="F1655" s="89"/>
      <c r="G1655" s="89" t="s">
        <v>606</v>
      </c>
      <c r="H1655" s="106">
        <v>82</v>
      </c>
      <c r="I1655" s="89" t="s">
        <v>605</v>
      </c>
      <c r="J1655" s="70">
        <v>3115.18</v>
      </c>
    </row>
    <row r="1656" spans="1:10" ht="1.1499999999999999" customHeight="1" thickTop="1">
      <c r="A1656" s="71"/>
      <c r="B1656" s="8"/>
      <c r="C1656" s="8"/>
      <c r="D1656" s="8"/>
      <c r="E1656" s="8"/>
      <c r="F1656" s="8"/>
      <c r="G1656" s="8"/>
      <c r="H1656" s="8"/>
      <c r="I1656" s="8"/>
      <c r="J1656" s="72"/>
    </row>
    <row r="1657" spans="1:10" ht="18" customHeight="1">
      <c r="A1657" s="58" t="s">
        <v>190</v>
      </c>
      <c r="B1657" s="5" t="s">
        <v>602</v>
      </c>
      <c r="C1657" s="79" t="s">
        <v>601</v>
      </c>
      <c r="D1657" s="79" t="s">
        <v>1</v>
      </c>
      <c r="E1657" s="200" t="s">
        <v>624</v>
      </c>
      <c r="F1657" s="200"/>
      <c r="G1657" s="6" t="s">
        <v>600</v>
      </c>
      <c r="H1657" s="5" t="s">
        <v>599</v>
      </c>
      <c r="I1657" s="5" t="s">
        <v>598</v>
      </c>
      <c r="J1657" s="59" t="s">
        <v>2</v>
      </c>
    </row>
    <row r="1658" spans="1:10" ht="39" customHeight="1">
      <c r="A1658" s="61" t="s">
        <v>623</v>
      </c>
      <c r="B1658" s="2" t="s">
        <v>189</v>
      </c>
      <c r="C1658" s="80" t="s">
        <v>56</v>
      </c>
      <c r="D1658" s="80" t="s">
        <v>188</v>
      </c>
      <c r="E1658" s="201" t="s">
        <v>682</v>
      </c>
      <c r="F1658" s="201"/>
      <c r="G1658" s="3" t="s">
        <v>73</v>
      </c>
      <c r="H1658" s="17">
        <v>1</v>
      </c>
      <c r="I1658" s="1">
        <v>42.33</v>
      </c>
      <c r="J1658" s="65">
        <v>42.33</v>
      </c>
    </row>
    <row r="1659" spans="1:10" ht="25.9" customHeight="1">
      <c r="A1659" s="66" t="s">
        <v>620</v>
      </c>
      <c r="B1659" s="16" t="s">
        <v>681</v>
      </c>
      <c r="C1659" s="81" t="s">
        <v>56</v>
      </c>
      <c r="D1659" s="81" t="s">
        <v>680</v>
      </c>
      <c r="E1659" s="196" t="s">
        <v>617</v>
      </c>
      <c r="F1659" s="196"/>
      <c r="G1659" s="15" t="s">
        <v>616</v>
      </c>
      <c r="H1659" s="14">
        <v>0.13500000000000001</v>
      </c>
      <c r="I1659" s="13">
        <v>21.39</v>
      </c>
      <c r="J1659" s="67">
        <v>2.88</v>
      </c>
    </row>
    <row r="1660" spans="1:10" ht="24" customHeight="1">
      <c r="A1660" s="66" t="s">
        <v>620</v>
      </c>
      <c r="B1660" s="16" t="s">
        <v>679</v>
      </c>
      <c r="C1660" s="81" t="s">
        <v>56</v>
      </c>
      <c r="D1660" s="81" t="s">
        <v>678</v>
      </c>
      <c r="E1660" s="196" t="s">
        <v>617</v>
      </c>
      <c r="F1660" s="196"/>
      <c r="G1660" s="15" t="s">
        <v>616</v>
      </c>
      <c r="H1660" s="14">
        <v>0.13500000000000001</v>
      </c>
      <c r="I1660" s="13">
        <v>25.88</v>
      </c>
      <c r="J1660" s="67">
        <v>3.49</v>
      </c>
    </row>
    <row r="1661" spans="1:10" ht="64.900000000000006" customHeight="1">
      <c r="A1661" s="66" t="s">
        <v>620</v>
      </c>
      <c r="B1661" s="16" t="s">
        <v>777</v>
      </c>
      <c r="C1661" s="81" t="s">
        <v>56</v>
      </c>
      <c r="D1661" s="81" t="s">
        <v>776</v>
      </c>
      <c r="E1661" s="196" t="s">
        <v>775</v>
      </c>
      <c r="F1661" s="196"/>
      <c r="G1661" s="15" t="s">
        <v>73</v>
      </c>
      <c r="H1661" s="14">
        <v>1</v>
      </c>
      <c r="I1661" s="13">
        <v>10.18</v>
      </c>
      <c r="J1661" s="67">
        <v>10.18</v>
      </c>
    </row>
    <row r="1662" spans="1:10" ht="39" customHeight="1">
      <c r="A1662" s="66" t="s">
        <v>620</v>
      </c>
      <c r="B1662" s="16" t="s">
        <v>781</v>
      </c>
      <c r="C1662" s="81" t="s">
        <v>56</v>
      </c>
      <c r="D1662" s="81" t="s">
        <v>780</v>
      </c>
      <c r="E1662" s="196" t="s">
        <v>682</v>
      </c>
      <c r="F1662" s="196"/>
      <c r="G1662" s="15" t="s">
        <v>97</v>
      </c>
      <c r="H1662" s="14">
        <v>0.33329999999999999</v>
      </c>
      <c r="I1662" s="13">
        <v>12.01</v>
      </c>
      <c r="J1662" s="67">
        <v>4</v>
      </c>
    </row>
    <row r="1663" spans="1:10" ht="25.9" customHeight="1">
      <c r="A1663" s="73" t="s">
        <v>615</v>
      </c>
      <c r="B1663" s="12" t="s">
        <v>779</v>
      </c>
      <c r="C1663" s="82" t="s">
        <v>56</v>
      </c>
      <c r="D1663" s="82" t="s">
        <v>778</v>
      </c>
      <c r="E1663" s="197" t="s">
        <v>612</v>
      </c>
      <c r="F1663" s="197"/>
      <c r="G1663" s="11" t="s">
        <v>73</v>
      </c>
      <c r="H1663" s="10">
        <v>1.05</v>
      </c>
      <c r="I1663" s="9">
        <v>20.75</v>
      </c>
      <c r="J1663" s="74">
        <v>21.78</v>
      </c>
    </row>
    <row r="1664" spans="1:10">
      <c r="A1664" s="68"/>
      <c r="B1664" s="104"/>
      <c r="C1664" s="104"/>
      <c r="D1664" s="104"/>
      <c r="E1664" s="104" t="s">
        <v>611</v>
      </c>
      <c r="F1664" s="105">
        <v>5.5369751021924936</v>
      </c>
      <c r="G1664" s="104" t="s">
        <v>610</v>
      </c>
      <c r="H1664" s="105">
        <v>4.8899999999999997</v>
      </c>
      <c r="I1664" s="104" t="s">
        <v>609</v>
      </c>
      <c r="J1664" s="69">
        <v>10.43</v>
      </c>
    </row>
    <row r="1665" spans="1:10">
      <c r="A1665" s="68"/>
      <c r="B1665" s="104"/>
      <c r="C1665" s="104"/>
      <c r="D1665" s="104"/>
      <c r="E1665" s="104" t="s">
        <v>608</v>
      </c>
      <c r="F1665" s="105">
        <v>12.69</v>
      </c>
      <c r="G1665" s="104"/>
      <c r="H1665" s="198" t="s">
        <v>607</v>
      </c>
      <c r="I1665" s="198"/>
      <c r="J1665" s="69">
        <v>55.02</v>
      </c>
    </row>
    <row r="1666" spans="1:10" ht="49.9" customHeight="1" thickBot="1">
      <c r="A1666" s="83"/>
      <c r="B1666" s="89"/>
      <c r="C1666" s="89"/>
      <c r="D1666" s="89"/>
      <c r="E1666" s="89"/>
      <c r="F1666" s="89"/>
      <c r="G1666" s="89" t="s">
        <v>606</v>
      </c>
      <c r="H1666" s="106">
        <v>13</v>
      </c>
      <c r="I1666" s="89" t="s">
        <v>605</v>
      </c>
      <c r="J1666" s="70">
        <v>715.26</v>
      </c>
    </row>
    <row r="1667" spans="1:10" ht="1.1499999999999999" customHeight="1" thickTop="1">
      <c r="A1667" s="71"/>
      <c r="B1667" s="8"/>
      <c r="C1667" s="8"/>
      <c r="D1667" s="8"/>
      <c r="E1667" s="8"/>
      <c r="F1667" s="8"/>
      <c r="G1667" s="8"/>
      <c r="H1667" s="8"/>
      <c r="I1667" s="8"/>
      <c r="J1667" s="72"/>
    </row>
    <row r="1668" spans="1:10" ht="18" customHeight="1">
      <c r="A1668" s="58" t="s">
        <v>187</v>
      </c>
      <c r="B1668" s="5" t="s">
        <v>602</v>
      </c>
      <c r="C1668" s="79" t="s">
        <v>601</v>
      </c>
      <c r="D1668" s="79" t="s">
        <v>1</v>
      </c>
      <c r="E1668" s="200" t="s">
        <v>624</v>
      </c>
      <c r="F1668" s="200"/>
      <c r="G1668" s="6" t="s">
        <v>600</v>
      </c>
      <c r="H1668" s="5" t="s">
        <v>599</v>
      </c>
      <c r="I1668" s="5" t="s">
        <v>598</v>
      </c>
      <c r="J1668" s="59" t="s">
        <v>2</v>
      </c>
    </row>
    <row r="1669" spans="1:10" ht="39" customHeight="1">
      <c r="A1669" s="61" t="s">
        <v>623</v>
      </c>
      <c r="B1669" s="2" t="s">
        <v>186</v>
      </c>
      <c r="C1669" s="80" t="s">
        <v>56</v>
      </c>
      <c r="D1669" s="80" t="s">
        <v>185</v>
      </c>
      <c r="E1669" s="201" t="s">
        <v>682</v>
      </c>
      <c r="F1669" s="201"/>
      <c r="G1669" s="3" t="s">
        <v>73</v>
      </c>
      <c r="H1669" s="17">
        <v>1</v>
      </c>
      <c r="I1669" s="1">
        <v>45.63</v>
      </c>
      <c r="J1669" s="65">
        <v>45.63</v>
      </c>
    </row>
    <row r="1670" spans="1:10" ht="25.9" customHeight="1">
      <c r="A1670" s="66" t="s">
        <v>620</v>
      </c>
      <c r="B1670" s="16" t="s">
        <v>681</v>
      </c>
      <c r="C1670" s="81" t="s">
        <v>56</v>
      </c>
      <c r="D1670" s="81" t="s">
        <v>680</v>
      </c>
      <c r="E1670" s="196" t="s">
        <v>617</v>
      </c>
      <c r="F1670" s="196"/>
      <c r="G1670" s="15" t="s">
        <v>616</v>
      </c>
      <c r="H1670" s="14">
        <v>0.1701</v>
      </c>
      <c r="I1670" s="13">
        <v>21.39</v>
      </c>
      <c r="J1670" s="67">
        <v>3.63</v>
      </c>
    </row>
    <row r="1671" spans="1:10" ht="24" customHeight="1">
      <c r="A1671" s="66" t="s">
        <v>620</v>
      </c>
      <c r="B1671" s="16" t="s">
        <v>679</v>
      </c>
      <c r="C1671" s="81" t="s">
        <v>56</v>
      </c>
      <c r="D1671" s="81" t="s">
        <v>678</v>
      </c>
      <c r="E1671" s="196" t="s">
        <v>617</v>
      </c>
      <c r="F1671" s="196"/>
      <c r="G1671" s="15" t="s">
        <v>616</v>
      </c>
      <c r="H1671" s="14">
        <v>0.1701</v>
      </c>
      <c r="I1671" s="13">
        <v>25.88</v>
      </c>
      <c r="J1671" s="67">
        <v>4.4000000000000004</v>
      </c>
    </row>
    <row r="1672" spans="1:10" ht="64.900000000000006" customHeight="1">
      <c r="A1672" s="66" t="s">
        <v>620</v>
      </c>
      <c r="B1672" s="16" t="s">
        <v>777</v>
      </c>
      <c r="C1672" s="81" t="s">
        <v>56</v>
      </c>
      <c r="D1672" s="81" t="s">
        <v>776</v>
      </c>
      <c r="E1672" s="196" t="s">
        <v>775</v>
      </c>
      <c r="F1672" s="196"/>
      <c r="G1672" s="15" t="s">
        <v>73</v>
      </c>
      <c r="H1672" s="14">
        <v>1</v>
      </c>
      <c r="I1672" s="13">
        <v>10.18</v>
      </c>
      <c r="J1672" s="67">
        <v>10.18</v>
      </c>
    </row>
    <row r="1673" spans="1:10" ht="39" customHeight="1">
      <c r="A1673" s="66" t="s">
        <v>620</v>
      </c>
      <c r="B1673" s="16" t="s">
        <v>147</v>
      </c>
      <c r="C1673" s="81" t="s">
        <v>56</v>
      </c>
      <c r="D1673" s="81" t="s">
        <v>774</v>
      </c>
      <c r="E1673" s="196" t="s">
        <v>682</v>
      </c>
      <c r="F1673" s="196"/>
      <c r="G1673" s="15" t="s">
        <v>97</v>
      </c>
      <c r="H1673" s="14">
        <v>0.33329999999999999</v>
      </c>
      <c r="I1673" s="13">
        <v>15.89</v>
      </c>
      <c r="J1673" s="67">
        <v>5.29</v>
      </c>
    </row>
    <row r="1674" spans="1:10" ht="25.9" customHeight="1">
      <c r="A1674" s="73" t="s">
        <v>615</v>
      </c>
      <c r="B1674" s="12" t="s">
        <v>773</v>
      </c>
      <c r="C1674" s="82" t="s">
        <v>56</v>
      </c>
      <c r="D1674" s="82" t="s">
        <v>772</v>
      </c>
      <c r="E1674" s="197" t="s">
        <v>612</v>
      </c>
      <c r="F1674" s="197"/>
      <c r="G1674" s="11" t="s">
        <v>73</v>
      </c>
      <c r="H1674" s="10">
        <v>1.05</v>
      </c>
      <c r="I1674" s="9">
        <v>21.08</v>
      </c>
      <c r="J1674" s="74">
        <v>22.13</v>
      </c>
    </row>
    <row r="1675" spans="1:10">
      <c r="A1675" s="68"/>
      <c r="B1675" s="104"/>
      <c r="C1675" s="104"/>
      <c r="D1675" s="104"/>
      <c r="E1675" s="104" t="s">
        <v>611</v>
      </c>
      <c r="F1675" s="105">
        <v>6.3810585549715988</v>
      </c>
      <c r="G1675" s="104" t="s">
        <v>610</v>
      </c>
      <c r="H1675" s="105">
        <v>5.64</v>
      </c>
      <c r="I1675" s="104" t="s">
        <v>609</v>
      </c>
      <c r="J1675" s="69">
        <v>12.02</v>
      </c>
    </row>
    <row r="1676" spans="1:10">
      <c r="A1676" s="68"/>
      <c r="B1676" s="104"/>
      <c r="C1676" s="104"/>
      <c r="D1676" s="104"/>
      <c r="E1676" s="104" t="s">
        <v>608</v>
      </c>
      <c r="F1676" s="105">
        <v>13.68</v>
      </c>
      <c r="G1676" s="104"/>
      <c r="H1676" s="198" t="s">
        <v>607</v>
      </c>
      <c r="I1676" s="198"/>
      <c r="J1676" s="69">
        <v>59.31</v>
      </c>
    </row>
    <row r="1677" spans="1:10" ht="49.9" customHeight="1" thickBot="1">
      <c r="A1677" s="83"/>
      <c r="B1677" s="89"/>
      <c r="C1677" s="89"/>
      <c r="D1677" s="89"/>
      <c r="E1677" s="89"/>
      <c r="F1677" s="89"/>
      <c r="G1677" s="89" t="s">
        <v>606</v>
      </c>
      <c r="H1677" s="106">
        <v>30</v>
      </c>
      <c r="I1677" s="89" t="s">
        <v>605</v>
      </c>
      <c r="J1677" s="70">
        <v>1779.3</v>
      </c>
    </row>
    <row r="1678" spans="1:10" ht="1.1499999999999999" customHeight="1" thickTop="1">
      <c r="A1678" s="71"/>
      <c r="B1678" s="8"/>
      <c r="C1678" s="8"/>
      <c r="D1678" s="8"/>
      <c r="E1678" s="8"/>
      <c r="F1678" s="8"/>
      <c r="G1678" s="8"/>
      <c r="H1678" s="8"/>
      <c r="I1678" s="8"/>
      <c r="J1678" s="72"/>
    </row>
    <row r="1679" spans="1:10" ht="18" customHeight="1">
      <c r="A1679" s="58" t="s">
        <v>184</v>
      </c>
      <c r="B1679" s="5" t="s">
        <v>602</v>
      </c>
      <c r="C1679" s="79" t="s">
        <v>601</v>
      </c>
      <c r="D1679" s="79" t="s">
        <v>1</v>
      </c>
      <c r="E1679" s="200" t="s">
        <v>624</v>
      </c>
      <c r="F1679" s="200"/>
      <c r="G1679" s="6" t="s">
        <v>600</v>
      </c>
      <c r="H1679" s="5" t="s">
        <v>599</v>
      </c>
      <c r="I1679" s="5" t="s">
        <v>598</v>
      </c>
      <c r="J1679" s="59" t="s">
        <v>2</v>
      </c>
    </row>
    <row r="1680" spans="1:10" ht="25.9" customHeight="1">
      <c r="A1680" s="61" t="s">
        <v>623</v>
      </c>
      <c r="B1680" s="2" t="s">
        <v>183</v>
      </c>
      <c r="C1680" s="80" t="s">
        <v>51</v>
      </c>
      <c r="D1680" s="80" t="s">
        <v>182</v>
      </c>
      <c r="E1680" s="201" t="s">
        <v>682</v>
      </c>
      <c r="F1680" s="201"/>
      <c r="G1680" s="3" t="s">
        <v>49</v>
      </c>
      <c r="H1680" s="17">
        <v>1</v>
      </c>
      <c r="I1680" s="1">
        <v>37.4</v>
      </c>
      <c r="J1680" s="65">
        <v>37.4</v>
      </c>
    </row>
    <row r="1681" spans="1:10" ht="25.9" customHeight="1">
      <c r="A1681" s="66" t="s">
        <v>620</v>
      </c>
      <c r="B1681" s="16" t="s">
        <v>681</v>
      </c>
      <c r="C1681" s="81" t="s">
        <v>56</v>
      </c>
      <c r="D1681" s="81" t="s">
        <v>680</v>
      </c>
      <c r="E1681" s="196" t="s">
        <v>617</v>
      </c>
      <c r="F1681" s="196"/>
      <c r="G1681" s="15" t="s">
        <v>616</v>
      </c>
      <c r="H1681" s="14">
        <v>0.43680000000000002</v>
      </c>
      <c r="I1681" s="13">
        <v>21.39</v>
      </c>
      <c r="J1681" s="67">
        <v>9.34</v>
      </c>
    </row>
    <row r="1682" spans="1:10" ht="24" customHeight="1">
      <c r="A1682" s="66" t="s">
        <v>620</v>
      </c>
      <c r="B1682" s="16" t="s">
        <v>679</v>
      </c>
      <c r="C1682" s="81" t="s">
        <v>56</v>
      </c>
      <c r="D1682" s="81" t="s">
        <v>678</v>
      </c>
      <c r="E1682" s="196" t="s">
        <v>617</v>
      </c>
      <c r="F1682" s="196"/>
      <c r="G1682" s="15" t="s">
        <v>616</v>
      </c>
      <c r="H1682" s="14">
        <v>0.43680000000000002</v>
      </c>
      <c r="I1682" s="13">
        <v>25.88</v>
      </c>
      <c r="J1682" s="67">
        <v>11.3</v>
      </c>
    </row>
    <row r="1683" spans="1:10" ht="25.9" customHeight="1">
      <c r="A1683" s="73" t="s">
        <v>615</v>
      </c>
      <c r="B1683" s="12" t="s">
        <v>769</v>
      </c>
      <c r="C1683" s="82" t="s">
        <v>56</v>
      </c>
      <c r="D1683" s="82" t="s">
        <v>768</v>
      </c>
      <c r="E1683" s="197" t="s">
        <v>612</v>
      </c>
      <c r="F1683" s="197"/>
      <c r="G1683" s="11" t="s">
        <v>97</v>
      </c>
      <c r="H1683" s="10">
        <v>1</v>
      </c>
      <c r="I1683" s="9">
        <v>15.98</v>
      </c>
      <c r="J1683" s="74">
        <v>15.98</v>
      </c>
    </row>
    <row r="1684" spans="1:10" ht="39" customHeight="1">
      <c r="A1684" s="73" t="s">
        <v>615</v>
      </c>
      <c r="B1684" s="12" t="s">
        <v>765</v>
      </c>
      <c r="C1684" s="82" t="s">
        <v>56</v>
      </c>
      <c r="D1684" s="82" t="s">
        <v>764</v>
      </c>
      <c r="E1684" s="197" t="s">
        <v>612</v>
      </c>
      <c r="F1684" s="197"/>
      <c r="G1684" s="11" t="s">
        <v>97</v>
      </c>
      <c r="H1684" s="10">
        <v>2</v>
      </c>
      <c r="I1684" s="9">
        <v>0.39</v>
      </c>
      <c r="J1684" s="74">
        <v>0.78</v>
      </c>
    </row>
    <row r="1685" spans="1:10">
      <c r="A1685" s="68"/>
      <c r="B1685" s="104"/>
      <c r="C1685" s="104"/>
      <c r="D1685" s="104"/>
      <c r="E1685" s="104" t="s">
        <v>611</v>
      </c>
      <c r="F1685" s="105">
        <v>7.2941551202420767</v>
      </c>
      <c r="G1685" s="104" t="s">
        <v>610</v>
      </c>
      <c r="H1685" s="105">
        <v>6.45</v>
      </c>
      <c r="I1685" s="104" t="s">
        <v>609</v>
      </c>
      <c r="J1685" s="69">
        <v>13.74</v>
      </c>
    </row>
    <row r="1686" spans="1:10">
      <c r="A1686" s="68"/>
      <c r="B1686" s="104"/>
      <c r="C1686" s="104"/>
      <c r="D1686" s="104"/>
      <c r="E1686" s="104" t="s">
        <v>608</v>
      </c>
      <c r="F1686" s="105">
        <v>11.22</v>
      </c>
      <c r="G1686" s="104"/>
      <c r="H1686" s="198" t="s">
        <v>607</v>
      </c>
      <c r="I1686" s="198"/>
      <c r="J1686" s="69">
        <v>48.62</v>
      </c>
    </row>
    <row r="1687" spans="1:10" ht="49.9" customHeight="1" thickBot="1">
      <c r="A1687" s="83"/>
      <c r="B1687" s="89"/>
      <c r="C1687" s="89"/>
      <c r="D1687" s="89"/>
      <c r="E1687" s="89"/>
      <c r="F1687" s="89"/>
      <c r="G1687" s="89" t="s">
        <v>606</v>
      </c>
      <c r="H1687" s="106">
        <v>5</v>
      </c>
      <c r="I1687" s="89" t="s">
        <v>605</v>
      </c>
      <c r="J1687" s="70">
        <v>243.1</v>
      </c>
    </row>
    <row r="1688" spans="1:10" ht="1.1499999999999999" customHeight="1" thickTop="1">
      <c r="A1688" s="71"/>
      <c r="B1688" s="8"/>
      <c r="C1688" s="8"/>
      <c r="D1688" s="8"/>
      <c r="E1688" s="8"/>
      <c r="F1688" s="8"/>
      <c r="G1688" s="8"/>
      <c r="H1688" s="8"/>
      <c r="I1688" s="8"/>
      <c r="J1688" s="72"/>
    </row>
    <row r="1689" spans="1:10" ht="18" customHeight="1">
      <c r="A1689" s="58" t="s">
        <v>181</v>
      </c>
      <c r="B1689" s="5" t="s">
        <v>602</v>
      </c>
      <c r="C1689" s="79" t="s">
        <v>601</v>
      </c>
      <c r="D1689" s="79" t="s">
        <v>1</v>
      </c>
      <c r="E1689" s="200" t="s">
        <v>624</v>
      </c>
      <c r="F1689" s="200"/>
      <c r="G1689" s="6" t="s">
        <v>600</v>
      </c>
      <c r="H1689" s="5" t="s">
        <v>599</v>
      </c>
      <c r="I1689" s="5" t="s">
        <v>598</v>
      </c>
      <c r="J1689" s="59" t="s">
        <v>2</v>
      </c>
    </row>
    <row r="1690" spans="1:10" ht="25.9" customHeight="1">
      <c r="A1690" s="61" t="s">
        <v>623</v>
      </c>
      <c r="B1690" s="2" t="s">
        <v>180</v>
      </c>
      <c r="C1690" s="80" t="s">
        <v>51</v>
      </c>
      <c r="D1690" s="80" t="s">
        <v>179</v>
      </c>
      <c r="E1690" s="201" t="s">
        <v>682</v>
      </c>
      <c r="F1690" s="201"/>
      <c r="G1690" s="3" t="s">
        <v>49</v>
      </c>
      <c r="H1690" s="17">
        <v>1</v>
      </c>
      <c r="I1690" s="1">
        <v>32.44</v>
      </c>
      <c r="J1690" s="65">
        <v>32.44</v>
      </c>
    </row>
    <row r="1691" spans="1:10" ht="25.9" customHeight="1">
      <c r="A1691" s="66" t="s">
        <v>620</v>
      </c>
      <c r="B1691" s="16" t="s">
        <v>681</v>
      </c>
      <c r="C1691" s="81" t="s">
        <v>56</v>
      </c>
      <c r="D1691" s="81" t="s">
        <v>680</v>
      </c>
      <c r="E1691" s="196" t="s">
        <v>617</v>
      </c>
      <c r="F1691" s="196"/>
      <c r="G1691" s="15" t="s">
        <v>616</v>
      </c>
      <c r="H1691" s="14">
        <v>0.37690000000000001</v>
      </c>
      <c r="I1691" s="13">
        <v>21.39</v>
      </c>
      <c r="J1691" s="67">
        <v>8.06</v>
      </c>
    </row>
    <row r="1692" spans="1:10" ht="24" customHeight="1">
      <c r="A1692" s="66" t="s">
        <v>620</v>
      </c>
      <c r="B1692" s="16" t="s">
        <v>679</v>
      </c>
      <c r="C1692" s="81" t="s">
        <v>56</v>
      </c>
      <c r="D1692" s="81" t="s">
        <v>678</v>
      </c>
      <c r="E1692" s="196" t="s">
        <v>617</v>
      </c>
      <c r="F1692" s="196"/>
      <c r="G1692" s="15" t="s">
        <v>616</v>
      </c>
      <c r="H1692" s="14">
        <v>0.37690000000000001</v>
      </c>
      <c r="I1692" s="13">
        <v>25.88</v>
      </c>
      <c r="J1692" s="67">
        <v>9.75</v>
      </c>
    </row>
    <row r="1693" spans="1:10" ht="25.9" customHeight="1">
      <c r="A1693" s="73" t="s">
        <v>615</v>
      </c>
      <c r="B1693" s="12" t="s">
        <v>771</v>
      </c>
      <c r="C1693" s="82" t="s">
        <v>56</v>
      </c>
      <c r="D1693" s="82" t="s">
        <v>770</v>
      </c>
      <c r="E1693" s="197" t="s">
        <v>612</v>
      </c>
      <c r="F1693" s="197"/>
      <c r="G1693" s="11" t="s">
        <v>97</v>
      </c>
      <c r="H1693" s="10">
        <v>1</v>
      </c>
      <c r="I1693" s="9">
        <v>13.85</v>
      </c>
      <c r="J1693" s="74">
        <v>13.85</v>
      </c>
    </row>
    <row r="1694" spans="1:10" ht="39" customHeight="1">
      <c r="A1694" s="73" t="s">
        <v>615</v>
      </c>
      <c r="B1694" s="12" t="s">
        <v>765</v>
      </c>
      <c r="C1694" s="82" t="s">
        <v>56</v>
      </c>
      <c r="D1694" s="82" t="s">
        <v>764</v>
      </c>
      <c r="E1694" s="197" t="s">
        <v>612</v>
      </c>
      <c r="F1694" s="197"/>
      <c r="G1694" s="11" t="s">
        <v>97</v>
      </c>
      <c r="H1694" s="10">
        <v>2</v>
      </c>
      <c r="I1694" s="9">
        <v>0.39</v>
      </c>
      <c r="J1694" s="74">
        <v>0.78</v>
      </c>
    </row>
    <row r="1695" spans="1:10">
      <c r="A1695" s="68"/>
      <c r="B1695" s="104"/>
      <c r="C1695" s="104"/>
      <c r="D1695" s="104"/>
      <c r="E1695" s="104" t="s">
        <v>611</v>
      </c>
      <c r="F1695" s="105">
        <v>6.2908106386367253</v>
      </c>
      <c r="G1695" s="104" t="s">
        <v>610</v>
      </c>
      <c r="H1695" s="105">
        <v>5.56</v>
      </c>
      <c r="I1695" s="104" t="s">
        <v>609</v>
      </c>
      <c r="J1695" s="69">
        <v>11.85</v>
      </c>
    </row>
    <row r="1696" spans="1:10">
      <c r="A1696" s="68"/>
      <c r="B1696" s="104"/>
      <c r="C1696" s="104"/>
      <c r="D1696" s="104"/>
      <c r="E1696" s="104" t="s">
        <v>608</v>
      </c>
      <c r="F1696" s="105">
        <v>9.73</v>
      </c>
      <c r="G1696" s="104"/>
      <c r="H1696" s="198" t="s">
        <v>607</v>
      </c>
      <c r="I1696" s="198"/>
      <c r="J1696" s="69">
        <v>42.17</v>
      </c>
    </row>
    <row r="1697" spans="1:10" ht="49.9" customHeight="1" thickBot="1">
      <c r="A1697" s="83"/>
      <c r="B1697" s="89"/>
      <c r="C1697" s="89"/>
      <c r="D1697" s="89"/>
      <c r="E1697" s="89"/>
      <c r="F1697" s="89"/>
      <c r="G1697" s="89" t="s">
        <v>606</v>
      </c>
      <c r="H1697" s="106">
        <v>5</v>
      </c>
      <c r="I1697" s="89" t="s">
        <v>605</v>
      </c>
      <c r="J1697" s="70">
        <v>210.85</v>
      </c>
    </row>
    <row r="1698" spans="1:10" ht="1.1499999999999999" customHeight="1" thickTop="1">
      <c r="A1698" s="71"/>
      <c r="B1698" s="8"/>
      <c r="C1698" s="8"/>
      <c r="D1698" s="8"/>
      <c r="E1698" s="8"/>
      <c r="F1698" s="8"/>
      <c r="G1698" s="8"/>
      <c r="H1698" s="8"/>
      <c r="I1698" s="8"/>
      <c r="J1698" s="72"/>
    </row>
    <row r="1699" spans="1:10" ht="18" customHeight="1">
      <c r="A1699" s="58" t="s">
        <v>178</v>
      </c>
      <c r="B1699" s="5" t="s">
        <v>602</v>
      </c>
      <c r="C1699" s="79" t="s">
        <v>601</v>
      </c>
      <c r="D1699" s="79" t="s">
        <v>1</v>
      </c>
      <c r="E1699" s="200" t="s">
        <v>624</v>
      </c>
      <c r="F1699" s="200"/>
      <c r="G1699" s="6" t="s">
        <v>600</v>
      </c>
      <c r="H1699" s="5" t="s">
        <v>599</v>
      </c>
      <c r="I1699" s="5" t="s">
        <v>598</v>
      </c>
      <c r="J1699" s="59" t="s">
        <v>2</v>
      </c>
    </row>
    <row r="1700" spans="1:10" ht="25.9" customHeight="1">
      <c r="A1700" s="61" t="s">
        <v>623</v>
      </c>
      <c r="B1700" s="2" t="s">
        <v>177</v>
      </c>
      <c r="C1700" s="80" t="s">
        <v>51</v>
      </c>
      <c r="D1700" s="80" t="s">
        <v>176</v>
      </c>
      <c r="E1700" s="201" t="s">
        <v>682</v>
      </c>
      <c r="F1700" s="201"/>
      <c r="G1700" s="3" t="s">
        <v>49</v>
      </c>
      <c r="H1700" s="17">
        <v>1</v>
      </c>
      <c r="I1700" s="1">
        <v>37.799999999999997</v>
      </c>
      <c r="J1700" s="65">
        <v>37.799999999999997</v>
      </c>
    </row>
    <row r="1701" spans="1:10" ht="25.9" customHeight="1">
      <c r="A1701" s="66" t="s">
        <v>620</v>
      </c>
      <c r="B1701" s="16" t="s">
        <v>681</v>
      </c>
      <c r="C1701" s="81" t="s">
        <v>56</v>
      </c>
      <c r="D1701" s="81" t="s">
        <v>680</v>
      </c>
      <c r="E1701" s="196" t="s">
        <v>617</v>
      </c>
      <c r="F1701" s="196"/>
      <c r="G1701" s="15" t="s">
        <v>616</v>
      </c>
      <c r="H1701" s="14">
        <v>0.44540000000000002</v>
      </c>
      <c r="I1701" s="13">
        <v>21.39</v>
      </c>
      <c r="J1701" s="67">
        <v>9.52</v>
      </c>
    </row>
    <row r="1702" spans="1:10" ht="24" customHeight="1">
      <c r="A1702" s="66" t="s">
        <v>620</v>
      </c>
      <c r="B1702" s="16" t="s">
        <v>679</v>
      </c>
      <c r="C1702" s="81" t="s">
        <v>56</v>
      </c>
      <c r="D1702" s="81" t="s">
        <v>678</v>
      </c>
      <c r="E1702" s="196" t="s">
        <v>617</v>
      </c>
      <c r="F1702" s="196"/>
      <c r="G1702" s="15" t="s">
        <v>616</v>
      </c>
      <c r="H1702" s="14">
        <v>0.44540000000000002</v>
      </c>
      <c r="I1702" s="13">
        <v>25.88</v>
      </c>
      <c r="J1702" s="67">
        <v>11.52</v>
      </c>
    </row>
    <row r="1703" spans="1:10" ht="25.9" customHeight="1">
      <c r="A1703" s="73" t="s">
        <v>615</v>
      </c>
      <c r="B1703" s="12" t="s">
        <v>769</v>
      </c>
      <c r="C1703" s="82" t="s">
        <v>56</v>
      </c>
      <c r="D1703" s="82" t="s">
        <v>768</v>
      </c>
      <c r="E1703" s="197" t="s">
        <v>612</v>
      </c>
      <c r="F1703" s="197"/>
      <c r="G1703" s="11" t="s">
        <v>97</v>
      </c>
      <c r="H1703" s="10">
        <v>1</v>
      </c>
      <c r="I1703" s="9">
        <v>15.98</v>
      </c>
      <c r="J1703" s="74">
        <v>15.98</v>
      </c>
    </row>
    <row r="1704" spans="1:10" ht="39" customHeight="1">
      <c r="A1704" s="73" t="s">
        <v>615</v>
      </c>
      <c r="B1704" s="12" t="s">
        <v>765</v>
      </c>
      <c r="C1704" s="82" t="s">
        <v>56</v>
      </c>
      <c r="D1704" s="82" t="s">
        <v>764</v>
      </c>
      <c r="E1704" s="197" t="s">
        <v>612</v>
      </c>
      <c r="F1704" s="197"/>
      <c r="G1704" s="11" t="s">
        <v>97</v>
      </c>
      <c r="H1704" s="10">
        <v>2</v>
      </c>
      <c r="I1704" s="9">
        <v>0.39</v>
      </c>
      <c r="J1704" s="74">
        <v>0.78</v>
      </c>
    </row>
    <row r="1705" spans="1:10">
      <c r="A1705" s="68"/>
      <c r="B1705" s="104"/>
      <c r="C1705" s="104"/>
      <c r="D1705" s="104"/>
      <c r="E1705" s="104" t="s">
        <v>611</v>
      </c>
      <c r="F1705" s="105">
        <v>7.4321813452248238</v>
      </c>
      <c r="G1705" s="104" t="s">
        <v>610</v>
      </c>
      <c r="H1705" s="105">
        <v>6.57</v>
      </c>
      <c r="I1705" s="104" t="s">
        <v>609</v>
      </c>
      <c r="J1705" s="69">
        <v>14</v>
      </c>
    </row>
    <row r="1706" spans="1:10">
      <c r="A1706" s="68"/>
      <c r="B1706" s="104"/>
      <c r="C1706" s="104"/>
      <c r="D1706" s="104"/>
      <c r="E1706" s="104" t="s">
        <v>608</v>
      </c>
      <c r="F1706" s="105">
        <v>11.34</v>
      </c>
      <c r="G1706" s="104"/>
      <c r="H1706" s="198" t="s">
        <v>607</v>
      </c>
      <c r="I1706" s="198"/>
      <c r="J1706" s="69">
        <v>49.14</v>
      </c>
    </row>
    <row r="1707" spans="1:10" ht="49.9" customHeight="1" thickBot="1">
      <c r="A1707" s="83"/>
      <c r="B1707" s="89"/>
      <c r="C1707" s="89"/>
      <c r="D1707" s="89"/>
      <c r="E1707" s="89"/>
      <c r="F1707" s="89"/>
      <c r="G1707" s="89" t="s">
        <v>606</v>
      </c>
      <c r="H1707" s="106">
        <v>4</v>
      </c>
      <c r="I1707" s="89" t="s">
        <v>605</v>
      </c>
      <c r="J1707" s="70">
        <v>196.56</v>
      </c>
    </row>
    <row r="1708" spans="1:10" ht="1.1499999999999999" customHeight="1" thickTop="1">
      <c r="A1708" s="71"/>
      <c r="B1708" s="8"/>
      <c r="C1708" s="8"/>
      <c r="D1708" s="8"/>
      <c r="E1708" s="8"/>
      <c r="F1708" s="8"/>
      <c r="G1708" s="8"/>
      <c r="H1708" s="8"/>
      <c r="I1708" s="8"/>
      <c r="J1708" s="72"/>
    </row>
    <row r="1709" spans="1:10" ht="18" customHeight="1">
      <c r="A1709" s="58" t="s">
        <v>175</v>
      </c>
      <c r="B1709" s="5" t="s">
        <v>602</v>
      </c>
      <c r="C1709" s="79" t="s">
        <v>601</v>
      </c>
      <c r="D1709" s="79" t="s">
        <v>1</v>
      </c>
      <c r="E1709" s="200" t="s">
        <v>624</v>
      </c>
      <c r="F1709" s="200"/>
      <c r="G1709" s="6" t="s">
        <v>600</v>
      </c>
      <c r="H1709" s="5" t="s">
        <v>599</v>
      </c>
      <c r="I1709" s="5" t="s">
        <v>598</v>
      </c>
      <c r="J1709" s="59" t="s">
        <v>2</v>
      </c>
    </row>
    <row r="1710" spans="1:10" ht="25.9" customHeight="1">
      <c r="A1710" s="61" t="s">
        <v>623</v>
      </c>
      <c r="B1710" s="2" t="s">
        <v>174</v>
      </c>
      <c r="C1710" s="80" t="s">
        <v>51</v>
      </c>
      <c r="D1710" s="80" t="s">
        <v>173</v>
      </c>
      <c r="E1710" s="201" t="s">
        <v>682</v>
      </c>
      <c r="F1710" s="201"/>
      <c r="G1710" s="3" t="s">
        <v>49</v>
      </c>
      <c r="H1710" s="17">
        <v>1</v>
      </c>
      <c r="I1710" s="1">
        <v>45.5</v>
      </c>
      <c r="J1710" s="65">
        <v>45.5</v>
      </c>
    </row>
    <row r="1711" spans="1:10" ht="25.9" customHeight="1">
      <c r="A1711" s="66" t="s">
        <v>620</v>
      </c>
      <c r="B1711" s="16" t="s">
        <v>681</v>
      </c>
      <c r="C1711" s="81" t="s">
        <v>56</v>
      </c>
      <c r="D1711" s="81" t="s">
        <v>680</v>
      </c>
      <c r="E1711" s="196" t="s">
        <v>617</v>
      </c>
      <c r="F1711" s="196"/>
      <c r="G1711" s="15" t="s">
        <v>616</v>
      </c>
      <c r="H1711" s="14">
        <v>0.5</v>
      </c>
      <c r="I1711" s="13">
        <v>21.39</v>
      </c>
      <c r="J1711" s="67">
        <v>10.69</v>
      </c>
    </row>
    <row r="1712" spans="1:10" ht="24" customHeight="1">
      <c r="A1712" s="66" t="s">
        <v>620</v>
      </c>
      <c r="B1712" s="16" t="s">
        <v>679</v>
      </c>
      <c r="C1712" s="81" t="s">
        <v>56</v>
      </c>
      <c r="D1712" s="81" t="s">
        <v>678</v>
      </c>
      <c r="E1712" s="196" t="s">
        <v>617</v>
      </c>
      <c r="F1712" s="196"/>
      <c r="G1712" s="15" t="s">
        <v>616</v>
      </c>
      <c r="H1712" s="14">
        <v>0.5</v>
      </c>
      <c r="I1712" s="13">
        <v>25.88</v>
      </c>
      <c r="J1712" s="67">
        <v>12.94</v>
      </c>
    </row>
    <row r="1713" spans="1:10" ht="25.9" customHeight="1">
      <c r="A1713" s="73" t="s">
        <v>615</v>
      </c>
      <c r="B1713" s="12" t="s">
        <v>767</v>
      </c>
      <c r="C1713" s="82" t="s">
        <v>56</v>
      </c>
      <c r="D1713" s="82" t="s">
        <v>766</v>
      </c>
      <c r="E1713" s="197" t="s">
        <v>612</v>
      </c>
      <c r="F1713" s="197"/>
      <c r="G1713" s="11" t="s">
        <v>97</v>
      </c>
      <c r="H1713" s="10">
        <v>1</v>
      </c>
      <c r="I1713" s="9">
        <v>21.09</v>
      </c>
      <c r="J1713" s="74">
        <v>21.09</v>
      </c>
    </row>
    <row r="1714" spans="1:10" ht="39" customHeight="1">
      <c r="A1714" s="73" t="s">
        <v>615</v>
      </c>
      <c r="B1714" s="12" t="s">
        <v>765</v>
      </c>
      <c r="C1714" s="82" t="s">
        <v>56</v>
      </c>
      <c r="D1714" s="82" t="s">
        <v>764</v>
      </c>
      <c r="E1714" s="197" t="s">
        <v>612</v>
      </c>
      <c r="F1714" s="197"/>
      <c r="G1714" s="11" t="s">
        <v>97</v>
      </c>
      <c r="H1714" s="10">
        <v>2</v>
      </c>
      <c r="I1714" s="9">
        <v>0.39</v>
      </c>
      <c r="J1714" s="74">
        <v>0.78</v>
      </c>
    </row>
    <row r="1715" spans="1:10">
      <c r="A1715" s="68"/>
      <c r="B1715" s="104"/>
      <c r="C1715" s="104"/>
      <c r="D1715" s="104"/>
      <c r="E1715" s="104" t="s">
        <v>611</v>
      </c>
      <c r="F1715" s="105">
        <v>8.3505866114561762</v>
      </c>
      <c r="G1715" s="104" t="s">
        <v>610</v>
      </c>
      <c r="H1715" s="105">
        <v>7.38</v>
      </c>
      <c r="I1715" s="104" t="s">
        <v>609</v>
      </c>
      <c r="J1715" s="69">
        <v>15.73</v>
      </c>
    </row>
    <row r="1716" spans="1:10">
      <c r="A1716" s="68"/>
      <c r="B1716" s="104"/>
      <c r="C1716" s="104"/>
      <c r="D1716" s="104"/>
      <c r="E1716" s="104" t="s">
        <v>608</v>
      </c>
      <c r="F1716" s="105">
        <v>13.65</v>
      </c>
      <c r="G1716" s="104"/>
      <c r="H1716" s="198" t="s">
        <v>607</v>
      </c>
      <c r="I1716" s="198"/>
      <c r="J1716" s="69">
        <v>59.15</v>
      </c>
    </row>
    <row r="1717" spans="1:10" ht="49.9" customHeight="1" thickBot="1">
      <c r="A1717" s="83"/>
      <c r="B1717" s="89"/>
      <c r="C1717" s="89"/>
      <c r="D1717" s="89"/>
      <c r="E1717" s="89"/>
      <c r="F1717" s="89"/>
      <c r="G1717" s="89" t="s">
        <v>606</v>
      </c>
      <c r="H1717" s="106">
        <v>1</v>
      </c>
      <c r="I1717" s="89" t="s">
        <v>605</v>
      </c>
      <c r="J1717" s="70">
        <v>59.15</v>
      </c>
    </row>
    <row r="1718" spans="1:10" ht="1.1499999999999999" customHeight="1" thickTop="1">
      <c r="A1718" s="71"/>
      <c r="B1718" s="8"/>
      <c r="C1718" s="8"/>
      <c r="D1718" s="8"/>
      <c r="E1718" s="8"/>
      <c r="F1718" s="8"/>
      <c r="G1718" s="8"/>
      <c r="H1718" s="8"/>
      <c r="I1718" s="8"/>
      <c r="J1718" s="72"/>
    </row>
    <row r="1719" spans="1:10" ht="18" customHeight="1">
      <c r="A1719" s="58" t="s">
        <v>172</v>
      </c>
      <c r="B1719" s="5" t="s">
        <v>602</v>
      </c>
      <c r="C1719" s="79" t="s">
        <v>601</v>
      </c>
      <c r="D1719" s="79" t="s">
        <v>1</v>
      </c>
      <c r="E1719" s="200" t="s">
        <v>624</v>
      </c>
      <c r="F1719" s="200"/>
      <c r="G1719" s="6" t="s">
        <v>600</v>
      </c>
      <c r="H1719" s="5" t="s">
        <v>599</v>
      </c>
      <c r="I1719" s="5" t="s">
        <v>598</v>
      </c>
      <c r="J1719" s="59" t="s">
        <v>2</v>
      </c>
    </row>
    <row r="1720" spans="1:10" ht="25.9" customHeight="1">
      <c r="A1720" s="61" t="s">
        <v>623</v>
      </c>
      <c r="B1720" s="2" t="s">
        <v>171</v>
      </c>
      <c r="C1720" s="80" t="s">
        <v>51</v>
      </c>
      <c r="D1720" s="80" t="s">
        <v>170</v>
      </c>
      <c r="E1720" s="201" t="s">
        <v>682</v>
      </c>
      <c r="F1720" s="201"/>
      <c r="G1720" s="3" t="s">
        <v>49</v>
      </c>
      <c r="H1720" s="17">
        <v>1</v>
      </c>
      <c r="I1720" s="1">
        <v>5.32</v>
      </c>
      <c r="J1720" s="65">
        <v>5.32</v>
      </c>
    </row>
    <row r="1721" spans="1:10" ht="24" customHeight="1">
      <c r="A1721" s="66" t="s">
        <v>620</v>
      </c>
      <c r="B1721" s="16" t="s">
        <v>679</v>
      </c>
      <c r="C1721" s="81" t="s">
        <v>56</v>
      </c>
      <c r="D1721" s="81" t="s">
        <v>678</v>
      </c>
      <c r="E1721" s="196" t="s">
        <v>617</v>
      </c>
      <c r="F1721" s="196"/>
      <c r="G1721" s="15" t="s">
        <v>616</v>
      </c>
      <c r="H1721" s="14">
        <v>6.5000000000000002E-2</v>
      </c>
      <c r="I1721" s="13">
        <v>25.88</v>
      </c>
      <c r="J1721" s="67">
        <v>1.68</v>
      </c>
    </row>
    <row r="1722" spans="1:10" ht="24" customHeight="1">
      <c r="A1722" s="66" t="s">
        <v>620</v>
      </c>
      <c r="B1722" s="16" t="s">
        <v>619</v>
      </c>
      <c r="C1722" s="81" t="s">
        <v>56</v>
      </c>
      <c r="D1722" s="81" t="s">
        <v>618</v>
      </c>
      <c r="E1722" s="196" t="s">
        <v>617</v>
      </c>
      <c r="F1722" s="196"/>
      <c r="G1722" s="15" t="s">
        <v>616</v>
      </c>
      <c r="H1722" s="14">
        <v>6.5000000000000002E-2</v>
      </c>
      <c r="I1722" s="13">
        <v>20.57</v>
      </c>
      <c r="J1722" s="67">
        <v>1.33</v>
      </c>
    </row>
    <row r="1723" spans="1:10" ht="25.9" customHeight="1">
      <c r="A1723" s="73" t="s">
        <v>615</v>
      </c>
      <c r="B1723" s="12" t="s">
        <v>763</v>
      </c>
      <c r="C1723" s="82" t="s">
        <v>56</v>
      </c>
      <c r="D1723" s="82" t="s">
        <v>762</v>
      </c>
      <c r="E1723" s="197" t="s">
        <v>612</v>
      </c>
      <c r="F1723" s="197"/>
      <c r="G1723" s="11" t="s">
        <v>97</v>
      </c>
      <c r="H1723" s="10">
        <v>1</v>
      </c>
      <c r="I1723" s="9">
        <v>2.31</v>
      </c>
      <c r="J1723" s="74">
        <v>2.31</v>
      </c>
    </row>
    <row r="1724" spans="1:10">
      <c r="A1724" s="68"/>
      <c r="B1724" s="104"/>
      <c r="C1724" s="104"/>
      <c r="D1724" s="104"/>
      <c r="E1724" s="104" t="s">
        <v>611</v>
      </c>
      <c r="F1724" s="105">
        <v>1.0564314912141</v>
      </c>
      <c r="G1724" s="104" t="s">
        <v>610</v>
      </c>
      <c r="H1724" s="105">
        <v>0.93</v>
      </c>
      <c r="I1724" s="104" t="s">
        <v>609</v>
      </c>
      <c r="J1724" s="69">
        <v>1.99</v>
      </c>
    </row>
    <row r="1725" spans="1:10">
      <c r="A1725" s="68"/>
      <c r="B1725" s="104"/>
      <c r="C1725" s="104"/>
      <c r="D1725" s="104"/>
      <c r="E1725" s="104" t="s">
        <v>608</v>
      </c>
      <c r="F1725" s="105">
        <v>1.59</v>
      </c>
      <c r="G1725" s="104"/>
      <c r="H1725" s="198" t="s">
        <v>607</v>
      </c>
      <c r="I1725" s="198"/>
      <c r="J1725" s="69">
        <v>6.91</v>
      </c>
    </row>
    <row r="1726" spans="1:10" ht="49.9" customHeight="1" thickBot="1">
      <c r="A1726" s="83"/>
      <c r="B1726" s="89"/>
      <c r="C1726" s="89"/>
      <c r="D1726" s="89"/>
      <c r="E1726" s="89"/>
      <c r="F1726" s="89"/>
      <c r="G1726" s="89" t="s">
        <v>606</v>
      </c>
      <c r="H1726" s="106">
        <v>50</v>
      </c>
      <c r="I1726" s="89" t="s">
        <v>605</v>
      </c>
      <c r="J1726" s="70">
        <v>345.5</v>
      </c>
    </row>
    <row r="1727" spans="1:10" ht="1.1499999999999999" customHeight="1" thickTop="1">
      <c r="A1727" s="71"/>
      <c r="B1727" s="8"/>
      <c r="C1727" s="8"/>
      <c r="D1727" s="8"/>
      <c r="E1727" s="8"/>
      <c r="F1727" s="8"/>
      <c r="G1727" s="8"/>
      <c r="H1727" s="8"/>
      <c r="I1727" s="8"/>
      <c r="J1727" s="72"/>
    </row>
    <row r="1728" spans="1:10" ht="18" customHeight="1">
      <c r="A1728" s="58" t="s">
        <v>169</v>
      </c>
      <c r="B1728" s="5" t="s">
        <v>602</v>
      </c>
      <c r="C1728" s="79" t="s">
        <v>601</v>
      </c>
      <c r="D1728" s="79" t="s">
        <v>1</v>
      </c>
      <c r="E1728" s="200" t="s">
        <v>624</v>
      </c>
      <c r="F1728" s="200"/>
      <c r="G1728" s="6" t="s">
        <v>600</v>
      </c>
      <c r="H1728" s="5" t="s">
        <v>599</v>
      </c>
      <c r="I1728" s="5" t="s">
        <v>598</v>
      </c>
      <c r="J1728" s="59" t="s">
        <v>2</v>
      </c>
    </row>
    <row r="1729" spans="1:10" ht="25.9" customHeight="1">
      <c r="A1729" s="61" t="s">
        <v>623</v>
      </c>
      <c r="B1729" s="2" t="s">
        <v>168</v>
      </c>
      <c r="C1729" s="80" t="s">
        <v>51</v>
      </c>
      <c r="D1729" s="80" t="s">
        <v>167</v>
      </c>
      <c r="E1729" s="201" t="s">
        <v>682</v>
      </c>
      <c r="F1729" s="201"/>
      <c r="G1729" s="3" t="s">
        <v>49</v>
      </c>
      <c r="H1729" s="17">
        <v>1</v>
      </c>
      <c r="I1729" s="1">
        <v>5.89</v>
      </c>
      <c r="J1729" s="65">
        <v>5.89</v>
      </c>
    </row>
    <row r="1730" spans="1:10" ht="24" customHeight="1">
      <c r="A1730" s="66" t="s">
        <v>620</v>
      </c>
      <c r="B1730" s="16" t="s">
        <v>679</v>
      </c>
      <c r="C1730" s="81" t="s">
        <v>56</v>
      </c>
      <c r="D1730" s="81" t="s">
        <v>678</v>
      </c>
      <c r="E1730" s="196" t="s">
        <v>617</v>
      </c>
      <c r="F1730" s="196"/>
      <c r="G1730" s="15" t="s">
        <v>616</v>
      </c>
      <c r="H1730" s="14">
        <v>7.0000000000000007E-2</v>
      </c>
      <c r="I1730" s="13">
        <v>25.88</v>
      </c>
      <c r="J1730" s="67">
        <v>1.81</v>
      </c>
    </row>
    <row r="1731" spans="1:10" ht="24" customHeight="1">
      <c r="A1731" s="66" t="s">
        <v>620</v>
      </c>
      <c r="B1731" s="16" t="s">
        <v>619</v>
      </c>
      <c r="C1731" s="81" t="s">
        <v>56</v>
      </c>
      <c r="D1731" s="81" t="s">
        <v>618</v>
      </c>
      <c r="E1731" s="196" t="s">
        <v>617</v>
      </c>
      <c r="F1731" s="196"/>
      <c r="G1731" s="15" t="s">
        <v>616</v>
      </c>
      <c r="H1731" s="14">
        <v>7.0000000000000007E-2</v>
      </c>
      <c r="I1731" s="13">
        <v>20.57</v>
      </c>
      <c r="J1731" s="67">
        <v>1.43</v>
      </c>
    </row>
    <row r="1732" spans="1:10" ht="25.9" customHeight="1">
      <c r="A1732" s="73" t="s">
        <v>615</v>
      </c>
      <c r="B1732" s="12" t="s">
        <v>761</v>
      </c>
      <c r="C1732" s="82" t="s">
        <v>56</v>
      </c>
      <c r="D1732" s="82" t="s">
        <v>760</v>
      </c>
      <c r="E1732" s="197" t="s">
        <v>612</v>
      </c>
      <c r="F1732" s="197"/>
      <c r="G1732" s="11" t="s">
        <v>97</v>
      </c>
      <c r="H1732" s="10">
        <v>1</v>
      </c>
      <c r="I1732" s="9">
        <v>2.65</v>
      </c>
      <c r="J1732" s="74">
        <v>2.65</v>
      </c>
    </row>
    <row r="1733" spans="1:10">
      <c r="A1733" s="68"/>
      <c r="B1733" s="104"/>
      <c r="C1733" s="104"/>
      <c r="D1733" s="104"/>
      <c r="E1733" s="104" t="s">
        <v>611</v>
      </c>
      <c r="F1733" s="105">
        <v>1.136062005627223</v>
      </c>
      <c r="G1733" s="104" t="s">
        <v>610</v>
      </c>
      <c r="H1733" s="105">
        <v>1</v>
      </c>
      <c r="I1733" s="104" t="s">
        <v>609</v>
      </c>
      <c r="J1733" s="69">
        <v>2.14</v>
      </c>
    </row>
    <row r="1734" spans="1:10">
      <c r="A1734" s="68"/>
      <c r="B1734" s="104"/>
      <c r="C1734" s="104"/>
      <c r="D1734" s="104"/>
      <c r="E1734" s="104" t="s">
        <v>608</v>
      </c>
      <c r="F1734" s="105">
        <v>1.76</v>
      </c>
      <c r="G1734" s="104"/>
      <c r="H1734" s="198" t="s">
        <v>607</v>
      </c>
      <c r="I1734" s="198"/>
      <c r="J1734" s="69">
        <v>7.65</v>
      </c>
    </row>
    <row r="1735" spans="1:10" ht="49.9" customHeight="1" thickBot="1">
      <c r="A1735" s="83"/>
      <c r="B1735" s="89"/>
      <c r="C1735" s="89"/>
      <c r="D1735" s="89"/>
      <c r="E1735" s="89"/>
      <c r="F1735" s="89"/>
      <c r="G1735" s="89" t="s">
        <v>606</v>
      </c>
      <c r="H1735" s="106">
        <v>4</v>
      </c>
      <c r="I1735" s="89" t="s">
        <v>605</v>
      </c>
      <c r="J1735" s="70">
        <v>30.6</v>
      </c>
    </row>
    <row r="1736" spans="1:10" ht="1.1499999999999999" customHeight="1" thickTop="1">
      <c r="A1736" s="71"/>
      <c r="B1736" s="8"/>
      <c r="C1736" s="8"/>
      <c r="D1736" s="8"/>
      <c r="E1736" s="8"/>
      <c r="F1736" s="8"/>
      <c r="G1736" s="8"/>
      <c r="H1736" s="8"/>
      <c r="I1736" s="8"/>
      <c r="J1736" s="72"/>
    </row>
    <row r="1737" spans="1:10" ht="18" customHeight="1">
      <c r="A1737" s="58" t="s">
        <v>166</v>
      </c>
      <c r="B1737" s="5" t="s">
        <v>602</v>
      </c>
      <c r="C1737" s="79" t="s">
        <v>601</v>
      </c>
      <c r="D1737" s="79" t="s">
        <v>1</v>
      </c>
      <c r="E1737" s="200" t="s">
        <v>624</v>
      </c>
      <c r="F1737" s="200"/>
      <c r="G1737" s="6" t="s">
        <v>600</v>
      </c>
      <c r="H1737" s="5" t="s">
        <v>599</v>
      </c>
      <c r="I1737" s="5" t="s">
        <v>598</v>
      </c>
      <c r="J1737" s="59" t="s">
        <v>2</v>
      </c>
    </row>
    <row r="1738" spans="1:10" ht="25.9" customHeight="1">
      <c r="A1738" s="61" t="s">
        <v>623</v>
      </c>
      <c r="B1738" s="2" t="s">
        <v>165</v>
      </c>
      <c r="C1738" s="80" t="s">
        <v>51</v>
      </c>
      <c r="D1738" s="80" t="s">
        <v>164</v>
      </c>
      <c r="E1738" s="201" t="s">
        <v>682</v>
      </c>
      <c r="F1738" s="201"/>
      <c r="G1738" s="3" t="s">
        <v>49</v>
      </c>
      <c r="H1738" s="17">
        <v>1</v>
      </c>
      <c r="I1738" s="1">
        <v>7.9</v>
      </c>
      <c r="J1738" s="65">
        <v>7.9</v>
      </c>
    </row>
    <row r="1739" spans="1:10" ht="24" customHeight="1">
      <c r="A1739" s="66" t="s">
        <v>620</v>
      </c>
      <c r="B1739" s="16" t="s">
        <v>679</v>
      </c>
      <c r="C1739" s="81" t="s">
        <v>56</v>
      </c>
      <c r="D1739" s="81" t="s">
        <v>678</v>
      </c>
      <c r="E1739" s="196" t="s">
        <v>617</v>
      </c>
      <c r="F1739" s="196"/>
      <c r="G1739" s="15" t="s">
        <v>616</v>
      </c>
      <c r="H1739" s="14">
        <v>7.1999999999999995E-2</v>
      </c>
      <c r="I1739" s="13">
        <v>25.88</v>
      </c>
      <c r="J1739" s="67">
        <v>1.86</v>
      </c>
    </row>
    <row r="1740" spans="1:10" ht="24" customHeight="1">
      <c r="A1740" s="66" t="s">
        <v>620</v>
      </c>
      <c r="B1740" s="16" t="s">
        <v>619</v>
      </c>
      <c r="C1740" s="81" t="s">
        <v>56</v>
      </c>
      <c r="D1740" s="81" t="s">
        <v>618</v>
      </c>
      <c r="E1740" s="196" t="s">
        <v>617</v>
      </c>
      <c r="F1740" s="196"/>
      <c r="G1740" s="15" t="s">
        <v>616</v>
      </c>
      <c r="H1740" s="14">
        <v>7.1999999999999995E-2</v>
      </c>
      <c r="I1740" s="13">
        <v>20.57</v>
      </c>
      <c r="J1740" s="67">
        <v>1.48</v>
      </c>
    </row>
    <row r="1741" spans="1:10" ht="25.9" customHeight="1">
      <c r="A1741" s="73" t="s">
        <v>615</v>
      </c>
      <c r="B1741" s="12" t="s">
        <v>759</v>
      </c>
      <c r="C1741" s="82" t="s">
        <v>56</v>
      </c>
      <c r="D1741" s="82" t="s">
        <v>758</v>
      </c>
      <c r="E1741" s="197" t="s">
        <v>612</v>
      </c>
      <c r="F1741" s="197"/>
      <c r="G1741" s="11" t="s">
        <v>97</v>
      </c>
      <c r="H1741" s="10">
        <v>1</v>
      </c>
      <c r="I1741" s="9">
        <v>4.5599999999999996</v>
      </c>
      <c r="J1741" s="74">
        <v>4.5599999999999996</v>
      </c>
    </row>
    <row r="1742" spans="1:10">
      <c r="A1742" s="68"/>
      <c r="B1742" s="104"/>
      <c r="C1742" s="104"/>
      <c r="D1742" s="104"/>
      <c r="E1742" s="104" t="s">
        <v>611</v>
      </c>
      <c r="F1742" s="105">
        <v>1.1732229123533471</v>
      </c>
      <c r="G1742" s="104" t="s">
        <v>610</v>
      </c>
      <c r="H1742" s="105">
        <v>1.04</v>
      </c>
      <c r="I1742" s="104" t="s">
        <v>609</v>
      </c>
      <c r="J1742" s="69">
        <v>2.21</v>
      </c>
    </row>
    <row r="1743" spans="1:10">
      <c r="A1743" s="68"/>
      <c r="B1743" s="104"/>
      <c r="C1743" s="104"/>
      <c r="D1743" s="104"/>
      <c r="E1743" s="104" t="s">
        <v>608</v>
      </c>
      <c r="F1743" s="105">
        <v>2.37</v>
      </c>
      <c r="G1743" s="104"/>
      <c r="H1743" s="198" t="s">
        <v>607</v>
      </c>
      <c r="I1743" s="198"/>
      <c r="J1743" s="69">
        <v>10.27</v>
      </c>
    </row>
    <row r="1744" spans="1:10" ht="49.9" customHeight="1" thickBot="1">
      <c r="A1744" s="83"/>
      <c r="B1744" s="89"/>
      <c r="C1744" s="89"/>
      <c r="D1744" s="89"/>
      <c r="E1744" s="89"/>
      <c r="F1744" s="89"/>
      <c r="G1744" s="89" t="s">
        <v>606</v>
      </c>
      <c r="H1744" s="106">
        <v>4</v>
      </c>
      <c r="I1744" s="89" t="s">
        <v>605</v>
      </c>
      <c r="J1744" s="70">
        <v>41.08</v>
      </c>
    </row>
    <row r="1745" spans="1:10" ht="1.1499999999999999" customHeight="1" thickTop="1">
      <c r="A1745" s="71"/>
      <c r="B1745" s="8"/>
      <c r="C1745" s="8"/>
      <c r="D1745" s="8"/>
      <c r="E1745" s="8"/>
      <c r="F1745" s="8"/>
      <c r="G1745" s="8"/>
      <c r="H1745" s="8"/>
      <c r="I1745" s="8"/>
      <c r="J1745" s="72"/>
    </row>
    <row r="1746" spans="1:10" ht="18" customHeight="1">
      <c r="A1746" s="58" t="s">
        <v>163</v>
      </c>
      <c r="B1746" s="5" t="s">
        <v>602</v>
      </c>
      <c r="C1746" s="79" t="s">
        <v>601</v>
      </c>
      <c r="D1746" s="79" t="s">
        <v>1</v>
      </c>
      <c r="E1746" s="200" t="s">
        <v>624</v>
      </c>
      <c r="F1746" s="200"/>
      <c r="G1746" s="6" t="s">
        <v>600</v>
      </c>
      <c r="H1746" s="5" t="s">
        <v>599</v>
      </c>
      <c r="I1746" s="5" t="s">
        <v>598</v>
      </c>
      <c r="J1746" s="59" t="s">
        <v>2</v>
      </c>
    </row>
    <row r="1747" spans="1:10" ht="25.9" customHeight="1">
      <c r="A1747" s="61" t="s">
        <v>623</v>
      </c>
      <c r="B1747" s="2" t="s">
        <v>162</v>
      </c>
      <c r="C1747" s="80" t="s">
        <v>51</v>
      </c>
      <c r="D1747" s="80" t="s">
        <v>161</v>
      </c>
      <c r="E1747" s="201" t="s">
        <v>682</v>
      </c>
      <c r="F1747" s="201"/>
      <c r="G1747" s="3" t="s">
        <v>49</v>
      </c>
      <c r="H1747" s="17">
        <v>1</v>
      </c>
      <c r="I1747" s="1">
        <v>2.83</v>
      </c>
      <c r="J1747" s="65">
        <v>2.83</v>
      </c>
    </row>
    <row r="1748" spans="1:10" ht="25.9" customHeight="1">
      <c r="A1748" s="66" t="s">
        <v>620</v>
      </c>
      <c r="B1748" s="16" t="s">
        <v>749</v>
      </c>
      <c r="C1748" s="81" t="s">
        <v>56</v>
      </c>
      <c r="D1748" s="81" t="s">
        <v>748</v>
      </c>
      <c r="E1748" s="196" t="s">
        <v>617</v>
      </c>
      <c r="F1748" s="196"/>
      <c r="G1748" s="15" t="s">
        <v>616</v>
      </c>
      <c r="H1748" s="14">
        <v>0.01</v>
      </c>
      <c r="I1748" s="13">
        <v>25.89</v>
      </c>
      <c r="J1748" s="67">
        <v>0.25</v>
      </c>
    </row>
    <row r="1749" spans="1:10" ht="24" customHeight="1">
      <c r="A1749" s="66" t="s">
        <v>620</v>
      </c>
      <c r="B1749" s="16" t="s">
        <v>619</v>
      </c>
      <c r="C1749" s="81" t="s">
        <v>56</v>
      </c>
      <c r="D1749" s="81" t="s">
        <v>618</v>
      </c>
      <c r="E1749" s="196" t="s">
        <v>617</v>
      </c>
      <c r="F1749" s="196"/>
      <c r="G1749" s="15" t="s">
        <v>616</v>
      </c>
      <c r="H1749" s="14">
        <v>0.02</v>
      </c>
      <c r="I1749" s="13">
        <v>20.57</v>
      </c>
      <c r="J1749" s="67">
        <v>0.41</v>
      </c>
    </row>
    <row r="1750" spans="1:10" ht="25.9" customHeight="1">
      <c r="A1750" s="73" t="s">
        <v>615</v>
      </c>
      <c r="B1750" s="12" t="s">
        <v>757</v>
      </c>
      <c r="C1750" s="82" t="s">
        <v>56</v>
      </c>
      <c r="D1750" s="82" t="s">
        <v>756</v>
      </c>
      <c r="E1750" s="197" t="s">
        <v>612</v>
      </c>
      <c r="F1750" s="197"/>
      <c r="G1750" s="11" t="s">
        <v>97</v>
      </c>
      <c r="H1750" s="10">
        <v>1</v>
      </c>
      <c r="I1750" s="9">
        <v>1.43</v>
      </c>
      <c r="J1750" s="74">
        <v>1.43</v>
      </c>
    </row>
    <row r="1751" spans="1:10" ht="25.9" customHeight="1">
      <c r="A1751" s="73" t="s">
        <v>615</v>
      </c>
      <c r="B1751" s="12" t="s">
        <v>755</v>
      </c>
      <c r="C1751" s="82" t="s">
        <v>56</v>
      </c>
      <c r="D1751" s="82" t="s">
        <v>754</v>
      </c>
      <c r="E1751" s="197" t="s">
        <v>612</v>
      </c>
      <c r="F1751" s="197"/>
      <c r="G1751" s="11" t="s">
        <v>97</v>
      </c>
      <c r="H1751" s="10">
        <v>1</v>
      </c>
      <c r="I1751" s="9">
        <v>0.74</v>
      </c>
      <c r="J1751" s="74">
        <v>0.74</v>
      </c>
    </row>
    <row r="1752" spans="1:10">
      <c r="A1752" s="68"/>
      <c r="B1752" s="104"/>
      <c r="C1752" s="104"/>
      <c r="D1752" s="104"/>
      <c r="E1752" s="104" t="s">
        <v>611</v>
      </c>
      <c r="F1752" s="105">
        <v>0.2229654403567447</v>
      </c>
      <c r="G1752" s="104" t="s">
        <v>610</v>
      </c>
      <c r="H1752" s="105">
        <v>0.2</v>
      </c>
      <c r="I1752" s="104" t="s">
        <v>609</v>
      </c>
      <c r="J1752" s="69">
        <v>0.42</v>
      </c>
    </row>
    <row r="1753" spans="1:10">
      <c r="A1753" s="68"/>
      <c r="B1753" s="104"/>
      <c r="C1753" s="104"/>
      <c r="D1753" s="104"/>
      <c r="E1753" s="104" t="s">
        <v>608</v>
      </c>
      <c r="F1753" s="105">
        <v>0.84</v>
      </c>
      <c r="G1753" s="104"/>
      <c r="H1753" s="198" t="s">
        <v>607</v>
      </c>
      <c r="I1753" s="198"/>
      <c r="J1753" s="69">
        <v>3.67</v>
      </c>
    </row>
    <row r="1754" spans="1:10" ht="49.9" customHeight="1" thickBot="1">
      <c r="A1754" s="83"/>
      <c r="B1754" s="89"/>
      <c r="C1754" s="89"/>
      <c r="D1754" s="89"/>
      <c r="E1754" s="89"/>
      <c r="F1754" s="89"/>
      <c r="G1754" s="89" t="s">
        <v>606</v>
      </c>
      <c r="H1754" s="106">
        <v>15</v>
      </c>
      <c r="I1754" s="89" t="s">
        <v>605</v>
      </c>
      <c r="J1754" s="70">
        <v>55.05</v>
      </c>
    </row>
    <row r="1755" spans="1:10" ht="1.1499999999999999" customHeight="1" thickTop="1">
      <c r="A1755" s="71"/>
      <c r="B1755" s="8"/>
      <c r="C1755" s="8"/>
      <c r="D1755" s="8"/>
      <c r="E1755" s="8"/>
      <c r="F1755" s="8"/>
      <c r="G1755" s="8"/>
      <c r="H1755" s="8"/>
      <c r="I1755" s="8"/>
      <c r="J1755" s="72"/>
    </row>
    <row r="1756" spans="1:10" ht="18" customHeight="1">
      <c r="A1756" s="58" t="s">
        <v>160</v>
      </c>
      <c r="B1756" s="5" t="s">
        <v>602</v>
      </c>
      <c r="C1756" s="79" t="s">
        <v>601</v>
      </c>
      <c r="D1756" s="79" t="s">
        <v>1</v>
      </c>
      <c r="E1756" s="200" t="s">
        <v>624</v>
      </c>
      <c r="F1756" s="200"/>
      <c r="G1756" s="6" t="s">
        <v>600</v>
      </c>
      <c r="H1756" s="5" t="s">
        <v>599</v>
      </c>
      <c r="I1756" s="5" t="s">
        <v>598</v>
      </c>
      <c r="J1756" s="59" t="s">
        <v>2</v>
      </c>
    </row>
    <row r="1757" spans="1:10" ht="25.9" customHeight="1">
      <c r="A1757" s="61" t="s">
        <v>623</v>
      </c>
      <c r="B1757" s="2" t="s">
        <v>159</v>
      </c>
      <c r="C1757" s="80" t="s">
        <v>51</v>
      </c>
      <c r="D1757" s="80" t="s">
        <v>158</v>
      </c>
      <c r="E1757" s="201" t="s">
        <v>682</v>
      </c>
      <c r="F1757" s="201"/>
      <c r="G1757" s="3" t="s">
        <v>49</v>
      </c>
      <c r="H1757" s="17">
        <v>1</v>
      </c>
      <c r="I1757" s="1">
        <v>3.37</v>
      </c>
      <c r="J1757" s="65">
        <v>3.37</v>
      </c>
    </row>
    <row r="1758" spans="1:10" ht="25.9" customHeight="1">
      <c r="A1758" s="66" t="s">
        <v>620</v>
      </c>
      <c r="B1758" s="16" t="s">
        <v>749</v>
      </c>
      <c r="C1758" s="81" t="s">
        <v>56</v>
      </c>
      <c r="D1758" s="81" t="s">
        <v>748</v>
      </c>
      <c r="E1758" s="196" t="s">
        <v>617</v>
      </c>
      <c r="F1758" s="196"/>
      <c r="G1758" s="15" t="s">
        <v>616</v>
      </c>
      <c r="H1758" s="14">
        <v>1.0500000000000001E-2</v>
      </c>
      <c r="I1758" s="13">
        <v>25.89</v>
      </c>
      <c r="J1758" s="67">
        <v>0.27</v>
      </c>
    </row>
    <row r="1759" spans="1:10" ht="24" customHeight="1">
      <c r="A1759" s="66" t="s">
        <v>620</v>
      </c>
      <c r="B1759" s="16" t="s">
        <v>619</v>
      </c>
      <c r="C1759" s="81" t="s">
        <v>56</v>
      </c>
      <c r="D1759" s="81" t="s">
        <v>618</v>
      </c>
      <c r="E1759" s="196" t="s">
        <v>617</v>
      </c>
      <c r="F1759" s="196"/>
      <c r="G1759" s="15" t="s">
        <v>616</v>
      </c>
      <c r="H1759" s="14">
        <v>0.02</v>
      </c>
      <c r="I1759" s="13">
        <v>20.57</v>
      </c>
      <c r="J1759" s="67">
        <v>0.41</v>
      </c>
    </row>
    <row r="1760" spans="1:10" ht="25.9" customHeight="1">
      <c r="A1760" s="73" t="s">
        <v>615</v>
      </c>
      <c r="B1760" s="12" t="s">
        <v>753</v>
      </c>
      <c r="C1760" s="82" t="s">
        <v>56</v>
      </c>
      <c r="D1760" s="82" t="s">
        <v>752</v>
      </c>
      <c r="E1760" s="197" t="s">
        <v>612</v>
      </c>
      <c r="F1760" s="197"/>
      <c r="G1760" s="11" t="s">
        <v>97</v>
      </c>
      <c r="H1760" s="10">
        <v>1</v>
      </c>
      <c r="I1760" s="9">
        <v>1.54</v>
      </c>
      <c r="J1760" s="74">
        <v>1.54</v>
      </c>
    </row>
    <row r="1761" spans="1:10" ht="25.9" customHeight="1">
      <c r="A1761" s="73" t="s">
        <v>615</v>
      </c>
      <c r="B1761" s="12" t="s">
        <v>751</v>
      </c>
      <c r="C1761" s="82" t="s">
        <v>56</v>
      </c>
      <c r="D1761" s="82" t="s">
        <v>750</v>
      </c>
      <c r="E1761" s="197" t="s">
        <v>612</v>
      </c>
      <c r="F1761" s="197"/>
      <c r="G1761" s="11" t="s">
        <v>97</v>
      </c>
      <c r="H1761" s="10">
        <v>1</v>
      </c>
      <c r="I1761" s="9">
        <v>1.1499999999999999</v>
      </c>
      <c r="J1761" s="74">
        <v>1.1499999999999999</v>
      </c>
    </row>
    <row r="1762" spans="1:10">
      <c r="A1762" s="68"/>
      <c r="B1762" s="104"/>
      <c r="C1762" s="104"/>
      <c r="D1762" s="104"/>
      <c r="E1762" s="104" t="s">
        <v>611</v>
      </c>
      <c r="F1762" s="105">
        <v>0.22827414131761958</v>
      </c>
      <c r="G1762" s="104" t="s">
        <v>610</v>
      </c>
      <c r="H1762" s="105">
        <v>0.2</v>
      </c>
      <c r="I1762" s="104" t="s">
        <v>609</v>
      </c>
      <c r="J1762" s="69">
        <v>0.43</v>
      </c>
    </row>
    <row r="1763" spans="1:10">
      <c r="A1763" s="68"/>
      <c r="B1763" s="104"/>
      <c r="C1763" s="104"/>
      <c r="D1763" s="104"/>
      <c r="E1763" s="104" t="s">
        <v>608</v>
      </c>
      <c r="F1763" s="105">
        <v>1.01</v>
      </c>
      <c r="G1763" s="104"/>
      <c r="H1763" s="198" t="s">
        <v>607</v>
      </c>
      <c r="I1763" s="198"/>
      <c r="J1763" s="69">
        <v>4.38</v>
      </c>
    </row>
    <row r="1764" spans="1:10" ht="49.9" customHeight="1" thickBot="1">
      <c r="A1764" s="83"/>
      <c r="B1764" s="89"/>
      <c r="C1764" s="89"/>
      <c r="D1764" s="89"/>
      <c r="E1764" s="89"/>
      <c r="F1764" s="89"/>
      <c r="G1764" s="89" t="s">
        <v>606</v>
      </c>
      <c r="H1764" s="106">
        <v>2</v>
      </c>
      <c r="I1764" s="89" t="s">
        <v>605</v>
      </c>
      <c r="J1764" s="70">
        <v>8.76</v>
      </c>
    </row>
    <row r="1765" spans="1:10" ht="1.1499999999999999" customHeight="1" thickTop="1">
      <c r="A1765" s="71"/>
      <c r="B1765" s="8"/>
      <c r="C1765" s="8"/>
      <c r="D1765" s="8"/>
      <c r="E1765" s="8"/>
      <c r="F1765" s="8"/>
      <c r="G1765" s="8"/>
      <c r="H1765" s="8"/>
      <c r="I1765" s="8"/>
      <c r="J1765" s="72"/>
    </row>
    <row r="1766" spans="1:10" ht="18" customHeight="1">
      <c r="A1766" s="58" t="s">
        <v>157</v>
      </c>
      <c r="B1766" s="5" t="s">
        <v>602</v>
      </c>
      <c r="C1766" s="79" t="s">
        <v>601</v>
      </c>
      <c r="D1766" s="79" t="s">
        <v>1</v>
      </c>
      <c r="E1766" s="200" t="s">
        <v>624</v>
      </c>
      <c r="F1766" s="200"/>
      <c r="G1766" s="6" t="s">
        <v>600</v>
      </c>
      <c r="H1766" s="5" t="s">
        <v>599</v>
      </c>
      <c r="I1766" s="5" t="s">
        <v>598</v>
      </c>
      <c r="J1766" s="59" t="s">
        <v>2</v>
      </c>
    </row>
    <row r="1767" spans="1:10" ht="25.9" customHeight="1">
      <c r="A1767" s="61" t="s">
        <v>623</v>
      </c>
      <c r="B1767" s="2" t="s">
        <v>156</v>
      </c>
      <c r="C1767" s="80" t="s">
        <v>51</v>
      </c>
      <c r="D1767" s="80" t="s">
        <v>155</v>
      </c>
      <c r="E1767" s="201" t="s">
        <v>682</v>
      </c>
      <c r="F1767" s="201"/>
      <c r="G1767" s="3" t="s">
        <v>49</v>
      </c>
      <c r="H1767" s="17">
        <v>1</v>
      </c>
      <c r="I1767" s="1">
        <v>5.57</v>
      </c>
      <c r="J1767" s="65">
        <v>5.57</v>
      </c>
    </row>
    <row r="1768" spans="1:10" ht="25.9" customHeight="1">
      <c r="A1768" s="66" t="s">
        <v>620</v>
      </c>
      <c r="B1768" s="16" t="s">
        <v>749</v>
      </c>
      <c r="C1768" s="81" t="s">
        <v>56</v>
      </c>
      <c r="D1768" s="81" t="s">
        <v>748</v>
      </c>
      <c r="E1768" s="196" t="s">
        <v>617</v>
      </c>
      <c r="F1768" s="196"/>
      <c r="G1768" s="15" t="s">
        <v>616</v>
      </c>
      <c r="H1768" s="14">
        <v>1.0999999999999999E-2</v>
      </c>
      <c r="I1768" s="13">
        <v>25.89</v>
      </c>
      <c r="J1768" s="67">
        <v>0.28000000000000003</v>
      </c>
    </row>
    <row r="1769" spans="1:10" ht="24" customHeight="1">
      <c r="A1769" s="66" t="s">
        <v>620</v>
      </c>
      <c r="B1769" s="16" t="s">
        <v>619</v>
      </c>
      <c r="C1769" s="81" t="s">
        <v>56</v>
      </c>
      <c r="D1769" s="81" t="s">
        <v>618</v>
      </c>
      <c r="E1769" s="196" t="s">
        <v>617</v>
      </c>
      <c r="F1769" s="196"/>
      <c r="G1769" s="15" t="s">
        <v>616</v>
      </c>
      <c r="H1769" s="14">
        <v>0.02</v>
      </c>
      <c r="I1769" s="13">
        <v>20.57</v>
      </c>
      <c r="J1769" s="67">
        <v>0.41</v>
      </c>
    </row>
    <row r="1770" spans="1:10" ht="25.9" customHeight="1">
      <c r="A1770" s="73" t="s">
        <v>615</v>
      </c>
      <c r="B1770" s="12" t="s">
        <v>747</v>
      </c>
      <c r="C1770" s="82" t="s">
        <v>56</v>
      </c>
      <c r="D1770" s="82" t="s">
        <v>746</v>
      </c>
      <c r="E1770" s="197" t="s">
        <v>612</v>
      </c>
      <c r="F1770" s="197"/>
      <c r="G1770" s="11" t="s">
        <v>97</v>
      </c>
      <c r="H1770" s="10">
        <v>1</v>
      </c>
      <c r="I1770" s="9">
        <v>2.6</v>
      </c>
      <c r="J1770" s="74">
        <v>2.6</v>
      </c>
    </row>
    <row r="1771" spans="1:10" ht="25.9" customHeight="1">
      <c r="A1771" s="73" t="s">
        <v>615</v>
      </c>
      <c r="B1771" s="12" t="s">
        <v>745</v>
      </c>
      <c r="C1771" s="82" t="s">
        <v>56</v>
      </c>
      <c r="D1771" s="82" t="s">
        <v>744</v>
      </c>
      <c r="E1771" s="197" t="s">
        <v>612</v>
      </c>
      <c r="F1771" s="197"/>
      <c r="G1771" s="11" t="s">
        <v>97</v>
      </c>
      <c r="H1771" s="10">
        <v>1</v>
      </c>
      <c r="I1771" s="9">
        <v>2.2799999999999998</v>
      </c>
      <c r="J1771" s="74">
        <v>2.2799999999999998</v>
      </c>
    </row>
    <row r="1772" spans="1:10">
      <c r="A1772" s="68"/>
      <c r="B1772" s="104"/>
      <c r="C1772" s="104"/>
      <c r="D1772" s="104"/>
      <c r="E1772" s="104" t="s">
        <v>611</v>
      </c>
      <c r="F1772" s="105">
        <v>0.23358284227849446</v>
      </c>
      <c r="G1772" s="104" t="s">
        <v>610</v>
      </c>
      <c r="H1772" s="105">
        <v>0.21</v>
      </c>
      <c r="I1772" s="104" t="s">
        <v>609</v>
      </c>
      <c r="J1772" s="69">
        <v>0.44</v>
      </c>
    </row>
    <row r="1773" spans="1:10">
      <c r="A1773" s="68"/>
      <c r="B1773" s="104"/>
      <c r="C1773" s="104"/>
      <c r="D1773" s="104"/>
      <c r="E1773" s="104" t="s">
        <v>608</v>
      </c>
      <c r="F1773" s="105">
        <v>1.67</v>
      </c>
      <c r="G1773" s="104"/>
      <c r="H1773" s="198" t="s">
        <v>607</v>
      </c>
      <c r="I1773" s="198"/>
      <c r="J1773" s="69">
        <v>7.24</v>
      </c>
    </row>
    <row r="1774" spans="1:10" ht="49.9" customHeight="1" thickBot="1">
      <c r="A1774" s="83"/>
      <c r="B1774" s="89"/>
      <c r="C1774" s="89"/>
      <c r="D1774" s="89"/>
      <c r="E1774" s="89"/>
      <c r="F1774" s="89"/>
      <c r="G1774" s="89" t="s">
        <v>606</v>
      </c>
      <c r="H1774" s="106">
        <v>1</v>
      </c>
      <c r="I1774" s="89" t="s">
        <v>605</v>
      </c>
      <c r="J1774" s="70">
        <v>7.24</v>
      </c>
    </row>
    <row r="1775" spans="1:10" ht="1.1499999999999999" customHeight="1" thickTop="1">
      <c r="A1775" s="71"/>
      <c r="B1775" s="8"/>
      <c r="C1775" s="8"/>
      <c r="D1775" s="8"/>
      <c r="E1775" s="8"/>
      <c r="F1775" s="8"/>
      <c r="G1775" s="8"/>
      <c r="H1775" s="8"/>
      <c r="I1775" s="8"/>
      <c r="J1775" s="72"/>
    </row>
    <row r="1776" spans="1:10" ht="18" customHeight="1">
      <c r="A1776" s="58" t="s">
        <v>154</v>
      </c>
      <c r="B1776" s="5" t="s">
        <v>602</v>
      </c>
      <c r="C1776" s="79" t="s">
        <v>601</v>
      </c>
      <c r="D1776" s="79" t="s">
        <v>1</v>
      </c>
      <c r="E1776" s="200" t="s">
        <v>624</v>
      </c>
      <c r="F1776" s="200"/>
      <c r="G1776" s="6" t="s">
        <v>600</v>
      </c>
      <c r="H1776" s="5" t="s">
        <v>599</v>
      </c>
      <c r="I1776" s="5" t="s">
        <v>598</v>
      </c>
      <c r="J1776" s="59" t="s">
        <v>2</v>
      </c>
    </row>
    <row r="1777" spans="1:10" ht="39" customHeight="1">
      <c r="A1777" s="61" t="s">
        <v>623</v>
      </c>
      <c r="B1777" s="2" t="s">
        <v>153</v>
      </c>
      <c r="C1777" s="80" t="s">
        <v>56</v>
      </c>
      <c r="D1777" s="80" t="s">
        <v>152</v>
      </c>
      <c r="E1777" s="201" t="s">
        <v>682</v>
      </c>
      <c r="F1777" s="201"/>
      <c r="G1777" s="3" t="s">
        <v>97</v>
      </c>
      <c r="H1777" s="17">
        <v>1</v>
      </c>
      <c r="I1777" s="1">
        <v>6.76</v>
      </c>
      <c r="J1777" s="65">
        <v>6.76</v>
      </c>
    </row>
    <row r="1778" spans="1:10" ht="25.9" customHeight="1">
      <c r="A1778" s="66" t="s">
        <v>620</v>
      </c>
      <c r="B1778" s="16" t="s">
        <v>681</v>
      </c>
      <c r="C1778" s="81" t="s">
        <v>56</v>
      </c>
      <c r="D1778" s="81" t="s">
        <v>680</v>
      </c>
      <c r="E1778" s="196" t="s">
        <v>617</v>
      </c>
      <c r="F1778" s="196"/>
      <c r="G1778" s="15" t="s">
        <v>616</v>
      </c>
      <c r="H1778" s="14">
        <v>0.1057</v>
      </c>
      <c r="I1778" s="13">
        <v>21.39</v>
      </c>
      <c r="J1778" s="67">
        <v>2.2599999999999998</v>
      </c>
    </row>
    <row r="1779" spans="1:10" ht="24" customHeight="1">
      <c r="A1779" s="66" t="s">
        <v>620</v>
      </c>
      <c r="B1779" s="16" t="s">
        <v>679</v>
      </c>
      <c r="C1779" s="81" t="s">
        <v>56</v>
      </c>
      <c r="D1779" s="81" t="s">
        <v>678</v>
      </c>
      <c r="E1779" s="196" t="s">
        <v>617</v>
      </c>
      <c r="F1779" s="196"/>
      <c r="G1779" s="15" t="s">
        <v>616</v>
      </c>
      <c r="H1779" s="14">
        <v>0.1057</v>
      </c>
      <c r="I1779" s="13">
        <v>25.88</v>
      </c>
      <c r="J1779" s="67">
        <v>2.73</v>
      </c>
    </row>
    <row r="1780" spans="1:10" ht="25.9" customHeight="1">
      <c r="A1780" s="73" t="s">
        <v>615</v>
      </c>
      <c r="B1780" s="12" t="s">
        <v>743</v>
      </c>
      <c r="C1780" s="82" t="s">
        <v>56</v>
      </c>
      <c r="D1780" s="82" t="s">
        <v>742</v>
      </c>
      <c r="E1780" s="197" t="s">
        <v>612</v>
      </c>
      <c r="F1780" s="197"/>
      <c r="G1780" s="11" t="s">
        <v>97</v>
      </c>
      <c r="H1780" s="10">
        <v>1</v>
      </c>
      <c r="I1780" s="9">
        <v>1.77</v>
      </c>
      <c r="J1780" s="74">
        <v>1.77</v>
      </c>
    </row>
    <row r="1781" spans="1:10">
      <c r="A1781" s="68"/>
      <c r="B1781" s="104"/>
      <c r="C1781" s="104"/>
      <c r="D1781" s="104"/>
      <c r="E1781" s="104" t="s">
        <v>611</v>
      </c>
      <c r="F1781" s="105">
        <v>1.7624887190104581</v>
      </c>
      <c r="G1781" s="104" t="s">
        <v>610</v>
      </c>
      <c r="H1781" s="105">
        <v>1.56</v>
      </c>
      <c r="I1781" s="104" t="s">
        <v>609</v>
      </c>
      <c r="J1781" s="69">
        <v>3.32</v>
      </c>
    </row>
    <row r="1782" spans="1:10">
      <c r="A1782" s="68"/>
      <c r="B1782" s="104"/>
      <c r="C1782" s="104"/>
      <c r="D1782" s="104"/>
      <c r="E1782" s="104" t="s">
        <v>608</v>
      </c>
      <c r="F1782" s="105">
        <v>2.02</v>
      </c>
      <c r="G1782" s="104"/>
      <c r="H1782" s="198" t="s">
        <v>607</v>
      </c>
      <c r="I1782" s="198"/>
      <c r="J1782" s="69">
        <v>8.7799999999999994</v>
      </c>
    </row>
    <row r="1783" spans="1:10" ht="49.9" customHeight="1" thickBot="1">
      <c r="A1783" s="83"/>
      <c r="B1783" s="89"/>
      <c r="C1783" s="89"/>
      <c r="D1783" s="89"/>
      <c r="E1783" s="89"/>
      <c r="F1783" s="89"/>
      <c r="G1783" s="89" t="s">
        <v>606</v>
      </c>
      <c r="H1783" s="106">
        <v>15</v>
      </c>
      <c r="I1783" s="89" t="s">
        <v>605</v>
      </c>
      <c r="J1783" s="70">
        <v>131.69999999999999</v>
      </c>
    </row>
    <row r="1784" spans="1:10" ht="1.1499999999999999" customHeight="1" thickTop="1">
      <c r="A1784" s="71"/>
      <c r="B1784" s="8"/>
      <c r="C1784" s="8"/>
      <c r="D1784" s="8"/>
      <c r="E1784" s="8"/>
      <c r="F1784" s="8"/>
      <c r="G1784" s="8"/>
      <c r="H1784" s="8"/>
      <c r="I1784" s="8"/>
      <c r="J1784" s="72"/>
    </row>
    <row r="1785" spans="1:10" ht="18" customHeight="1">
      <c r="A1785" s="58" t="s">
        <v>151</v>
      </c>
      <c r="B1785" s="5" t="s">
        <v>602</v>
      </c>
      <c r="C1785" s="79" t="s">
        <v>601</v>
      </c>
      <c r="D1785" s="79" t="s">
        <v>1</v>
      </c>
      <c r="E1785" s="200" t="s">
        <v>624</v>
      </c>
      <c r="F1785" s="200"/>
      <c r="G1785" s="6" t="s">
        <v>600</v>
      </c>
      <c r="H1785" s="5" t="s">
        <v>599</v>
      </c>
      <c r="I1785" s="5" t="s">
        <v>598</v>
      </c>
      <c r="J1785" s="59" t="s">
        <v>2</v>
      </c>
    </row>
    <row r="1786" spans="1:10" ht="39" customHeight="1">
      <c r="A1786" s="61" t="s">
        <v>623</v>
      </c>
      <c r="B1786" s="2" t="s">
        <v>150</v>
      </c>
      <c r="C1786" s="80" t="s">
        <v>56</v>
      </c>
      <c r="D1786" s="80" t="s">
        <v>149</v>
      </c>
      <c r="E1786" s="201" t="s">
        <v>682</v>
      </c>
      <c r="F1786" s="201"/>
      <c r="G1786" s="3" t="s">
        <v>97</v>
      </c>
      <c r="H1786" s="17">
        <v>1</v>
      </c>
      <c r="I1786" s="1">
        <v>8.4499999999999993</v>
      </c>
      <c r="J1786" s="65">
        <v>8.4499999999999993</v>
      </c>
    </row>
    <row r="1787" spans="1:10" ht="25.9" customHeight="1">
      <c r="A1787" s="66" t="s">
        <v>620</v>
      </c>
      <c r="B1787" s="16" t="s">
        <v>681</v>
      </c>
      <c r="C1787" s="81" t="s">
        <v>56</v>
      </c>
      <c r="D1787" s="81" t="s">
        <v>680</v>
      </c>
      <c r="E1787" s="196" t="s">
        <v>617</v>
      </c>
      <c r="F1787" s="196"/>
      <c r="G1787" s="15" t="s">
        <v>616</v>
      </c>
      <c r="H1787" s="14">
        <v>0.13539999999999999</v>
      </c>
      <c r="I1787" s="13">
        <v>21.39</v>
      </c>
      <c r="J1787" s="67">
        <v>2.89</v>
      </c>
    </row>
    <row r="1788" spans="1:10" ht="24" customHeight="1">
      <c r="A1788" s="66" t="s">
        <v>620</v>
      </c>
      <c r="B1788" s="16" t="s">
        <v>679</v>
      </c>
      <c r="C1788" s="81" t="s">
        <v>56</v>
      </c>
      <c r="D1788" s="81" t="s">
        <v>678</v>
      </c>
      <c r="E1788" s="196" t="s">
        <v>617</v>
      </c>
      <c r="F1788" s="196"/>
      <c r="G1788" s="15" t="s">
        <v>616</v>
      </c>
      <c r="H1788" s="14">
        <v>0.13539999999999999</v>
      </c>
      <c r="I1788" s="13">
        <v>25.88</v>
      </c>
      <c r="J1788" s="67">
        <v>3.5</v>
      </c>
    </row>
    <row r="1789" spans="1:10" ht="25.9" customHeight="1">
      <c r="A1789" s="73" t="s">
        <v>615</v>
      </c>
      <c r="B1789" s="12" t="s">
        <v>741</v>
      </c>
      <c r="C1789" s="82" t="s">
        <v>56</v>
      </c>
      <c r="D1789" s="82" t="s">
        <v>740</v>
      </c>
      <c r="E1789" s="197" t="s">
        <v>612</v>
      </c>
      <c r="F1789" s="197"/>
      <c r="G1789" s="11" t="s">
        <v>97</v>
      </c>
      <c r="H1789" s="10">
        <v>1</v>
      </c>
      <c r="I1789" s="9">
        <v>2.06</v>
      </c>
      <c r="J1789" s="74">
        <v>2.06</v>
      </c>
    </row>
    <row r="1790" spans="1:10">
      <c r="A1790" s="68"/>
      <c r="B1790" s="104"/>
      <c r="C1790" s="104"/>
      <c r="D1790" s="104"/>
      <c r="E1790" s="104" t="s">
        <v>611</v>
      </c>
      <c r="F1790" s="105">
        <v>2.2561979083718215</v>
      </c>
      <c r="G1790" s="104" t="s">
        <v>610</v>
      </c>
      <c r="H1790" s="105">
        <v>1.99</v>
      </c>
      <c r="I1790" s="104" t="s">
        <v>609</v>
      </c>
      <c r="J1790" s="69">
        <v>4.25</v>
      </c>
    </row>
    <row r="1791" spans="1:10">
      <c r="A1791" s="68"/>
      <c r="B1791" s="104"/>
      <c r="C1791" s="104"/>
      <c r="D1791" s="104"/>
      <c r="E1791" s="104" t="s">
        <v>608</v>
      </c>
      <c r="F1791" s="105">
        <v>2.5299999999999998</v>
      </c>
      <c r="G1791" s="104"/>
      <c r="H1791" s="198" t="s">
        <v>607</v>
      </c>
      <c r="I1791" s="198"/>
      <c r="J1791" s="69">
        <v>10.98</v>
      </c>
    </row>
    <row r="1792" spans="1:10" ht="49.9" customHeight="1" thickBot="1">
      <c r="A1792" s="83"/>
      <c r="B1792" s="89"/>
      <c r="C1792" s="89"/>
      <c r="D1792" s="89"/>
      <c r="E1792" s="89"/>
      <c r="F1792" s="89"/>
      <c r="G1792" s="89" t="s">
        <v>606</v>
      </c>
      <c r="H1792" s="106">
        <v>2</v>
      </c>
      <c r="I1792" s="89" t="s">
        <v>605</v>
      </c>
      <c r="J1792" s="70">
        <v>21.96</v>
      </c>
    </row>
    <row r="1793" spans="1:10" ht="1.1499999999999999" customHeight="1" thickTop="1">
      <c r="A1793" s="71"/>
      <c r="B1793" s="8"/>
      <c r="C1793" s="8"/>
      <c r="D1793" s="8"/>
      <c r="E1793" s="8"/>
      <c r="F1793" s="8"/>
      <c r="G1793" s="8"/>
      <c r="H1793" s="8"/>
      <c r="I1793" s="8"/>
      <c r="J1793" s="72"/>
    </row>
    <row r="1794" spans="1:10" ht="18" customHeight="1">
      <c r="A1794" s="58" t="s">
        <v>148</v>
      </c>
      <c r="B1794" s="5" t="s">
        <v>602</v>
      </c>
      <c r="C1794" s="79" t="s">
        <v>601</v>
      </c>
      <c r="D1794" s="79" t="s">
        <v>1</v>
      </c>
      <c r="E1794" s="200" t="s">
        <v>624</v>
      </c>
      <c r="F1794" s="200"/>
      <c r="G1794" s="6" t="s">
        <v>600</v>
      </c>
      <c r="H1794" s="5" t="s">
        <v>599</v>
      </c>
      <c r="I1794" s="5" t="s">
        <v>598</v>
      </c>
      <c r="J1794" s="59" t="s">
        <v>2</v>
      </c>
    </row>
    <row r="1795" spans="1:10" ht="39" customHeight="1">
      <c r="A1795" s="61" t="s">
        <v>623</v>
      </c>
      <c r="B1795" s="2" t="s">
        <v>147</v>
      </c>
      <c r="C1795" s="80" t="s">
        <v>56</v>
      </c>
      <c r="D1795" s="80" t="s">
        <v>146</v>
      </c>
      <c r="E1795" s="201" t="s">
        <v>682</v>
      </c>
      <c r="F1795" s="201"/>
      <c r="G1795" s="3" t="s">
        <v>97</v>
      </c>
      <c r="H1795" s="17">
        <v>1</v>
      </c>
      <c r="I1795" s="1">
        <v>15.89</v>
      </c>
      <c r="J1795" s="65">
        <v>15.89</v>
      </c>
    </row>
    <row r="1796" spans="1:10" ht="25.9" customHeight="1">
      <c r="A1796" s="66" t="s">
        <v>620</v>
      </c>
      <c r="B1796" s="16" t="s">
        <v>681</v>
      </c>
      <c r="C1796" s="81" t="s">
        <v>56</v>
      </c>
      <c r="D1796" s="81" t="s">
        <v>680</v>
      </c>
      <c r="E1796" s="196" t="s">
        <v>617</v>
      </c>
      <c r="F1796" s="196"/>
      <c r="G1796" s="15" t="s">
        <v>616</v>
      </c>
      <c r="H1796" s="14">
        <v>0.22459999999999999</v>
      </c>
      <c r="I1796" s="13">
        <v>21.39</v>
      </c>
      <c r="J1796" s="67">
        <v>4.8</v>
      </c>
    </row>
    <row r="1797" spans="1:10" ht="24" customHeight="1">
      <c r="A1797" s="66" t="s">
        <v>620</v>
      </c>
      <c r="B1797" s="16" t="s">
        <v>679</v>
      </c>
      <c r="C1797" s="81" t="s">
        <v>56</v>
      </c>
      <c r="D1797" s="81" t="s">
        <v>678</v>
      </c>
      <c r="E1797" s="196" t="s">
        <v>617</v>
      </c>
      <c r="F1797" s="196"/>
      <c r="G1797" s="15" t="s">
        <v>616</v>
      </c>
      <c r="H1797" s="14">
        <v>0.22459999999999999</v>
      </c>
      <c r="I1797" s="13">
        <v>25.88</v>
      </c>
      <c r="J1797" s="67">
        <v>5.81</v>
      </c>
    </row>
    <row r="1798" spans="1:10" ht="25.9" customHeight="1">
      <c r="A1798" s="73" t="s">
        <v>615</v>
      </c>
      <c r="B1798" s="12" t="s">
        <v>739</v>
      </c>
      <c r="C1798" s="82" t="s">
        <v>56</v>
      </c>
      <c r="D1798" s="82" t="s">
        <v>738</v>
      </c>
      <c r="E1798" s="197" t="s">
        <v>612</v>
      </c>
      <c r="F1798" s="197"/>
      <c r="G1798" s="11" t="s">
        <v>97</v>
      </c>
      <c r="H1798" s="10">
        <v>1</v>
      </c>
      <c r="I1798" s="9">
        <v>5.28</v>
      </c>
      <c r="J1798" s="74">
        <v>5.28</v>
      </c>
    </row>
    <row r="1799" spans="1:10">
      <c r="A1799" s="68"/>
      <c r="B1799" s="104"/>
      <c r="C1799" s="104"/>
      <c r="D1799" s="104"/>
      <c r="E1799" s="104" t="s">
        <v>611</v>
      </c>
      <c r="F1799" s="105">
        <v>3.7426341774167859</v>
      </c>
      <c r="G1799" s="104" t="s">
        <v>610</v>
      </c>
      <c r="H1799" s="105">
        <v>3.31</v>
      </c>
      <c r="I1799" s="104" t="s">
        <v>609</v>
      </c>
      <c r="J1799" s="69">
        <v>7.05</v>
      </c>
    </row>
    <row r="1800" spans="1:10">
      <c r="A1800" s="68"/>
      <c r="B1800" s="104"/>
      <c r="C1800" s="104"/>
      <c r="D1800" s="104"/>
      <c r="E1800" s="104" t="s">
        <v>608</v>
      </c>
      <c r="F1800" s="105">
        <v>4.76</v>
      </c>
      <c r="G1800" s="104"/>
      <c r="H1800" s="198" t="s">
        <v>607</v>
      </c>
      <c r="I1800" s="198"/>
      <c r="J1800" s="69">
        <v>20.65</v>
      </c>
    </row>
    <row r="1801" spans="1:10" ht="49.9" customHeight="1" thickBot="1">
      <c r="A1801" s="83"/>
      <c r="B1801" s="89"/>
      <c r="C1801" s="89"/>
      <c r="D1801" s="89"/>
      <c r="E1801" s="89"/>
      <c r="F1801" s="89"/>
      <c r="G1801" s="89" t="s">
        <v>606</v>
      </c>
      <c r="H1801" s="106">
        <v>1</v>
      </c>
      <c r="I1801" s="89" t="s">
        <v>605</v>
      </c>
      <c r="J1801" s="70">
        <v>20.65</v>
      </c>
    </row>
    <row r="1802" spans="1:10" ht="1.1499999999999999" customHeight="1" thickTop="1">
      <c r="A1802" s="71"/>
      <c r="B1802" s="8"/>
      <c r="C1802" s="8"/>
      <c r="D1802" s="8"/>
      <c r="E1802" s="8"/>
      <c r="F1802" s="8"/>
      <c r="G1802" s="8"/>
      <c r="H1802" s="8"/>
      <c r="I1802" s="8"/>
      <c r="J1802" s="72"/>
    </row>
    <row r="1803" spans="1:10" ht="18" customHeight="1">
      <c r="A1803" s="58" t="s">
        <v>145</v>
      </c>
      <c r="B1803" s="5" t="s">
        <v>602</v>
      </c>
      <c r="C1803" s="79" t="s">
        <v>601</v>
      </c>
      <c r="D1803" s="79" t="s">
        <v>1</v>
      </c>
      <c r="E1803" s="200" t="s">
        <v>624</v>
      </c>
      <c r="F1803" s="200"/>
      <c r="G1803" s="6" t="s">
        <v>600</v>
      </c>
      <c r="H1803" s="5" t="s">
        <v>599</v>
      </c>
      <c r="I1803" s="5" t="s">
        <v>598</v>
      </c>
      <c r="J1803" s="59" t="s">
        <v>2</v>
      </c>
    </row>
    <row r="1804" spans="1:10" ht="39" customHeight="1">
      <c r="A1804" s="61" t="s">
        <v>623</v>
      </c>
      <c r="B1804" s="2" t="s">
        <v>144</v>
      </c>
      <c r="C1804" s="80" t="s">
        <v>56</v>
      </c>
      <c r="D1804" s="80" t="s">
        <v>1414</v>
      </c>
      <c r="E1804" s="201" t="s">
        <v>682</v>
      </c>
      <c r="F1804" s="201"/>
      <c r="G1804" s="3" t="s">
        <v>97</v>
      </c>
      <c r="H1804" s="17">
        <v>1</v>
      </c>
      <c r="I1804" s="1">
        <v>15.9</v>
      </c>
      <c r="J1804" s="65">
        <v>15.9</v>
      </c>
    </row>
    <row r="1805" spans="1:10" ht="25.9" customHeight="1">
      <c r="A1805" s="66" t="s">
        <v>620</v>
      </c>
      <c r="B1805" s="16" t="s">
        <v>681</v>
      </c>
      <c r="C1805" s="81" t="s">
        <v>56</v>
      </c>
      <c r="D1805" s="81" t="s">
        <v>680</v>
      </c>
      <c r="E1805" s="196" t="s">
        <v>617</v>
      </c>
      <c r="F1805" s="196"/>
      <c r="G1805" s="15" t="s">
        <v>616</v>
      </c>
      <c r="H1805" s="14">
        <v>0.29099999999999998</v>
      </c>
      <c r="I1805" s="13">
        <v>21.39</v>
      </c>
      <c r="J1805" s="67">
        <v>6.22</v>
      </c>
    </row>
    <row r="1806" spans="1:10" ht="24" customHeight="1">
      <c r="A1806" s="66" t="s">
        <v>620</v>
      </c>
      <c r="B1806" s="16" t="s">
        <v>679</v>
      </c>
      <c r="C1806" s="81" t="s">
        <v>56</v>
      </c>
      <c r="D1806" s="81" t="s">
        <v>678</v>
      </c>
      <c r="E1806" s="196" t="s">
        <v>617</v>
      </c>
      <c r="F1806" s="196"/>
      <c r="G1806" s="15" t="s">
        <v>616</v>
      </c>
      <c r="H1806" s="14">
        <v>0.29099999999999998</v>
      </c>
      <c r="I1806" s="13">
        <v>25.88</v>
      </c>
      <c r="J1806" s="67">
        <v>7.53</v>
      </c>
    </row>
    <row r="1807" spans="1:10" ht="25.9" customHeight="1">
      <c r="A1807" s="66" t="s">
        <v>620</v>
      </c>
      <c r="B1807" s="16" t="s">
        <v>737</v>
      </c>
      <c r="C1807" s="81" t="s">
        <v>56</v>
      </c>
      <c r="D1807" s="81" t="s">
        <v>736</v>
      </c>
      <c r="E1807" s="196" t="s">
        <v>617</v>
      </c>
      <c r="F1807" s="196"/>
      <c r="G1807" s="15" t="s">
        <v>266</v>
      </c>
      <c r="H1807" s="14">
        <v>8.9999999999999998E-4</v>
      </c>
      <c r="I1807" s="13">
        <v>863.87</v>
      </c>
      <c r="J1807" s="67">
        <v>0.77</v>
      </c>
    </row>
    <row r="1808" spans="1:10" ht="24" customHeight="1">
      <c r="A1808" s="73" t="s">
        <v>615</v>
      </c>
      <c r="B1808" s="12" t="s">
        <v>735</v>
      </c>
      <c r="C1808" s="82" t="s">
        <v>56</v>
      </c>
      <c r="D1808" s="82" t="s">
        <v>734</v>
      </c>
      <c r="E1808" s="197" t="s">
        <v>612</v>
      </c>
      <c r="F1808" s="197"/>
      <c r="G1808" s="11" t="s">
        <v>97</v>
      </c>
      <c r="H1808" s="10">
        <v>1</v>
      </c>
      <c r="I1808" s="9">
        <v>1.38</v>
      </c>
      <c r="J1808" s="74">
        <v>1.38</v>
      </c>
    </row>
    <row r="1809" spans="1:10">
      <c r="A1809" s="68"/>
      <c r="B1809" s="104"/>
      <c r="C1809" s="104"/>
      <c r="D1809" s="104"/>
      <c r="E1809" s="104" t="s">
        <v>611</v>
      </c>
      <c r="F1809" s="105">
        <v>4.9052396878483835</v>
      </c>
      <c r="G1809" s="104" t="s">
        <v>610</v>
      </c>
      <c r="H1809" s="105">
        <v>4.33</v>
      </c>
      <c r="I1809" s="104" t="s">
        <v>609</v>
      </c>
      <c r="J1809" s="69">
        <v>9.24</v>
      </c>
    </row>
    <row r="1810" spans="1:10">
      <c r="A1810" s="68"/>
      <c r="B1810" s="104"/>
      <c r="C1810" s="104"/>
      <c r="D1810" s="104"/>
      <c r="E1810" s="104" t="s">
        <v>608</v>
      </c>
      <c r="F1810" s="105">
        <v>4.7699999999999996</v>
      </c>
      <c r="G1810" s="104"/>
      <c r="H1810" s="198" t="s">
        <v>607</v>
      </c>
      <c r="I1810" s="198"/>
      <c r="J1810" s="69">
        <v>20.67</v>
      </c>
    </row>
    <row r="1811" spans="1:10" ht="49.9" customHeight="1" thickBot="1">
      <c r="A1811" s="83"/>
      <c r="B1811" s="89"/>
      <c r="C1811" s="89"/>
      <c r="D1811" s="89"/>
      <c r="E1811" s="89"/>
      <c r="F1811" s="89"/>
      <c r="G1811" s="89" t="s">
        <v>606</v>
      </c>
      <c r="H1811" s="106">
        <v>16</v>
      </c>
      <c r="I1811" s="89" t="s">
        <v>605</v>
      </c>
      <c r="J1811" s="70">
        <v>330.72</v>
      </c>
    </row>
    <row r="1812" spans="1:10" ht="1.1499999999999999" customHeight="1" thickTop="1">
      <c r="A1812" s="71"/>
      <c r="B1812" s="8"/>
      <c r="C1812" s="8"/>
      <c r="D1812" s="8"/>
      <c r="E1812" s="8"/>
      <c r="F1812" s="8"/>
      <c r="G1812" s="8"/>
      <c r="H1812" s="8"/>
      <c r="I1812" s="8"/>
      <c r="J1812" s="72"/>
    </row>
    <row r="1813" spans="1:10" ht="18" customHeight="1">
      <c r="A1813" s="58" t="s">
        <v>143</v>
      </c>
      <c r="B1813" s="5" t="s">
        <v>602</v>
      </c>
      <c r="C1813" s="79" t="s">
        <v>601</v>
      </c>
      <c r="D1813" s="79" t="s">
        <v>1</v>
      </c>
      <c r="E1813" s="200" t="s">
        <v>624</v>
      </c>
      <c r="F1813" s="200"/>
      <c r="G1813" s="6" t="s">
        <v>600</v>
      </c>
      <c r="H1813" s="5" t="s">
        <v>599</v>
      </c>
      <c r="I1813" s="5" t="s">
        <v>598</v>
      </c>
      <c r="J1813" s="59" t="s">
        <v>2</v>
      </c>
    </row>
    <row r="1814" spans="1:10" ht="25.9" customHeight="1">
      <c r="A1814" s="61" t="s">
        <v>623</v>
      </c>
      <c r="B1814" s="2" t="s">
        <v>142</v>
      </c>
      <c r="C1814" s="80" t="s">
        <v>56</v>
      </c>
      <c r="D1814" s="80" t="s">
        <v>1415</v>
      </c>
      <c r="E1814" s="201" t="s">
        <v>682</v>
      </c>
      <c r="F1814" s="201"/>
      <c r="G1814" s="3" t="s">
        <v>97</v>
      </c>
      <c r="H1814" s="17">
        <v>1</v>
      </c>
      <c r="I1814" s="1">
        <v>13.39</v>
      </c>
      <c r="J1814" s="65">
        <v>13.39</v>
      </c>
    </row>
    <row r="1815" spans="1:10" ht="25.9" customHeight="1">
      <c r="A1815" s="66" t="s">
        <v>620</v>
      </c>
      <c r="B1815" s="16" t="s">
        <v>681</v>
      </c>
      <c r="C1815" s="81" t="s">
        <v>56</v>
      </c>
      <c r="D1815" s="81" t="s">
        <v>680</v>
      </c>
      <c r="E1815" s="196" t="s">
        <v>617</v>
      </c>
      <c r="F1815" s="196"/>
      <c r="G1815" s="15" t="s">
        <v>616</v>
      </c>
      <c r="H1815" s="14">
        <v>0.222</v>
      </c>
      <c r="I1815" s="13">
        <v>21.39</v>
      </c>
      <c r="J1815" s="67">
        <v>4.74</v>
      </c>
    </row>
    <row r="1816" spans="1:10" ht="24" customHeight="1">
      <c r="A1816" s="66" t="s">
        <v>620</v>
      </c>
      <c r="B1816" s="16" t="s">
        <v>679</v>
      </c>
      <c r="C1816" s="81" t="s">
        <v>56</v>
      </c>
      <c r="D1816" s="81" t="s">
        <v>678</v>
      </c>
      <c r="E1816" s="196" t="s">
        <v>617</v>
      </c>
      <c r="F1816" s="196"/>
      <c r="G1816" s="15" t="s">
        <v>616</v>
      </c>
      <c r="H1816" s="14">
        <v>0.222</v>
      </c>
      <c r="I1816" s="13">
        <v>25.88</v>
      </c>
      <c r="J1816" s="67">
        <v>5.74</v>
      </c>
    </row>
    <row r="1817" spans="1:10" ht="39" customHeight="1">
      <c r="A1817" s="73" t="s">
        <v>615</v>
      </c>
      <c r="B1817" s="12" t="s">
        <v>733</v>
      </c>
      <c r="C1817" s="82" t="s">
        <v>56</v>
      </c>
      <c r="D1817" s="82" t="s">
        <v>732</v>
      </c>
      <c r="E1817" s="197" t="s">
        <v>612</v>
      </c>
      <c r="F1817" s="197"/>
      <c r="G1817" s="11" t="s">
        <v>97</v>
      </c>
      <c r="H1817" s="10">
        <v>1</v>
      </c>
      <c r="I1817" s="9">
        <v>2.91</v>
      </c>
      <c r="J1817" s="74">
        <v>2.91</v>
      </c>
    </row>
    <row r="1818" spans="1:10">
      <c r="A1818" s="68"/>
      <c r="B1818" s="104"/>
      <c r="C1818" s="104"/>
      <c r="D1818" s="104"/>
      <c r="E1818" s="104" t="s">
        <v>611</v>
      </c>
      <c r="F1818" s="105">
        <v>3.7054732706906619</v>
      </c>
      <c r="G1818" s="104" t="s">
        <v>610</v>
      </c>
      <c r="H1818" s="105">
        <v>3.27</v>
      </c>
      <c r="I1818" s="104" t="s">
        <v>609</v>
      </c>
      <c r="J1818" s="69">
        <v>6.98</v>
      </c>
    </row>
    <row r="1819" spans="1:10">
      <c r="A1819" s="68"/>
      <c r="B1819" s="104"/>
      <c r="C1819" s="104"/>
      <c r="D1819" s="104"/>
      <c r="E1819" s="104" t="s">
        <v>608</v>
      </c>
      <c r="F1819" s="105">
        <v>4.01</v>
      </c>
      <c r="G1819" s="104"/>
      <c r="H1819" s="198" t="s">
        <v>607</v>
      </c>
      <c r="I1819" s="198"/>
      <c r="J1819" s="69">
        <v>17.399999999999999</v>
      </c>
    </row>
    <row r="1820" spans="1:10" ht="49.9" customHeight="1" thickBot="1">
      <c r="A1820" s="83"/>
      <c r="B1820" s="89"/>
      <c r="C1820" s="89"/>
      <c r="D1820" s="89"/>
      <c r="E1820" s="89"/>
      <c r="F1820" s="89"/>
      <c r="G1820" s="89" t="s">
        <v>606</v>
      </c>
      <c r="H1820" s="106">
        <v>7</v>
      </c>
      <c r="I1820" s="89" t="s">
        <v>605</v>
      </c>
      <c r="J1820" s="70">
        <v>121.8</v>
      </c>
    </row>
    <row r="1821" spans="1:10" ht="1.1499999999999999" customHeight="1" thickTop="1">
      <c r="A1821" s="71"/>
      <c r="B1821" s="8"/>
      <c r="C1821" s="8"/>
      <c r="D1821" s="8"/>
      <c r="E1821" s="8"/>
      <c r="F1821" s="8"/>
      <c r="G1821" s="8"/>
      <c r="H1821" s="8"/>
      <c r="I1821" s="8"/>
      <c r="J1821" s="72"/>
    </row>
    <row r="1822" spans="1:10" ht="24" customHeight="1">
      <c r="A1822" s="60" t="s">
        <v>141</v>
      </c>
      <c r="B1822" s="84"/>
      <c r="C1822" s="84"/>
      <c r="D1822" s="84" t="s">
        <v>140</v>
      </c>
      <c r="E1822" s="84"/>
      <c r="F1822" s="199"/>
      <c r="G1822" s="199"/>
      <c r="H1822" s="4"/>
      <c r="I1822" s="84"/>
      <c r="J1822" s="64">
        <v>11513.41</v>
      </c>
    </row>
    <row r="1823" spans="1:10" ht="18" customHeight="1">
      <c r="A1823" s="58" t="s">
        <v>139</v>
      </c>
      <c r="B1823" s="5" t="s">
        <v>602</v>
      </c>
      <c r="C1823" s="79" t="s">
        <v>601</v>
      </c>
      <c r="D1823" s="79" t="s">
        <v>1</v>
      </c>
      <c r="E1823" s="200" t="s">
        <v>624</v>
      </c>
      <c r="F1823" s="200"/>
      <c r="G1823" s="6" t="s">
        <v>600</v>
      </c>
      <c r="H1823" s="5" t="s">
        <v>599</v>
      </c>
      <c r="I1823" s="5" t="s">
        <v>598</v>
      </c>
      <c r="J1823" s="59" t="s">
        <v>2</v>
      </c>
    </row>
    <row r="1824" spans="1:10" ht="39" customHeight="1">
      <c r="A1824" s="61" t="s">
        <v>623</v>
      </c>
      <c r="B1824" s="2" t="s">
        <v>138</v>
      </c>
      <c r="C1824" s="80" t="s">
        <v>56</v>
      </c>
      <c r="D1824" s="80" t="s">
        <v>1416</v>
      </c>
      <c r="E1824" s="201" t="s">
        <v>682</v>
      </c>
      <c r="F1824" s="201"/>
      <c r="G1824" s="3" t="s">
        <v>73</v>
      </c>
      <c r="H1824" s="17">
        <v>1</v>
      </c>
      <c r="I1824" s="1">
        <v>4.62</v>
      </c>
      <c r="J1824" s="65">
        <v>4.62</v>
      </c>
    </row>
    <row r="1825" spans="1:10" ht="25.9" customHeight="1">
      <c r="A1825" s="66" t="s">
        <v>620</v>
      </c>
      <c r="B1825" s="16" t="s">
        <v>681</v>
      </c>
      <c r="C1825" s="81" t="s">
        <v>56</v>
      </c>
      <c r="D1825" s="81" t="s">
        <v>680</v>
      </c>
      <c r="E1825" s="196" t="s">
        <v>617</v>
      </c>
      <c r="F1825" s="196"/>
      <c r="G1825" s="15" t="s">
        <v>616</v>
      </c>
      <c r="H1825" s="14">
        <v>2.9000000000000001E-2</v>
      </c>
      <c r="I1825" s="13">
        <v>21.39</v>
      </c>
      <c r="J1825" s="67">
        <v>0.62</v>
      </c>
    </row>
    <row r="1826" spans="1:10" ht="24" customHeight="1">
      <c r="A1826" s="66" t="s">
        <v>620</v>
      </c>
      <c r="B1826" s="16" t="s">
        <v>679</v>
      </c>
      <c r="C1826" s="81" t="s">
        <v>56</v>
      </c>
      <c r="D1826" s="81" t="s">
        <v>678</v>
      </c>
      <c r="E1826" s="196" t="s">
        <v>617</v>
      </c>
      <c r="F1826" s="196"/>
      <c r="G1826" s="15" t="s">
        <v>616</v>
      </c>
      <c r="H1826" s="14">
        <v>2.9000000000000001E-2</v>
      </c>
      <c r="I1826" s="13">
        <v>25.88</v>
      </c>
      <c r="J1826" s="67">
        <v>0.75</v>
      </c>
    </row>
    <row r="1827" spans="1:10" ht="39" customHeight="1">
      <c r="A1827" s="73" t="s">
        <v>615</v>
      </c>
      <c r="B1827" s="12" t="s">
        <v>731</v>
      </c>
      <c r="C1827" s="82" t="s">
        <v>56</v>
      </c>
      <c r="D1827" s="82" t="s">
        <v>730</v>
      </c>
      <c r="E1827" s="197" t="s">
        <v>612</v>
      </c>
      <c r="F1827" s="197"/>
      <c r="G1827" s="11" t="s">
        <v>73</v>
      </c>
      <c r="H1827" s="10">
        <v>1.2434000000000001</v>
      </c>
      <c r="I1827" s="9">
        <v>2.56</v>
      </c>
      <c r="J1827" s="74">
        <v>3.18</v>
      </c>
    </row>
    <row r="1828" spans="1:10" ht="25.9" customHeight="1">
      <c r="A1828" s="73" t="s">
        <v>615</v>
      </c>
      <c r="B1828" s="12" t="s">
        <v>725</v>
      </c>
      <c r="C1828" s="82" t="s">
        <v>56</v>
      </c>
      <c r="D1828" s="82" t="s">
        <v>724</v>
      </c>
      <c r="E1828" s="197" t="s">
        <v>612</v>
      </c>
      <c r="F1828" s="197"/>
      <c r="G1828" s="11" t="s">
        <v>97</v>
      </c>
      <c r="H1828" s="10">
        <v>9.4000000000000004E-3</v>
      </c>
      <c r="I1828" s="9">
        <v>7.54</v>
      </c>
      <c r="J1828" s="74">
        <v>7.0000000000000007E-2</v>
      </c>
    </row>
    <row r="1829" spans="1:10">
      <c r="A1829" s="68"/>
      <c r="B1829" s="104"/>
      <c r="C1829" s="104"/>
      <c r="D1829" s="104"/>
      <c r="E1829" s="104" t="s">
        <v>611</v>
      </c>
      <c r="F1829" s="105">
        <v>0.48309178743961351</v>
      </c>
      <c r="G1829" s="104" t="s">
        <v>610</v>
      </c>
      <c r="H1829" s="105">
        <v>0.43</v>
      </c>
      <c r="I1829" s="104" t="s">
        <v>609</v>
      </c>
      <c r="J1829" s="69">
        <v>0.91</v>
      </c>
    </row>
    <row r="1830" spans="1:10">
      <c r="A1830" s="68"/>
      <c r="B1830" s="104"/>
      <c r="C1830" s="104"/>
      <c r="D1830" s="104"/>
      <c r="E1830" s="104" t="s">
        <v>608</v>
      </c>
      <c r="F1830" s="105">
        <v>1.38</v>
      </c>
      <c r="G1830" s="104"/>
      <c r="H1830" s="198" t="s">
        <v>607</v>
      </c>
      <c r="I1830" s="198"/>
      <c r="J1830" s="69">
        <v>6</v>
      </c>
    </row>
    <row r="1831" spans="1:10" ht="49.9" customHeight="1" thickBot="1">
      <c r="A1831" s="83"/>
      <c r="B1831" s="89"/>
      <c r="C1831" s="89"/>
      <c r="D1831" s="89"/>
      <c r="E1831" s="89"/>
      <c r="F1831" s="89"/>
      <c r="G1831" s="89" t="s">
        <v>606</v>
      </c>
      <c r="H1831" s="106">
        <v>190</v>
      </c>
      <c r="I1831" s="89" t="s">
        <v>605</v>
      </c>
      <c r="J1831" s="70">
        <v>1140</v>
      </c>
    </row>
    <row r="1832" spans="1:10" ht="1.1499999999999999" customHeight="1" thickTop="1">
      <c r="A1832" s="71"/>
      <c r="B1832" s="8"/>
      <c r="C1832" s="8"/>
      <c r="D1832" s="8"/>
      <c r="E1832" s="8"/>
      <c r="F1832" s="8"/>
      <c r="G1832" s="8"/>
      <c r="H1832" s="8"/>
      <c r="I1832" s="8"/>
      <c r="J1832" s="72"/>
    </row>
    <row r="1833" spans="1:10" ht="18" customHeight="1">
      <c r="A1833" s="58" t="s">
        <v>137</v>
      </c>
      <c r="B1833" s="5" t="s">
        <v>602</v>
      </c>
      <c r="C1833" s="79" t="s">
        <v>601</v>
      </c>
      <c r="D1833" s="79" t="s">
        <v>1</v>
      </c>
      <c r="E1833" s="200" t="s">
        <v>624</v>
      </c>
      <c r="F1833" s="200"/>
      <c r="G1833" s="6" t="s">
        <v>600</v>
      </c>
      <c r="H1833" s="5" t="s">
        <v>599</v>
      </c>
      <c r="I1833" s="5" t="s">
        <v>598</v>
      </c>
      <c r="J1833" s="59" t="s">
        <v>2</v>
      </c>
    </row>
    <row r="1834" spans="1:10" ht="39" customHeight="1">
      <c r="A1834" s="61" t="s">
        <v>623</v>
      </c>
      <c r="B1834" s="2" t="s">
        <v>136</v>
      </c>
      <c r="C1834" s="80" t="s">
        <v>56</v>
      </c>
      <c r="D1834" s="80" t="s">
        <v>1417</v>
      </c>
      <c r="E1834" s="201" t="s">
        <v>682</v>
      </c>
      <c r="F1834" s="201"/>
      <c r="G1834" s="3" t="s">
        <v>73</v>
      </c>
      <c r="H1834" s="17">
        <v>1</v>
      </c>
      <c r="I1834" s="1">
        <v>7.18</v>
      </c>
      <c r="J1834" s="65">
        <v>7.18</v>
      </c>
    </row>
    <row r="1835" spans="1:10" ht="25.9" customHeight="1">
      <c r="A1835" s="66" t="s">
        <v>620</v>
      </c>
      <c r="B1835" s="16" t="s">
        <v>681</v>
      </c>
      <c r="C1835" s="81" t="s">
        <v>56</v>
      </c>
      <c r="D1835" s="81" t="s">
        <v>680</v>
      </c>
      <c r="E1835" s="196" t="s">
        <v>617</v>
      </c>
      <c r="F1835" s="196"/>
      <c r="G1835" s="15" t="s">
        <v>616</v>
      </c>
      <c r="H1835" s="14">
        <v>3.9E-2</v>
      </c>
      <c r="I1835" s="13">
        <v>21.39</v>
      </c>
      <c r="J1835" s="67">
        <v>0.83</v>
      </c>
    </row>
    <row r="1836" spans="1:10" ht="24" customHeight="1">
      <c r="A1836" s="66" t="s">
        <v>620</v>
      </c>
      <c r="B1836" s="16" t="s">
        <v>679</v>
      </c>
      <c r="C1836" s="81" t="s">
        <v>56</v>
      </c>
      <c r="D1836" s="81" t="s">
        <v>678</v>
      </c>
      <c r="E1836" s="196" t="s">
        <v>617</v>
      </c>
      <c r="F1836" s="196"/>
      <c r="G1836" s="15" t="s">
        <v>616</v>
      </c>
      <c r="H1836" s="14">
        <v>3.9E-2</v>
      </c>
      <c r="I1836" s="13">
        <v>25.88</v>
      </c>
      <c r="J1836" s="67">
        <v>1</v>
      </c>
    </row>
    <row r="1837" spans="1:10" ht="39" customHeight="1">
      <c r="A1837" s="73" t="s">
        <v>615</v>
      </c>
      <c r="B1837" s="12" t="s">
        <v>729</v>
      </c>
      <c r="C1837" s="82" t="s">
        <v>56</v>
      </c>
      <c r="D1837" s="82" t="s">
        <v>728</v>
      </c>
      <c r="E1837" s="197" t="s">
        <v>612</v>
      </c>
      <c r="F1837" s="197"/>
      <c r="G1837" s="11" t="s">
        <v>73</v>
      </c>
      <c r="H1837" s="10">
        <v>1.2434000000000001</v>
      </c>
      <c r="I1837" s="9">
        <v>4.25</v>
      </c>
      <c r="J1837" s="74">
        <v>5.28</v>
      </c>
    </row>
    <row r="1838" spans="1:10" ht="25.9" customHeight="1">
      <c r="A1838" s="73" t="s">
        <v>615</v>
      </c>
      <c r="B1838" s="12" t="s">
        <v>725</v>
      </c>
      <c r="C1838" s="82" t="s">
        <v>56</v>
      </c>
      <c r="D1838" s="82" t="s">
        <v>724</v>
      </c>
      <c r="E1838" s="197" t="s">
        <v>612</v>
      </c>
      <c r="F1838" s="197"/>
      <c r="G1838" s="11" t="s">
        <v>97</v>
      </c>
      <c r="H1838" s="10">
        <v>9.4000000000000004E-3</v>
      </c>
      <c r="I1838" s="9">
        <v>7.54</v>
      </c>
      <c r="J1838" s="74">
        <v>7.0000000000000007E-2</v>
      </c>
    </row>
    <row r="1839" spans="1:10">
      <c r="A1839" s="68"/>
      <c r="B1839" s="104"/>
      <c r="C1839" s="104"/>
      <c r="D1839" s="104"/>
      <c r="E1839" s="104" t="s">
        <v>611</v>
      </c>
      <c r="F1839" s="105">
        <v>0.6476615172267346</v>
      </c>
      <c r="G1839" s="104" t="s">
        <v>610</v>
      </c>
      <c r="H1839" s="105">
        <v>0.56999999999999995</v>
      </c>
      <c r="I1839" s="104" t="s">
        <v>609</v>
      </c>
      <c r="J1839" s="69">
        <v>1.22</v>
      </c>
    </row>
    <row r="1840" spans="1:10">
      <c r="A1840" s="68"/>
      <c r="B1840" s="104"/>
      <c r="C1840" s="104"/>
      <c r="D1840" s="104"/>
      <c r="E1840" s="104" t="s">
        <v>608</v>
      </c>
      <c r="F1840" s="105">
        <v>2.15</v>
      </c>
      <c r="G1840" s="104"/>
      <c r="H1840" s="198" t="s">
        <v>607</v>
      </c>
      <c r="I1840" s="198"/>
      <c r="J1840" s="69">
        <v>9.33</v>
      </c>
    </row>
    <row r="1841" spans="1:10" ht="49.9" customHeight="1" thickBot="1">
      <c r="A1841" s="83"/>
      <c r="B1841" s="89"/>
      <c r="C1841" s="89"/>
      <c r="D1841" s="89"/>
      <c r="E1841" s="89"/>
      <c r="F1841" s="89"/>
      <c r="G1841" s="89" t="s">
        <v>606</v>
      </c>
      <c r="H1841" s="106">
        <v>820</v>
      </c>
      <c r="I1841" s="89" t="s">
        <v>605</v>
      </c>
      <c r="J1841" s="70">
        <v>7650.6</v>
      </c>
    </row>
    <row r="1842" spans="1:10" ht="1.1499999999999999" customHeight="1" thickTop="1">
      <c r="A1842" s="71"/>
      <c r="B1842" s="8"/>
      <c r="C1842" s="8"/>
      <c r="D1842" s="8"/>
      <c r="E1842" s="8"/>
      <c r="F1842" s="8"/>
      <c r="G1842" s="8"/>
      <c r="H1842" s="8"/>
      <c r="I1842" s="8"/>
      <c r="J1842" s="72"/>
    </row>
    <row r="1843" spans="1:10" ht="18" customHeight="1">
      <c r="A1843" s="58" t="s">
        <v>135</v>
      </c>
      <c r="B1843" s="5" t="s">
        <v>602</v>
      </c>
      <c r="C1843" s="79" t="s">
        <v>601</v>
      </c>
      <c r="D1843" s="79" t="s">
        <v>1</v>
      </c>
      <c r="E1843" s="200" t="s">
        <v>624</v>
      </c>
      <c r="F1843" s="200"/>
      <c r="G1843" s="6" t="s">
        <v>600</v>
      </c>
      <c r="H1843" s="5" t="s">
        <v>599</v>
      </c>
      <c r="I1843" s="5" t="s">
        <v>598</v>
      </c>
      <c r="J1843" s="59" t="s">
        <v>2</v>
      </c>
    </row>
    <row r="1844" spans="1:10" ht="39" customHeight="1">
      <c r="A1844" s="61" t="s">
        <v>623</v>
      </c>
      <c r="B1844" s="2" t="s">
        <v>134</v>
      </c>
      <c r="C1844" s="80" t="s">
        <v>56</v>
      </c>
      <c r="D1844" s="80" t="s">
        <v>1418</v>
      </c>
      <c r="E1844" s="201" t="s">
        <v>682</v>
      </c>
      <c r="F1844" s="201"/>
      <c r="G1844" s="3" t="s">
        <v>73</v>
      </c>
      <c r="H1844" s="17">
        <v>1</v>
      </c>
      <c r="I1844" s="1">
        <v>26.18</v>
      </c>
      <c r="J1844" s="65">
        <v>26.18</v>
      </c>
    </row>
    <row r="1845" spans="1:10" ht="25.9" customHeight="1">
      <c r="A1845" s="66" t="s">
        <v>620</v>
      </c>
      <c r="B1845" s="16" t="s">
        <v>681</v>
      </c>
      <c r="C1845" s="81" t="s">
        <v>56</v>
      </c>
      <c r="D1845" s="81" t="s">
        <v>680</v>
      </c>
      <c r="E1845" s="196" t="s">
        <v>617</v>
      </c>
      <c r="F1845" s="196"/>
      <c r="G1845" s="15" t="s">
        <v>616</v>
      </c>
      <c r="H1845" s="14">
        <v>0.114</v>
      </c>
      <c r="I1845" s="13">
        <v>21.39</v>
      </c>
      <c r="J1845" s="67">
        <v>2.4300000000000002</v>
      </c>
    </row>
    <row r="1846" spans="1:10" ht="24" customHeight="1">
      <c r="A1846" s="66" t="s">
        <v>620</v>
      </c>
      <c r="B1846" s="16" t="s">
        <v>679</v>
      </c>
      <c r="C1846" s="81" t="s">
        <v>56</v>
      </c>
      <c r="D1846" s="81" t="s">
        <v>678</v>
      </c>
      <c r="E1846" s="196" t="s">
        <v>617</v>
      </c>
      <c r="F1846" s="196"/>
      <c r="G1846" s="15" t="s">
        <v>616</v>
      </c>
      <c r="H1846" s="14">
        <v>0.114</v>
      </c>
      <c r="I1846" s="13">
        <v>25.88</v>
      </c>
      <c r="J1846" s="67">
        <v>2.95</v>
      </c>
    </row>
    <row r="1847" spans="1:10" ht="39" customHeight="1">
      <c r="A1847" s="73" t="s">
        <v>615</v>
      </c>
      <c r="B1847" s="12" t="s">
        <v>727</v>
      </c>
      <c r="C1847" s="82" t="s">
        <v>56</v>
      </c>
      <c r="D1847" s="82" t="s">
        <v>726</v>
      </c>
      <c r="E1847" s="197" t="s">
        <v>612</v>
      </c>
      <c r="F1847" s="197"/>
      <c r="G1847" s="11" t="s">
        <v>73</v>
      </c>
      <c r="H1847" s="10">
        <v>1.2434000000000001</v>
      </c>
      <c r="I1847" s="9">
        <v>16.68</v>
      </c>
      <c r="J1847" s="74">
        <v>20.73</v>
      </c>
    </row>
    <row r="1848" spans="1:10" ht="25.9" customHeight="1">
      <c r="A1848" s="73" t="s">
        <v>615</v>
      </c>
      <c r="B1848" s="12" t="s">
        <v>725</v>
      </c>
      <c r="C1848" s="82" t="s">
        <v>56</v>
      </c>
      <c r="D1848" s="82" t="s">
        <v>724</v>
      </c>
      <c r="E1848" s="197" t="s">
        <v>612</v>
      </c>
      <c r="F1848" s="197"/>
      <c r="G1848" s="11" t="s">
        <v>97</v>
      </c>
      <c r="H1848" s="10">
        <v>9.4000000000000004E-3</v>
      </c>
      <c r="I1848" s="9">
        <v>7.54</v>
      </c>
      <c r="J1848" s="74">
        <v>7.0000000000000007E-2</v>
      </c>
    </row>
    <row r="1849" spans="1:10">
      <c r="A1849" s="68"/>
      <c r="B1849" s="104"/>
      <c r="C1849" s="104"/>
      <c r="D1849" s="104"/>
      <c r="E1849" s="104" t="s">
        <v>611</v>
      </c>
      <c r="F1849" s="105">
        <v>1.89520624303233</v>
      </c>
      <c r="G1849" s="104" t="s">
        <v>610</v>
      </c>
      <c r="H1849" s="105">
        <v>1.67</v>
      </c>
      <c r="I1849" s="104" t="s">
        <v>609</v>
      </c>
      <c r="J1849" s="69">
        <v>3.57</v>
      </c>
    </row>
    <row r="1850" spans="1:10">
      <c r="A1850" s="68"/>
      <c r="B1850" s="104"/>
      <c r="C1850" s="104"/>
      <c r="D1850" s="104"/>
      <c r="E1850" s="104" t="s">
        <v>608</v>
      </c>
      <c r="F1850" s="105">
        <v>7.85</v>
      </c>
      <c r="G1850" s="104"/>
      <c r="H1850" s="198" t="s">
        <v>607</v>
      </c>
      <c r="I1850" s="198"/>
      <c r="J1850" s="69">
        <v>34.03</v>
      </c>
    </row>
    <row r="1851" spans="1:10" ht="49.9" customHeight="1" thickBot="1">
      <c r="A1851" s="83"/>
      <c r="B1851" s="89"/>
      <c r="C1851" s="89"/>
      <c r="D1851" s="89"/>
      <c r="E1851" s="89"/>
      <c r="F1851" s="89"/>
      <c r="G1851" s="89" t="s">
        <v>606</v>
      </c>
      <c r="H1851" s="106">
        <v>14</v>
      </c>
      <c r="I1851" s="89" t="s">
        <v>605</v>
      </c>
      <c r="J1851" s="70">
        <v>476.42</v>
      </c>
    </row>
    <row r="1852" spans="1:10" ht="1.1499999999999999" customHeight="1" thickTop="1">
      <c r="A1852" s="71"/>
      <c r="B1852" s="8"/>
      <c r="C1852" s="8"/>
      <c r="D1852" s="8"/>
      <c r="E1852" s="8"/>
      <c r="F1852" s="8"/>
      <c r="G1852" s="8"/>
      <c r="H1852" s="8"/>
      <c r="I1852" s="8"/>
      <c r="J1852" s="72"/>
    </row>
    <row r="1853" spans="1:10" ht="18" customHeight="1">
      <c r="A1853" s="58" t="s">
        <v>133</v>
      </c>
      <c r="B1853" s="5" t="s">
        <v>602</v>
      </c>
      <c r="C1853" s="79" t="s">
        <v>601</v>
      </c>
      <c r="D1853" s="79" t="s">
        <v>1</v>
      </c>
      <c r="E1853" s="200" t="s">
        <v>624</v>
      </c>
      <c r="F1853" s="200"/>
      <c r="G1853" s="6" t="s">
        <v>600</v>
      </c>
      <c r="H1853" s="5" t="s">
        <v>599</v>
      </c>
      <c r="I1853" s="5" t="s">
        <v>598</v>
      </c>
      <c r="J1853" s="59" t="s">
        <v>2</v>
      </c>
    </row>
    <row r="1854" spans="1:10" ht="39" customHeight="1">
      <c r="A1854" s="61" t="s">
        <v>623</v>
      </c>
      <c r="B1854" s="2" t="s">
        <v>132</v>
      </c>
      <c r="C1854" s="80" t="s">
        <v>56</v>
      </c>
      <c r="D1854" s="80" t="s">
        <v>131</v>
      </c>
      <c r="E1854" s="201" t="s">
        <v>682</v>
      </c>
      <c r="F1854" s="201"/>
      <c r="G1854" s="3" t="s">
        <v>73</v>
      </c>
      <c r="H1854" s="17">
        <v>1</v>
      </c>
      <c r="I1854" s="1">
        <v>42.15</v>
      </c>
      <c r="J1854" s="65">
        <v>42.15</v>
      </c>
    </row>
    <row r="1855" spans="1:10" ht="25.9" customHeight="1">
      <c r="A1855" s="66" t="s">
        <v>620</v>
      </c>
      <c r="B1855" s="16" t="s">
        <v>681</v>
      </c>
      <c r="C1855" s="81" t="s">
        <v>56</v>
      </c>
      <c r="D1855" s="81" t="s">
        <v>680</v>
      </c>
      <c r="E1855" s="196" t="s">
        <v>617</v>
      </c>
      <c r="F1855" s="196"/>
      <c r="G1855" s="15" t="s">
        <v>616</v>
      </c>
      <c r="H1855" s="14">
        <v>7.2999999999999995E-2</v>
      </c>
      <c r="I1855" s="13">
        <v>21.39</v>
      </c>
      <c r="J1855" s="67">
        <v>1.56</v>
      </c>
    </row>
    <row r="1856" spans="1:10" ht="24" customHeight="1">
      <c r="A1856" s="66" t="s">
        <v>620</v>
      </c>
      <c r="B1856" s="16" t="s">
        <v>679</v>
      </c>
      <c r="C1856" s="81" t="s">
        <v>56</v>
      </c>
      <c r="D1856" s="81" t="s">
        <v>678</v>
      </c>
      <c r="E1856" s="196" t="s">
        <v>617</v>
      </c>
      <c r="F1856" s="196"/>
      <c r="G1856" s="15" t="s">
        <v>616</v>
      </c>
      <c r="H1856" s="14">
        <v>7.2999999999999995E-2</v>
      </c>
      <c r="I1856" s="13">
        <v>25.88</v>
      </c>
      <c r="J1856" s="67">
        <v>1.88</v>
      </c>
    </row>
    <row r="1857" spans="1:10" ht="25.9" customHeight="1">
      <c r="A1857" s="73" t="s">
        <v>615</v>
      </c>
      <c r="B1857" s="12" t="s">
        <v>725</v>
      </c>
      <c r="C1857" s="82" t="s">
        <v>56</v>
      </c>
      <c r="D1857" s="82" t="s">
        <v>724</v>
      </c>
      <c r="E1857" s="197" t="s">
        <v>612</v>
      </c>
      <c r="F1857" s="197"/>
      <c r="G1857" s="11" t="s">
        <v>97</v>
      </c>
      <c r="H1857" s="10">
        <v>8.9999999999999993E-3</v>
      </c>
      <c r="I1857" s="9">
        <v>7.54</v>
      </c>
      <c r="J1857" s="74">
        <v>0.06</v>
      </c>
    </row>
    <row r="1858" spans="1:10" ht="39" customHeight="1">
      <c r="A1858" s="73" t="s">
        <v>615</v>
      </c>
      <c r="B1858" s="12" t="s">
        <v>723</v>
      </c>
      <c r="C1858" s="82" t="s">
        <v>56</v>
      </c>
      <c r="D1858" s="82" t="s">
        <v>722</v>
      </c>
      <c r="E1858" s="197" t="s">
        <v>612</v>
      </c>
      <c r="F1858" s="197"/>
      <c r="G1858" s="11" t="s">
        <v>73</v>
      </c>
      <c r="H1858" s="10">
        <v>1.0149999999999999</v>
      </c>
      <c r="I1858" s="9">
        <v>38.08</v>
      </c>
      <c r="J1858" s="74">
        <v>38.65</v>
      </c>
    </row>
    <row r="1859" spans="1:10">
      <c r="A1859" s="68"/>
      <c r="B1859" s="104"/>
      <c r="C1859" s="104"/>
      <c r="D1859" s="104"/>
      <c r="E1859" s="104" t="s">
        <v>611</v>
      </c>
      <c r="F1859" s="105">
        <v>1.2156925200403461</v>
      </c>
      <c r="G1859" s="104" t="s">
        <v>610</v>
      </c>
      <c r="H1859" s="105">
        <v>1.07</v>
      </c>
      <c r="I1859" s="104" t="s">
        <v>609</v>
      </c>
      <c r="J1859" s="69">
        <v>2.29</v>
      </c>
    </row>
    <row r="1860" spans="1:10">
      <c r="A1860" s="68"/>
      <c r="B1860" s="104"/>
      <c r="C1860" s="104"/>
      <c r="D1860" s="104"/>
      <c r="E1860" s="104" t="s">
        <v>608</v>
      </c>
      <c r="F1860" s="105">
        <v>12.64</v>
      </c>
      <c r="G1860" s="104"/>
      <c r="H1860" s="198" t="s">
        <v>607</v>
      </c>
      <c r="I1860" s="198"/>
      <c r="J1860" s="69">
        <v>54.79</v>
      </c>
    </row>
    <row r="1861" spans="1:10" ht="49.9" customHeight="1" thickBot="1">
      <c r="A1861" s="83"/>
      <c r="B1861" s="89"/>
      <c r="C1861" s="89"/>
      <c r="D1861" s="89"/>
      <c r="E1861" s="89"/>
      <c r="F1861" s="89"/>
      <c r="G1861" s="89" t="s">
        <v>606</v>
      </c>
      <c r="H1861" s="106">
        <v>41</v>
      </c>
      <c r="I1861" s="89" t="s">
        <v>605</v>
      </c>
      <c r="J1861" s="70">
        <v>2246.39</v>
      </c>
    </row>
    <row r="1862" spans="1:10" ht="1.1499999999999999" customHeight="1" thickTop="1">
      <c r="A1862" s="71"/>
      <c r="B1862" s="8"/>
      <c r="C1862" s="8"/>
      <c r="D1862" s="8"/>
      <c r="E1862" s="8"/>
      <c r="F1862" s="8"/>
      <c r="G1862" s="8"/>
      <c r="H1862" s="8"/>
      <c r="I1862" s="8"/>
      <c r="J1862" s="72"/>
    </row>
    <row r="1863" spans="1:10" ht="24" customHeight="1">
      <c r="A1863" s="60" t="s">
        <v>130</v>
      </c>
      <c r="B1863" s="84"/>
      <c r="C1863" s="84"/>
      <c r="D1863" s="84" t="s">
        <v>129</v>
      </c>
      <c r="E1863" s="84"/>
      <c r="F1863" s="199"/>
      <c r="G1863" s="199"/>
      <c r="H1863" s="4"/>
      <c r="I1863" s="84"/>
      <c r="J1863" s="64">
        <v>16206.41</v>
      </c>
    </row>
    <row r="1864" spans="1:10" ht="18" customHeight="1">
      <c r="A1864" s="58" t="s">
        <v>128</v>
      </c>
      <c r="B1864" s="5" t="s">
        <v>602</v>
      </c>
      <c r="C1864" s="79" t="s">
        <v>601</v>
      </c>
      <c r="D1864" s="79" t="s">
        <v>1</v>
      </c>
      <c r="E1864" s="200" t="s">
        <v>624</v>
      </c>
      <c r="F1864" s="200"/>
      <c r="G1864" s="6" t="s">
        <v>600</v>
      </c>
      <c r="H1864" s="5" t="s">
        <v>599</v>
      </c>
      <c r="I1864" s="5" t="s">
        <v>598</v>
      </c>
      <c r="J1864" s="59" t="s">
        <v>2</v>
      </c>
    </row>
    <row r="1865" spans="1:10" ht="39" customHeight="1">
      <c r="A1865" s="61" t="s">
        <v>623</v>
      </c>
      <c r="B1865" s="2" t="s">
        <v>127</v>
      </c>
      <c r="C1865" s="80" t="s">
        <v>56</v>
      </c>
      <c r="D1865" s="80" t="s">
        <v>1419</v>
      </c>
      <c r="E1865" s="201" t="s">
        <v>682</v>
      </c>
      <c r="F1865" s="201"/>
      <c r="G1865" s="3" t="s">
        <v>97</v>
      </c>
      <c r="H1865" s="17">
        <v>1</v>
      </c>
      <c r="I1865" s="1">
        <v>29.46</v>
      </c>
      <c r="J1865" s="65">
        <v>29.46</v>
      </c>
    </row>
    <row r="1866" spans="1:10" ht="39" customHeight="1">
      <c r="A1866" s="66" t="s">
        <v>620</v>
      </c>
      <c r="B1866" s="16" t="s">
        <v>717</v>
      </c>
      <c r="C1866" s="81" t="s">
        <v>56</v>
      </c>
      <c r="D1866" s="81" t="s">
        <v>716</v>
      </c>
      <c r="E1866" s="196" t="s">
        <v>682</v>
      </c>
      <c r="F1866" s="196"/>
      <c r="G1866" s="15" t="s">
        <v>97</v>
      </c>
      <c r="H1866" s="14">
        <v>1</v>
      </c>
      <c r="I1866" s="13">
        <v>10.37</v>
      </c>
      <c r="J1866" s="67">
        <v>10.37</v>
      </c>
    </row>
    <row r="1867" spans="1:10" ht="39" customHeight="1">
      <c r="A1867" s="66" t="s">
        <v>620</v>
      </c>
      <c r="B1867" s="16" t="s">
        <v>721</v>
      </c>
      <c r="C1867" s="81" t="s">
        <v>56</v>
      </c>
      <c r="D1867" s="81" t="s">
        <v>720</v>
      </c>
      <c r="E1867" s="196" t="s">
        <v>682</v>
      </c>
      <c r="F1867" s="196"/>
      <c r="G1867" s="15" t="s">
        <v>97</v>
      </c>
      <c r="H1867" s="14">
        <v>1</v>
      </c>
      <c r="I1867" s="13">
        <v>19.09</v>
      </c>
      <c r="J1867" s="67">
        <v>19.09</v>
      </c>
    </row>
    <row r="1868" spans="1:10">
      <c r="A1868" s="68"/>
      <c r="B1868" s="104"/>
      <c r="C1868" s="104"/>
      <c r="D1868" s="104"/>
      <c r="E1868" s="104" t="s">
        <v>611</v>
      </c>
      <c r="F1868" s="105">
        <v>6.1740192</v>
      </c>
      <c r="G1868" s="104" t="s">
        <v>610</v>
      </c>
      <c r="H1868" s="105">
        <v>5.46</v>
      </c>
      <c r="I1868" s="104" t="s">
        <v>609</v>
      </c>
      <c r="J1868" s="69">
        <v>11.63</v>
      </c>
    </row>
    <row r="1869" spans="1:10">
      <c r="A1869" s="68"/>
      <c r="B1869" s="104"/>
      <c r="C1869" s="104"/>
      <c r="D1869" s="104"/>
      <c r="E1869" s="104" t="s">
        <v>608</v>
      </c>
      <c r="F1869" s="105">
        <v>8.83</v>
      </c>
      <c r="G1869" s="104"/>
      <c r="H1869" s="198" t="s">
        <v>607</v>
      </c>
      <c r="I1869" s="198"/>
      <c r="J1869" s="69">
        <v>38.29</v>
      </c>
    </row>
    <row r="1870" spans="1:10" ht="49.9" customHeight="1" thickBot="1">
      <c r="A1870" s="83"/>
      <c r="B1870" s="89"/>
      <c r="C1870" s="89"/>
      <c r="D1870" s="89"/>
      <c r="E1870" s="89"/>
      <c r="F1870" s="89"/>
      <c r="G1870" s="89" t="s">
        <v>606</v>
      </c>
      <c r="H1870" s="106">
        <v>4</v>
      </c>
      <c r="I1870" s="89" t="s">
        <v>605</v>
      </c>
      <c r="J1870" s="70">
        <v>153.16</v>
      </c>
    </row>
    <row r="1871" spans="1:10" ht="1.1499999999999999" customHeight="1" thickTop="1">
      <c r="A1871" s="71"/>
      <c r="B1871" s="8"/>
      <c r="C1871" s="8"/>
      <c r="D1871" s="8"/>
      <c r="E1871" s="8"/>
      <c r="F1871" s="8"/>
      <c r="G1871" s="8"/>
      <c r="H1871" s="8"/>
      <c r="I1871" s="8"/>
      <c r="J1871" s="72"/>
    </row>
    <row r="1872" spans="1:10" ht="18" customHeight="1">
      <c r="A1872" s="58" t="s">
        <v>126</v>
      </c>
      <c r="B1872" s="5" t="s">
        <v>602</v>
      </c>
      <c r="C1872" s="79" t="s">
        <v>601</v>
      </c>
      <c r="D1872" s="79" t="s">
        <v>1</v>
      </c>
      <c r="E1872" s="200" t="s">
        <v>624</v>
      </c>
      <c r="F1872" s="200"/>
      <c r="G1872" s="6" t="s">
        <v>600</v>
      </c>
      <c r="H1872" s="5" t="s">
        <v>599</v>
      </c>
      <c r="I1872" s="5" t="s">
        <v>598</v>
      </c>
      <c r="J1872" s="59" t="s">
        <v>2</v>
      </c>
    </row>
    <row r="1873" spans="1:10" ht="39" customHeight="1">
      <c r="A1873" s="61" t="s">
        <v>623</v>
      </c>
      <c r="B1873" s="2" t="s">
        <v>125</v>
      </c>
      <c r="C1873" s="80" t="s">
        <v>56</v>
      </c>
      <c r="D1873" s="80" t="s">
        <v>1420</v>
      </c>
      <c r="E1873" s="201" t="s">
        <v>682</v>
      </c>
      <c r="F1873" s="201"/>
      <c r="G1873" s="3" t="s">
        <v>97</v>
      </c>
      <c r="H1873" s="17">
        <v>1</v>
      </c>
      <c r="I1873" s="1">
        <v>31.6</v>
      </c>
      <c r="J1873" s="65">
        <v>31.6</v>
      </c>
    </row>
    <row r="1874" spans="1:10" ht="39" customHeight="1">
      <c r="A1874" s="66" t="s">
        <v>620</v>
      </c>
      <c r="B1874" s="16" t="s">
        <v>717</v>
      </c>
      <c r="C1874" s="81" t="s">
        <v>56</v>
      </c>
      <c r="D1874" s="81" t="s">
        <v>716</v>
      </c>
      <c r="E1874" s="196" t="s">
        <v>682</v>
      </c>
      <c r="F1874" s="196"/>
      <c r="G1874" s="15" t="s">
        <v>97</v>
      </c>
      <c r="H1874" s="14">
        <v>1</v>
      </c>
      <c r="I1874" s="13">
        <v>10.37</v>
      </c>
      <c r="J1874" s="67">
        <v>10.37</v>
      </c>
    </row>
    <row r="1875" spans="1:10" ht="39" customHeight="1">
      <c r="A1875" s="66" t="s">
        <v>620</v>
      </c>
      <c r="B1875" s="16" t="s">
        <v>719</v>
      </c>
      <c r="C1875" s="81" t="s">
        <v>56</v>
      </c>
      <c r="D1875" s="81" t="s">
        <v>718</v>
      </c>
      <c r="E1875" s="196" t="s">
        <v>682</v>
      </c>
      <c r="F1875" s="196"/>
      <c r="G1875" s="15" t="s">
        <v>97</v>
      </c>
      <c r="H1875" s="14">
        <v>1</v>
      </c>
      <c r="I1875" s="13">
        <v>21.23</v>
      </c>
      <c r="J1875" s="67">
        <v>21.23</v>
      </c>
    </row>
    <row r="1876" spans="1:10">
      <c r="A1876" s="68"/>
      <c r="B1876" s="104"/>
      <c r="C1876" s="104"/>
      <c r="D1876" s="104"/>
      <c r="E1876" s="104" t="s">
        <v>611</v>
      </c>
      <c r="F1876" s="105">
        <v>6.1740192</v>
      </c>
      <c r="G1876" s="104" t="s">
        <v>610</v>
      </c>
      <c r="H1876" s="105">
        <v>5.46</v>
      </c>
      <c r="I1876" s="104" t="s">
        <v>609</v>
      </c>
      <c r="J1876" s="69">
        <v>11.63</v>
      </c>
    </row>
    <row r="1877" spans="1:10">
      <c r="A1877" s="68"/>
      <c r="B1877" s="104"/>
      <c r="C1877" s="104"/>
      <c r="D1877" s="104"/>
      <c r="E1877" s="104" t="s">
        <v>608</v>
      </c>
      <c r="F1877" s="105">
        <v>9.48</v>
      </c>
      <c r="G1877" s="104"/>
      <c r="H1877" s="198" t="s">
        <v>607</v>
      </c>
      <c r="I1877" s="198"/>
      <c r="J1877" s="69">
        <v>41.08</v>
      </c>
    </row>
    <row r="1878" spans="1:10" ht="49.9" customHeight="1" thickBot="1">
      <c r="A1878" s="83"/>
      <c r="B1878" s="89"/>
      <c r="C1878" s="89"/>
      <c r="D1878" s="89"/>
      <c r="E1878" s="89"/>
      <c r="F1878" s="89"/>
      <c r="G1878" s="89" t="s">
        <v>606</v>
      </c>
      <c r="H1878" s="106">
        <v>1</v>
      </c>
      <c r="I1878" s="89" t="s">
        <v>605</v>
      </c>
      <c r="J1878" s="70">
        <v>41.08</v>
      </c>
    </row>
    <row r="1879" spans="1:10" ht="1.1499999999999999" customHeight="1" thickTop="1">
      <c r="A1879" s="71"/>
      <c r="B1879" s="8"/>
      <c r="C1879" s="8"/>
      <c r="D1879" s="8"/>
      <c r="E1879" s="8"/>
      <c r="F1879" s="8"/>
      <c r="G1879" s="8"/>
      <c r="H1879" s="8"/>
      <c r="I1879" s="8"/>
      <c r="J1879" s="72"/>
    </row>
    <row r="1880" spans="1:10" ht="18" customHeight="1">
      <c r="A1880" s="58" t="s">
        <v>124</v>
      </c>
      <c r="B1880" s="5" t="s">
        <v>602</v>
      </c>
      <c r="C1880" s="79" t="s">
        <v>601</v>
      </c>
      <c r="D1880" s="79" t="s">
        <v>1</v>
      </c>
      <c r="E1880" s="200" t="s">
        <v>624</v>
      </c>
      <c r="F1880" s="200"/>
      <c r="G1880" s="6" t="s">
        <v>600</v>
      </c>
      <c r="H1880" s="5" t="s">
        <v>599</v>
      </c>
      <c r="I1880" s="5" t="s">
        <v>598</v>
      </c>
      <c r="J1880" s="59" t="s">
        <v>2</v>
      </c>
    </row>
    <row r="1881" spans="1:10" ht="39" customHeight="1">
      <c r="A1881" s="61" t="s">
        <v>623</v>
      </c>
      <c r="B1881" s="2" t="s">
        <v>123</v>
      </c>
      <c r="C1881" s="80" t="s">
        <v>56</v>
      </c>
      <c r="D1881" s="80" t="s">
        <v>1421</v>
      </c>
      <c r="E1881" s="201" t="s">
        <v>682</v>
      </c>
      <c r="F1881" s="201"/>
      <c r="G1881" s="3" t="s">
        <v>97</v>
      </c>
      <c r="H1881" s="17">
        <v>1</v>
      </c>
      <c r="I1881" s="1">
        <v>28.06</v>
      </c>
      <c r="J1881" s="65">
        <v>28.06</v>
      </c>
    </row>
    <row r="1882" spans="1:10" ht="39" customHeight="1">
      <c r="A1882" s="66" t="s">
        <v>620</v>
      </c>
      <c r="B1882" s="16" t="s">
        <v>717</v>
      </c>
      <c r="C1882" s="81" t="s">
        <v>56</v>
      </c>
      <c r="D1882" s="81" t="s">
        <v>716</v>
      </c>
      <c r="E1882" s="196" t="s">
        <v>682</v>
      </c>
      <c r="F1882" s="196"/>
      <c r="G1882" s="15" t="s">
        <v>97</v>
      </c>
      <c r="H1882" s="14">
        <v>1</v>
      </c>
      <c r="I1882" s="13">
        <v>10.37</v>
      </c>
      <c r="J1882" s="67">
        <v>10.37</v>
      </c>
    </row>
    <row r="1883" spans="1:10" ht="39" customHeight="1">
      <c r="A1883" s="66" t="s">
        <v>620</v>
      </c>
      <c r="B1883" s="16" t="s">
        <v>715</v>
      </c>
      <c r="C1883" s="81" t="s">
        <v>56</v>
      </c>
      <c r="D1883" s="81" t="s">
        <v>714</v>
      </c>
      <c r="E1883" s="196" t="s">
        <v>682</v>
      </c>
      <c r="F1883" s="196"/>
      <c r="G1883" s="15" t="s">
        <v>97</v>
      </c>
      <c r="H1883" s="14">
        <v>1</v>
      </c>
      <c r="I1883" s="13">
        <v>17.690000000000001</v>
      </c>
      <c r="J1883" s="67">
        <v>17.690000000000001</v>
      </c>
    </row>
    <row r="1884" spans="1:10">
      <c r="A1884" s="68"/>
      <c r="B1884" s="104"/>
      <c r="C1884" s="104"/>
      <c r="D1884" s="104"/>
      <c r="E1884" s="104" t="s">
        <v>611</v>
      </c>
      <c r="F1884" s="105">
        <v>6.0041408000000001</v>
      </c>
      <c r="G1884" s="104" t="s">
        <v>610</v>
      </c>
      <c r="H1884" s="105">
        <v>5.31</v>
      </c>
      <c r="I1884" s="104" t="s">
        <v>609</v>
      </c>
      <c r="J1884" s="69">
        <v>11.31</v>
      </c>
    </row>
    <row r="1885" spans="1:10">
      <c r="A1885" s="68"/>
      <c r="B1885" s="104"/>
      <c r="C1885" s="104"/>
      <c r="D1885" s="104"/>
      <c r="E1885" s="104" t="s">
        <v>608</v>
      </c>
      <c r="F1885" s="105">
        <v>8.41</v>
      </c>
      <c r="G1885" s="104"/>
      <c r="H1885" s="198" t="s">
        <v>607</v>
      </c>
      <c r="I1885" s="198"/>
      <c r="J1885" s="69">
        <v>36.47</v>
      </c>
    </row>
    <row r="1886" spans="1:10" ht="49.9" customHeight="1" thickBot="1">
      <c r="A1886" s="83"/>
      <c r="B1886" s="89"/>
      <c r="C1886" s="89"/>
      <c r="D1886" s="89"/>
      <c r="E1886" s="89"/>
      <c r="F1886" s="89"/>
      <c r="G1886" s="89" t="s">
        <v>606</v>
      </c>
      <c r="H1886" s="106">
        <v>7</v>
      </c>
      <c r="I1886" s="89" t="s">
        <v>605</v>
      </c>
      <c r="J1886" s="70">
        <v>255.29</v>
      </c>
    </row>
    <row r="1887" spans="1:10" ht="1.1499999999999999" customHeight="1" thickTop="1">
      <c r="A1887" s="71"/>
      <c r="B1887" s="8"/>
      <c r="C1887" s="8"/>
      <c r="D1887" s="8"/>
      <c r="E1887" s="8"/>
      <c r="F1887" s="8"/>
      <c r="G1887" s="8"/>
      <c r="H1887" s="8"/>
      <c r="I1887" s="8"/>
      <c r="J1887" s="72"/>
    </row>
    <row r="1888" spans="1:10" ht="18" customHeight="1">
      <c r="A1888" s="58" t="s">
        <v>122</v>
      </c>
      <c r="B1888" s="5" t="s">
        <v>602</v>
      </c>
      <c r="C1888" s="79" t="s">
        <v>601</v>
      </c>
      <c r="D1888" s="79" t="s">
        <v>1</v>
      </c>
      <c r="E1888" s="200" t="s">
        <v>624</v>
      </c>
      <c r="F1888" s="200"/>
      <c r="G1888" s="6" t="s">
        <v>600</v>
      </c>
      <c r="H1888" s="5" t="s">
        <v>599</v>
      </c>
      <c r="I1888" s="5" t="s">
        <v>598</v>
      </c>
      <c r="J1888" s="59" t="s">
        <v>2</v>
      </c>
    </row>
    <row r="1889" spans="1:10" ht="39" customHeight="1">
      <c r="A1889" s="61" t="s">
        <v>623</v>
      </c>
      <c r="B1889" s="2" t="s">
        <v>121</v>
      </c>
      <c r="C1889" s="80" t="s">
        <v>56</v>
      </c>
      <c r="D1889" s="80" t="s">
        <v>120</v>
      </c>
      <c r="E1889" s="201" t="s">
        <v>682</v>
      </c>
      <c r="F1889" s="201"/>
      <c r="G1889" s="3" t="s">
        <v>97</v>
      </c>
      <c r="H1889" s="17">
        <v>1</v>
      </c>
      <c r="I1889" s="1">
        <v>266.93</v>
      </c>
      <c r="J1889" s="65">
        <v>266.93</v>
      </c>
    </row>
    <row r="1890" spans="1:10" ht="24" customHeight="1">
      <c r="A1890" s="66" t="s">
        <v>620</v>
      </c>
      <c r="B1890" s="16" t="s">
        <v>679</v>
      </c>
      <c r="C1890" s="81" t="s">
        <v>56</v>
      </c>
      <c r="D1890" s="81" t="s">
        <v>678</v>
      </c>
      <c r="E1890" s="196" t="s">
        <v>617</v>
      </c>
      <c r="F1890" s="196"/>
      <c r="G1890" s="15" t="s">
        <v>616</v>
      </c>
      <c r="H1890" s="14">
        <v>1.2</v>
      </c>
      <c r="I1890" s="13">
        <v>25.88</v>
      </c>
      <c r="J1890" s="67">
        <v>31.05</v>
      </c>
    </row>
    <row r="1891" spans="1:10" ht="24" customHeight="1">
      <c r="A1891" s="66" t="s">
        <v>620</v>
      </c>
      <c r="B1891" s="16" t="s">
        <v>619</v>
      </c>
      <c r="C1891" s="81" t="s">
        <v>56</v>
      </c>
      <c r="D1891" s="81" t="s">
        <v>618</v>
      </c>
      <c r="E1891" s="196" t="s">
        <v>617</v>
      </c>
      <c r="F1891" s="196"/>
      <c r="G1891" s="15" t="s">
        <v>616</v>
      </c>
      <c r="H1891" s="14">
        <v>1.2</v>
      </c>
      <c r="I1891" s="13">
        <v>20.57</v>
      </c>
      <c r="J1891" s="67">
        <v>24.68</v>
      </c>
    </row>
    <row r="1892" spans="1:10" ht="39" customHeight="1">
      <c r="A1892" s="73" t="s">
        <v>615</v>
      </c>
      <c r="B1892" s="12" t="s">
        <v>713</v>
      </c>
      <c r="C1892" s="82" t="s">
        <v>56</v>
      </c>
      <c r="D1892" s="82" t="s">
        <v>712</v>
      </c>
      <c r="E1892" s="197" t="s">
        <v>612</v>
      </c>
      <c r="F1892" s="197"/>
      <c r="G1892" s="11" t="s">
        <v>97</v>
      </c>
      <c r="H1892" s="10">
        <v>2</v>
      </c>
      <c r="I1892" s="9">
        <v>105.6</v>
      </c>
      <c r="J1892" s="74">
        <v>211.2</v>
      </c>
    </row>
    <row r="1893" spans="1:10">
      <c r="A1893" s="68"/>
      <c r="B1893" s="104"/>
      <c r="C1893" s="104"/>
      <c r="D1893" s="104"/>
      <c r="E1893" s="104" t="s">
        <v>611</v>
      </c>
      <c r="F1893" s="105">
        <v>19.589106545628283</v>
      </c>
      <c r="G1893" s="104" t="s">
        <v>610</v>
      </c>
      <c r="H1893" s="105">
        <v>17.309999999999999</v>
      </c>
      <c r="I1893" s="104" t="s">
        <v>609</v>
      </c>
      <c r="J1893" s="69">
        <v>36.9</v>
      </c>
    </row>
    <row r="1894" spans="1:10">
      <c r="A1894" s="68"/>
      <c r="B1894" s="104"/>
      <c r="C1894" s="104"/>
      <c r="D1894" s="104"/>
      <c r="E1894" s="104" t="s">
        <v>608</v>
      </c>
      <c r="F1894" s="105">
        <v>80.069999999999993</v>
      </c>
      <c r="G1894" s="104"/>
      <c r="H1894" s="198" t="s">
        <v>607</v>
      </c>
      <c r="I1894" s="198"/>
      <c r="J1894" s="69">
        <v>347</v>
      </c>
    </row>
    <row r="1895" spans="1:10" ht="49.9" customHeight="1" thickBot="1">
      <c r="A1895" s="83"/>
      <c r="B1895" s="89"/>
      <c r="C1895" s="89"/>
      <c r="D1895" s="89"/>
      <c r="E1895" s="89"/>
      <c r="F1895" s="89"/>
      <c r="G1895" s="89" t="s">
        <v>606</v>
      </c>
      <c r="H1895" s="106">
        <v>1</v>
      </c>
      <c r="I1895" s="89" t="s">
        <v>605</v>
      </c>
      <c r="J1895" s="70">
        <v>347</v>
      </c>
    </row>
    <row r="1896" spans="1:10" ht="1.1499999999999999" customHeight="1" thickTop="1">
      <c r="A1896" s="71"/>
      <c r="B1896" s="8"/>
      <c r="C1896" s="8"/>
      <c r="D1896" s="8"/>
      <c r="E1896" s="8"/>
      <c r="F1896" s="8"/>
      <c r="G1896" s="8"/>
      <c r="H1896" s="8"/>
      <c r="I1896" s="8"/>
      <c r="J1896" s="72"/>
    </row>
    <row r="1897" spans="1:10" ht="18" customHeight="1">
      <c r="A1897" s="58" t="s">
        <v>119</v>
      </c>
      <c r="B1897" s="5" t="s">
        <v>602</v>
      </c>
      <c r="C1897" s="79" t="s">
        <v>601</v>
      </c>
      <c r="D1897" s="79" t="s">
        <v>1</v>
      </c>
      <c r="E1897" s="200" t="s">
        <v>624</v>
      </c>
      <c r="F1897" s="200"/>
      <c r="G1897" s="6" t="s">
        <v>600</v>
      </c>
      <c r="H1897" s="5" t="s">
        <v>599</v>
      </c>
      <c r="I1897" s="5" t="s">
        <v>598</v>
      </c>
      <c r="J1897" s="59" t="s">
        <v>2</v>
      </c>
    </row>
    <row r="1898" spans="1:10" ht="39" customHeight="1">
      <c r="A1898" s="61" t="s">
        <v>623</v>
      </c>
      <c r="B1898" s="2" t="s">
        <v>118</v>
      </c>
      <c r="C1898" s="80" t="s">
        <v>56</v>
      </c>
      <c r="D1898" s="80" t="s">
        <v>117</v>
      </c>
      <c r="E1898" s="201" t="s">
        <v>682</v>
      </c>
      <c r="F1898" s="201"/>
      <c r="G1898" s="3" t="s">
        <v>97</v>
      </c>
      <c r="H1898" s="17">
        <v>1</v>
      </c>
      <c r="I1898" s="1">
        <v>361.37</v>
      </c>
      <c r="J1898" s="65">
        <v>361.37</v>
      </c>
    </row>
    <row r="1899" spans="1:10" ht="24" customHeight="1">
      <c r="A1899" s="66" t="s">
        <v>620</v>
      </c>
      <c r="B1899" s="16" t="s">
        <v>679</v>
      </c>
      <c r="C1899" s="81" t="s">
        <v>56</v>
      </c>
      <c r="D1899" s="81" t="s">
        <v>678</v>
      </c>
      <c r="E1899" s="196" t="s">
        <v>617</v>
      </c>
      <c r="F1899" s="196"/>
      <c r="G1899" s="15" t="s">
        <v>616</v>
      </c>
      <c r="H1899" s="14">
        <v>1.35</v>
      </c>
      <c r="I1899" s="13">
        <v>25.88</v>
      </c>
      <c r="J1899" s="67">
        <v>34.93</v>
      </c>
    </row>
    <row r="1900" spans="1:10" ht="24" customHeight="1">
      <c r="A1900" s="66" t="s">
        <v>620</v>
      </c>
      <c r="B1900" s="16" t="s">
        <v>619</v>
      </c>
      <c r="C1900" s="81" t="s">
        <v>56</v>
      </c>
      <c r="D1900" s="81" t="s">
        <v>618</v>
      </c>
      <c r="E1900" s="196" t="s">
        <v>617</v>
      </c>
      <c r="F1900" s="196"/>
      <c r="G1900" s="15" t="s">
        <v>616</v>
      </c>
      <c r="H1900" s="14">
        <v>1.35</v>
      </c>
      <c r="I1900" s="13">
        <v>20.57</v>
      </c>
      <c r="J1900" s="67">
        <v>27.76</v>
      </c>
    </row>
    <row r="1901" spans="1:10" ht="39" customHeight="1">
      <c r="A1901" s="73" t="s">
        <v>615</v>
      </c>
      <c r="B1901" s="12" t="s">
        <v>711</v>
      </c>
      <c r="C1901" s="82" t="s">
        <v>56</v>
      </c>
      <c r="D1901" s="82" t="s">
        <v>710</v>
      </c>
      <c r="E1901" s="197" t="s">
        <v>612</v>
      </c>
      <c r="F1901" s="197"/>
      <c r="G1901" s="11" t="s">
        <v>97</v>
      </c>
      <c r="H1901" s="10">
        <v>2</v>
      </c>
      <c r="I1901" s="9">
        <v>149.34</v>
      </c>
      <c r="J1901" s="74">
        <v>298.68</v>
      </c>
    </row>
    <row r="1902" spans="1:10">
      <c r="A1902" s="68"/>
      <c r="B1902" s="104"/>
      <c r="C1902" s="104"/>
      <c r="D1902" s="104"/>
      <c r="E1902" s="104" t="s">
        <v>611</v>
      </c>
      <c r="F1902" s="105">
        <v>22.041726389552476</v>
      </c>
      <c r="G1902" s="104" t="s">
        <v>610</v>
      </c>
      <c r="H1902" s="105">
        <v>19.48</v>
      </c>
      <c r="I1902" s="104" t="s">
        <v>609</v>
      </c>
      <c r="J1902" s="69">
        <v>41.52</v>
      </c>
    </row>
    <row r="1903" spans="1:10">
      <c r="A1903" s="68"/>
      <c r="B1903" s="104"/>
      <c r="C1903" s="104"/>
      <c r="D1903" s="104"/>
      <c r="E1903" s="104" t="s">
        <v>608</v>
      </c>
      <c r="F1903" s="105">
        <v>108.41</v>
      </c>
      <c r="G1903" s="104"/>
      <c r="H1903" s="198" t="s">
        <v>607</v>
      </c>
      <c r="I1903" s="198"/>
      <c r="J1903" s="69">
        <v>469.78</v>
      </c>
    </row>
    <row r="1904" spans="1:10" ht="49.9" customHeight="1" thickBot="1">
      <c r="A1904" s="83"/>
      <c r="B1904" s="89"/>
      <c r="C1904" s="89"/>
      <c r="D1904" s="89"/>
      <c r="E1904" s="89"/>
      <c r="F1904" s="89"/>
      <c r="G1904" s="89" t="s">
        <v>606</v>
      </c>
      <c r="H1904" s="106">
        <v>6</v>
      </c>
      <c r="I1904" s="89" t="s">
        <v>605</v>
      </c>
      <c r="J1904" s="70">
        <v>2818.68</v>
      </c>
    </row>
    <row r="1905" spans="1:10" ht="1.1499999999999999" customHeight="1" thickTop="1">
      <c r="A1905" s="71"/>
      <c r="B1905" s="8"/>
      <c r="C1905" s="8"/>
      <c r="D1905" s="8"/>
      <c r="E1905" s="8"/>
      <c r="F1905" s="8"/>
      <c r="G1905" s="8"/>
      <c r="H1905" s="8"/>
      <c r="I1905" s="8"/>
      <c r="J1905" s="72"/>
    </row>
    <row r="1906" spans="1:10" ht="18" customHeight="1">
      <c r="A1906" s="58" t="s">
        <v>116</v>
      </c>
      <c r="B1906" s="5" t="s">
        <v>602</v>
      </c>
      <c r="C1906" s="79" t="s">
        <v>601</v>
      </c>
      <c r="D1906" s="79" t="s">
        <v>1</v>
      </c>
      <c r="E1906" s="200" t="s">
        <v>624</v>
      </c>
      <c r="F1906" s="200"/>
      <c r="G1906" s="6" t="s">
        <v>600</v>
      </c>
      <c r="H1906" s="5" t="s">
        <v>599</v>
      </c>
      <c r="I1906" s="5" t="s">
        <v>598</v>
      </c>
      <c r="J1906" s="59" t="s">
        <v>2</v>
      </c>
    </row>
    <row r="1907" spans="1:10" ht="24" customHeight="1">
      <c r="A1907" s="61" t="s">
        <v>623</v>
      </c>
      <c r="B1907" s="2" t="s">
        <v>115</v>
      </c>
      <c r="C1907" s="80" t="s">
        <v>51</v>
      </c>
      <c r="D1907" s="80" t="s">
        <v>114</v>
      </c>
      <c r="E1907" s="201" t="s">
        <v>682</v>
      </c>
      <c r="F1907" s="201"/>
      <c r="G1907" s="3" t="s">
        <v>49</v>
      </c>
      <c r="H1907" s="17">
        <v>1</v>
      </c>
      <c r="I1907" s="1">
        <v>484.28</v>
      </c>
      <c r="J1907" s="65">
        <v>484.28</v>
      </c>
    </row>
    <row r="1908" spans="1:10" ht="25.9" customHeight="1">
      <c r="A1908" s="66" t="s">
        <v>620</v>
      </c>
      <c r="B1908" s="16" t="s">
        <v>681</v>
      </c>
      <c r="C1908" s="81" t="s">
        <v>56</v>
      </c>
      <c r="D1908" s="81" t="s">
        <v>680</v>
      </c>
      <c r="E1908" s="196" t="s">
        <v>617</v>
      </c>
      <c r="F1908" s="196"/>
      <c r="G1908" s="15" t="s">
        <v>616</v>
      </c>
      <c r="H1908" s="14">
        <v>0.17349999999999999</v>
      </c>
      <c r="I1908" s="13">
        <v>21.39</v>
      </c>
      <c r="J1908" s="67">
        <v>3.71</v>
      </c>
    </row>
    <row r="1909" spans="1:10" ht="24" customHeight="1">
      <c r="A1909" s="66" t="s">
        <v>620</v>
      </c>
      <c r="B1909" s="16" t="s">
        <v>679</v>
      </c>
      <c r="C1909" s="81" t="s">
        <v>56</v>
      </c>
      <c r="D1909" s="81" t="s">
        <v>678</v>
      </c>
      <c r="E1909" s="196" t="s">
        <v>617</v>
      </c>
      <c r="F1909" s="196"/>
      <c r="G1909" s="15" t="s">
        <v>616</v>
      </c>
      <c r="H1909" s="14">
        <v>0.41649999999999998</v>
      </c>
      <c r="I1909" s="13">
        <v>25.88</v>
      </c>
      <c r="J1909" s="67">
        <v>10.77</v>
      </c>
    </row>
    <row r="1910" spans="1:10" ht="24" customHeight="1">
      <c r="A1910" s="73" t="s">
        <v>615</v>
      </c>
      <c r="B1910" s="12" t="s">
        <v>709</v>
      </c>
      <c r="C1910" s="82" t="s">
        <v>56</v>
      </c>
      <c r="D1910" s="82" t="s">
        <v>708</v>
      </c>
      <c r="E1910" s="197" t="s">
        <v>612</v>
      </c>
      <c r="F1910" s="197"/>
      <c r="G1910" s="11" t="s">
        <v>97</v>
      </c>
      <c r="H1910" s="10">
        <v>1</v>
      </c>
      <c r="I1910" s="9">
        <v>79.66</v>
      </c>
      <c r="J1910" s="74">
        <v>79.66</v>
      </c>
    </row>
    <row r="1911" spans="1:10" ht="52.15" customHeight="1">
      <c r="A1911" s="73" t="s">
        <v>615</v>
      </c>
      <c r="B1911" s="12" t="s">
        <v>707</v>
      </c>
      <c r="C1911" s="82" t="s">
        <v>56</v>
      </c>
      <c r="D1911" s="82" t="s">
        <v>706</v>
      </c>
      <c r="E1911" s="197" t="s">
        <v>612</v>
      </c>
      <c r="F1911" s="197"/>
      <c r="G1911" s="11" t="s">
        <v>97</v>
      </c>
      <c r="H1911" s="10">
        <v>1</v>
      </c>
      <c r="I1911" s="9">
        <v>154.69999999999999</v>
      </c>
      <c r="J1911" s="74">
        <v>154.69999999999999</v>
      </c>
    </row>
    <row r="1912" spans="1:10" ht="25.9" customHeight="1">
      <c r="A1912" s="73" t="s">
        <v>615</v>
      </c>
      <c r="B1912" s="12" t="s">
        <v>705</v>
      </c>
      <c r="C1912" s="82" t="s">
        <v>56</v>
      </c>
      <c r="D1912" s="82" t="s">
        <v>704</v>
      </c>
      <c r="E1912" s="197" t="s">
        <v>612</v>
      </c>
      <c r="F1912" s="197"/>
      <c r="G1912" s="11" t="s">
        <v>97</v>
      </c>
      <c r="H1912" s="10">
        <v>1</v>
      </c>
      <c r="I1912" s="9">
        <v>235.44</v>
      </c>
      <c r="J1912" s="74">
        <v>235.44</v>
      </c>
    </row>
    <row r="1913" spans="1:10">
      <c r="A1913" s="68"/>
      <c r="B1913" s="104"/>
      <c r="C1913" s="104"/>
      <c r="D1913" s="104"/>
      <c r="E1913" s="104" t="s">
        <v>611</v>
      </c>
      <c r="F1913" s="105">
        <v>5.2131443435791258</v>
      </c>
      <c r="G1913" s="104" t="s">
        <v>610</v>
      </c>
      <c r="H1913" s="105">
        <v>4.6100000000000003</v>
      </c>
      <c r="I1913" s="104" t="s">
        <v>609</v>
      </c>
      <c r="J1913" s="69">
        <v>9.82</v>
      </c>
    </row>
    <row r="1914" spans="1:10">
      <c r="A1914" s="68"/>
      <c r="B1914" s="104"/>
      <c r="C1914" s="104"/>
      <c r="D1914" s="104"/>
      <c r="E1914" s="104" t="s">
        <v>608</v>
      </c>
      <c r="F1914" s="105">
        <v>145.28</v>
      </c>
      <c r="G1914" s="104"/>
      <c r="H1914" s="198" t="s">
        <v>607</v>
      </c>
      <c r="I1914" s="198"/>
      <c r="J1914" s="69">
        <v>629.55999999999995</v>
      </c>
    </row>
    <row r="1915" spans="1:10" ht="49.9" customHeight="1" thickBot="1">
      <c r="A1915" s="83"/>
      <c r="B1915" s="89"/>
      <c r="C1915" s="89"/>
      <c r="D1915" s="89"/>
      <c r="E1915" s="89"/>
      <c r="F1915" s="89"/>
      <c r="G1915" s="89" t="s">
        <v>606</v>
      </c>
      <c r="H1915" s="106">
        <v>20</v>
      </c>
      <c r="I1915" s="89" t="s">
        <v>605</v>
      </c>
      <c r="J1915" s="70">
        <v>12591.2</v>
      </c>
    </row>
    <row r="1916" spans="1:10" ht="1.1499999999999999" customHeight="1" thickTop="1">
      <c r="A1916" s="71"/>
      <c r="B1916" s="8"/>
      <c r="C1916" s="8"/>
      <c r="D1916" s="8"/>
      <c r="E1916" s="8"/>
      <c r="F1916" s="8"/>
      <c r="G1916" s="8"/>
      <c r="H1916" s="8"/>
      <c r="I1916" s="8"/>
      <c r="J1916" s="72"/>
    </row>
    <row r="1917" spans="1:10" ht="25.9" customHeight="1">
      <c r="A1917" s="60" t="s">
        <v>36</v>
      </c>
      <c r="B1917" s="84"/>
      <c r="C1917" s="84"/>
      <c r="D1917" s="84" t="s">
        <v>37</v>
      </c>
      <c r="E1917" s="84"/>
      <c r="F1917" s="199"/>
      <c r="G1917" s="199"/>
      <c r="H1917" s="4"/>
      <c r="I1917" s="84"/>
      <c r="J1917" s="64">
        <v>21815.11</v>
      </c>
    </row>
    <row r="1918" spans="1:10" ht="18" customHeight="1">
      <c r="A1918" s="58" t="s">
        <v>113</v>
      </c>
      <c r="B1918" s="5" t="s">
        <v>602</v>
      </c>
      <c r="C1918" s="79" t="s">
        <v>601</v>
      </c>
      <c r="D1918" s="79" t="s">
        <v>1</v>
      </c>
      <c r="E1918" s="200" t="s">
        <v>624</v>
      </c>
      <c r="F1918" s="200"/>
      <c r="G1918" s="6" t="s">
        <v>600</v>
      </c>
      <c r="H1918" s="5" t="s">
        <v>599</v>
      </c>
      <c r="I1918" s="5" t="s">
        <v>598</v>
      </c>
      <c r="J1918" s="59" t="s">
        <v>2</v>
      </c>
    </row>
    <row r="1919" spans="1:10" ht="25.9" customHeight="1">
      <c r="A1919" s="61" t="s">
        <v>623</v>
      </c>
      <c r="B1919" s="2" t="s">
        <v>112</v>
      </c>
      <c r="C1919" s="80" t="s">
        <v>51</v>
      </c>
      <c r="D1919" s="80" t="s">
        <v>111</v>
      </c>
      <c r="E1919" s="201" t="s">
        <v>682</v>
      </c>
      <c r="F1919" s="201"/>
      <c r="G1919" s="3" t="s">
        <v>49</v>
      </c>
      <c r="H1919" s="17">
        <v>1</v>
      </c>
      <c r="I1919" s="1">
        <v>82.33</v>
      </c>
      <c r="J1919" s="65">
        <v>82.33</v>
      </c>
    </row>
    <row r="1920" spans="1:10" ht="25.9" customHeight="1">
      <c r="A1920" s="66" t="s">
        <v>620</v>
      </c>
      <c r="B1920" s="16" t="s">
        <v>681</v>
      </c>
      <c r="C1920" s="81" t="s">
        <v>56</v>
      </c>
      <c r="D1920" s="81" t="s">
        <v>680</v>
      </c>
      <c r="E1920" s="196" t="s">
        <v>617</v>
      </c>
      <c r="F1920" s="196"/>
      <c r="G1920" s="15" t="s">
        <v>616</v>
      </c>
      <c r="H1920" s="14">
        <v>0.25309999999999999</v>
      </c>
      <c r="I1920" s="13">
        <v>21.39</v>
      </c>
      <c r="J1920" s="67">
        <v>5.41</v>
      </c>
    </row>
    <row r="1921" spans="1:10" ht="24" customHeight="1">
      <c r="A1921" s="66" t="s">
        <v>620</v>
      </c>
      <c r="B1921" s="16" t="s">
        <v>679</v>
      </c>
      <c r="C1921" s="81" t="s">
        <v>56</v>
      </c>
      <c r="D1921" s="81" t="s">
        <v>678</v>
      </c>
      <c r="E1921" s="196" t="s">
        <v>617</v>
      </c>
      <c r="F1921" s="196"/>
      <c r="G1921" s="15" t="s">
        <v>616</v>
      </c>
      <c r="H1921" s="14">
        <v>0.25309999999999999</v>
      </c>
      <c r="I1921" s="13">
        <v>25.88</v>
      </c>
      <c r="J1921" s="67">
        <v>6.55</v>
      </c>
    </row>
    <row r="1922" spans="1:10" ht="39" customHeight="1">
      <c r="A1922" s="73" t="s">
        <v>615</v>
      </c>
      <c r="B1922" s="12" t="s">
        <v>703</v>
      </c>
      <c r="C1922" s="82" t="s">
        <v>56</v>
      </c>
      <c r="D1922" s="82" t="s">
        <v>702</v>
      </c>
      <c r="E1922" s="197" t="s">
        <v>612</v>
      </c>
      <c r="F1922" s="197"/>
      <c r="G1922" s="11" t="s">
        <v>97</v>
      </c>
      <c r="H1922" s="10">
        <v>1</v>
      </c>
      <c r="I1922" s="9">
        <v>70.37</v>
      </c>
      <c r="J1922" s="74">
        <v>70.37</v>
      </c>
    </row>
    <row r="1923" spans="1:10">
      <c r="A1923" s="68"/>
      <c r="B1923" s="104"/>
      <c r="C1923" s="104"/>
      <c r="D1923" s="104"/>
      <c r="E1923" s="104" t="s">
        <v>611</v>
      </c>
      <c r="F1923" s="105">
        <v>4.2257259648563998</v>
      </c>
      <c r="G1923" s="104" t="s">
        <v>610</v>
      </c>
      <c r="H1923" s="105">
        <v>3.73</v>
      </c>
      <c r="I1923" s="104" t="s">
        <v>609</v>
      </c>
      <c r="J1923" s="69">
        <v>7.96</v>
      </c>
    </row>
    <row r="1924" spans="1:10">
      <c r="A1924" s="68"/>
      <c r="B1924" s="104"/>
      <c r="C1924" s="104"/>
      <c r="D1924" s="104"/>
      <c r="E1924" s="104" t="s">
        <v>608</v>
      </c>
      <c r="F1924" s="105">
        <v>24.69</v>
      </c>
      <c r="G1924" s="104"/>
      <c r="H1924" s="198" t="s">
        <v>607</v>
      </c>
      <c r="I1924" s="198"/>
      <c r="J1924" s="69">
        <v>107.02</v>
      </c>
    </row>
    <row r="1925" spans="1:10" ht="49.9" customHeight="1" thickBot="1">
      <c r="A1925" s="83"/>
      <c r="B1925" s="89"/>
      <c r="C1925" s="89"/>
      <c r="D1925" s="89"/>
      <c r="E1925" s="89"/>
      <c r="F1925" s="89"/>
      <c r="G1925" s="89" t="s">
        <v>606</v>
      </c>
      <c r="H1925" s="106">
        <v>5</v>
      </c>
      <c r="I1925" s="89" t="s">
        <v>605</v>
      </c>
      <c r="J1925" s="70">
        <v>535.1</v>
      </c>
    </row>
    <row r="1926" spans="1:10" ht="1.1499999999999999" customHeight="1" thickTop="1">
      <c r="A1926" s="71"/>
      <c r="B1926" s="8"/>
      <c r="C1926" s="8"/>
      <c r="D1926" s="8"/>
      <c r="E1926" s="8"/>
      <c r="F1926" s="8"/>
      <c r="G1926" s="8"/>
      <c r="H1926" s="8"/>
      <c r="I1926" s="8"/>
      <c r="J1926" s="72"/>
    </row>
    <row r="1927" spans="1:10" ht="18" customHeight="1">
      <c r="A1927" s="58" t="s">
        <v>110</v>
      </c>
      <c r="B1927" s="5" t="s">
        <v>602</v>
      </c>
      <c r="C1927" s="79" t="s">
        <v>601</v>
      </c>
      <c r="D1927" s="79" t="s">
        <v>1</v>
      </c>
      <c r="E1927" s="200" t="s">
        <v>624</v>
      </c>
      <c r="F1927" s="200"/>
      <c r="G1927" s="6" t="s">
        <v>600</v>
      </c>
      <c r="H1927" s="5" t="s">
        <v>599</v>
      </c>
      <c r="I1927" s="5" t="s">
        <v>598</v>
      </c>
      <c r="J1927" s="59" t="s">
        <v>2</v>
      </c>
    </row>
    <row r="1928" spans="1:10" ht="24" customHeight="1">
      <c r="A1928" s="61" t="s">
        <v>623</v>
      </c>
      <c r="B1928" s="2" t="s">
        <v>109</v>
      </c>
      <c r="C1928" s="80" t="s">
        <v>51</v>
      </c>
      <c r="D1928" s="80" t="s">
        <v>108</v>
      </c>
      <c r="E1928" s="201" t="s">
        <v>682</v>
      </c>
      <c r="F1928" s="201"/>
      <c r="G1928" s="3" t="s">
        <v>49</v>
      </c>
      <c r="H1928" s="17">
        <v>1</v>
      </c>
      <c r="I1928" s="1">
        <v>264.79000000000002</v>
      </c>
      <c r="J1928" s="65">
        <v>264.79000000000002</v>
      </c>
    </row>
    <row r="1929" spans="1:10" ht="24" customHeight="1">
      <c r="A1929" s="66" t="s">
        <v>620</v>
      </c>
      <c r="B1929" s="16" t="s">
        <v>622</v>
      </c>
      <c r="C1929" s="81" t="s">
        <v>56</v>
      </c>
      <c r="D1929" s="81" t="s">
        <v>621</v>
      </c>
      <c r="E1929" s="196" t="s">
        <v>617</v>
      </c>
      <c r="F1929" s="196"/>
      <c r="G1929" s="15" t="s">
        <v>616</v>
      </c>
      <c r="H1929" s="14">
        <v>0.16930000000000001</v>
      </c>
      <c r="I1929" s="13">
        <v>25.57</v>
      </c>
      <c r="J1929" s="67">
        <v>4.32</v>
      </c>
    </row>
    <row r="1930" spans="1:10" ht="24" customHeight="1">
      <c r="A1930" s="66" t="s">
        <v>620</v>
      </c>
      <c r="B1930" s="16" t="s">
        <v>619</v>
      </c>
      <c r="C1930" s="81" t="s">
        <v>56</v>
      </c>
      <c r="D1930" s="81" t="s">
        <v>618</v>
      </c>
      <c r="E1930" s="196" t="s">
        <v>617</v>
      </c>
      <c r="F1930" s="196"/>
      <c r="G1930" s="15" t="s">
        <v>616</v>
      </c>
      <c r="H1930" s="14">
        <v>0.16930000000000001</v>
      </c>
      <c r="I1930" s="13">
        <v>20.57</v>
      </c>
      <c r="J1930" s="67">
        <v>3.48</v>
      </c>
    </row>
    <row r="1931" spans="1:10" ht="52.15" customHeight="1">
      <c r="A1931" s="66" t="s">
        <v>620</v>
      </c>
      <c r="B1931" s="16" t="s">
        <v>701</v>
      </c>
      <c r="C1931" s="81" t="s">
        <v>56</v>
      </c>
      <c r="D1931" s="81" t="s">
        <v>700</v>
      </c>
      <c r="E1931" s="196" t="s">
        <v>699</v>
      </c>
      <c r="F1931" s="196"/>
      <c r="G1931" s="15" t="s">
        <v>266</v>
      </c>
      <c r="H1931" s="14">
        <v>1.41E-2</v>
      </c>
      <c r="I1931" s="13">
        <v>241.42</v>
      </c>
      <c r="J1931" s="67">
        <v>3.4</v>
      </c>
    </row>
    <row r="1932" spans="1:10" ht="39" customHeight="1">
      <c r="A1932" s="73" t="s">
        <v>615</v>
      </c>
      <c r="B1932" s="12" t="s">
        <v>698</v>
      </c>
      <c r="C1932" s="82" t="s">
        <v>56</v>
      </c>
      <c r="D1932" s="82" t="s">
        <v>697</v>
      </c>
      <c r="E1932" s="197" t="s">
        <v>612</v>
      </c>
      <c r="F1932" s="197"/>
      <c r="G1932" s="11" t="s">
        <v>97</v>
      </c>
      <c r="H1932" s="10">
        <v>1</v>
      </c>
      <c r="I1932" s="9">
        <v>49.95</v>
      </c>
      <c r="J1932" s="74">
        <v>49.95</v>
      </c>
    </row>
    <row r="1933" spans="1:10" ht="39" customHeight="1">
      <c r="A1933" s="73" t="s">
        <v>615</v>
      </c>
      <c r="B1933" s="12" t="s">
        <v>696</v>
      </c>
      <c r="C1933" s="82" t="s">
        <v>56</v>
      </c>
      <c r="D1933" s="82" t="s">
        <v>695</v>
      </c>
      <c r="E1933" s="197" t="s">
        <v>612</v>
      </c>
      <c r="F1933" s="197"/>
      <c r="G1933" s="11" t="s">
        <v>97</v>
      </c>
      <c r="H1933" s="10">
        <v>0.5</v>
      </c>
      <c r="I1933" s="9">
        <v>407.28</v>
      </c>
      <c r="J1933" s="74">
        <v>203.64</v>
      </c>
    </row>
    <row r="1934" spans="1:10">
      <c r="A1934" s="68"/>
      <c r="B1934" s="104"/>
      <c r="C1934" s="104"/>
      <c r="D1934" s="104"/>
      <c r="E1934" s="104" t="s">
        <v>611</v>
      </c>
      <c r="F1934" s="105">
        <v>3.3126293995859215</v>
      </c>
      <c r="G1934" s="104" t="s">
        <v>610</v>
      </c>
      <c r="H1934" s="105">
        <v>2.93</v>
      </c>
      <c r="I1934" s="104" t="s">
        <v>609</v>
      </c>
      <c r="J1934" s="69">
        <v>6.24</v>
      </c>
    </row>
    <row r="1935" spans="1:10">
      <c r="A1935" s="68"/>
      <c r="B1935" s="104"/>
      <c r="C1935" s="104"/>
      <c r="D1935" s="104"/>
      <c r="E1935" s="104" t="s">
        <v>608</v>
      </c>
      <c r="F1935" s="105">
        <v>79.430000000000007</v>
      </c>
      <c r="G1935" s="104"/>
      <c r="H1935" s="198" t="s">
        <v>607</v>
      </c>
      <c r="I1935" s="198"/>
      <c r="J1935" s="69">
        <v>344.22</v>
      </c>
    </row>
    <row r="1936" spans="1:10" ht="49.9" customHeight="1" thickBot="1">
      <c r="A1936" s="83"/>
      <c r="B1936" s="89"/>
      <c r="C1936" s="89"/>
      <c r="D1936" s="89"/>
      <c r="E1936" s="89"/>
      <c r="F1936" s="89"/>
      <c r="G1936" s="89" t="s">
        <v>606</v>
      </c>
      <c r="H1936" s="106">
        <v>5</v>
      </c>
      <c r="I1936" s="89" t="s">
        <v>605</v>
      </c>
      <c r="J1936" s="70">
        <v>1721.1</v>
      </c>
    </row>
    <row r="1937" spans="1:10" ht="1.1499999999999999" customHeight="1" thickTop="1">
      <c r="A1937" s="71"/>
      <c r="B1937" s="8"/>
      <c r="C1937" s="8"/>
      <c r="D1937" s="8"/>
      <c r="E1937" s="8"/>
      <c r="F1937" s="8"/>
      <c r="G1937" s="8"/>
      <c r="H1937" s="8"/>
      <c r="I1937" s="8"/>
      <c r="J1937" s="72"/>
    </row>
    <row r="1938" spans="1:10" ht="18" customHeight="1">
      <c r="A1938" s="58" t="s">
        <v>107</v>
      </c>
      <c r="B1938" s="5" t="s">
        <v>602</v>
      </c>
      <c r="C1938" s="79" t="s">
        <v>601</v>
      </c>
      <c r="D1938" s="79" t="s">
        <v>1</v>
      </c>
      <c r="E1938" s="200" t="s">
        <v>624</v>
      </c>
      <c r="F1938" s="200"/>
      <c r="G1938" s="6" t="s">
        <v>600</v>
      </c>
      <c r="H1938" s="5" t="s">
        <v>599</v>
      </c>
      <c r="I1938" s="5" t="s">
        <v>598</v>
      </c>
      <c r="J1938" s="59" t="s">
        <v>2</v>
      </c>
    </row>
    <row r="1939" spans="1:10" ht="25.9" customHeight="1">
      <c r="A1939" s="61" t="s">
        <v>623</v>
      </c>
      <c r="B1939" s="2" t="s">
        <v>106</v>
      </c>
      <c r="C1939" s="80" t="s">
        <v>56</v>
      </c>
      <c r="D1939" s="80" t="s">
        <v>1422</v>
      </c>
      <c r="E1939" s="201" t="s">
        <v>682</v>
      </c>
      <c r="F1939" s="201"/>
      <c r="G1939" s="3" t="s">
        <v>73</v>
      </c>
      <c r="H1939" s="17">
        <v>1</v>
      </c>
      <c r="I1939" s="1">
        <v>73.81</v>
      </c>
      <c r="J1939" s="65">
        <v>73.81</v>
      </c>
    </row>
    <row r="1940" spans="1:10" ht="25.9" customHeight="1">
      <c r="A1940" s="66" t="s">
        <v>620</v>
      </c>
      <c r="B1940" s="16" t="s">
        <v>681</v>
      </c>
      <c r="C1940" s="81" t="s">
        <v>56</v>
      </c>
      <c r="D1940" s="81" t="s">
        <v>680</v>
      </c>
      <c r="E1940" s="196" t="s">
        <v>617</v>
      </c>
      <c r="F1940" s="196"/>
      <c r="G1940" s="15" t="s">
        <v>616</v>
      </c>
      <c r="H1940" s="14">
        <v>0.24840000000000001</v>
      </c>
      <c r="I1940" s="13">
        <v>21.39</v>
      </c>
      <c r="J1940" s="67">
        <v>5.31</v>
      </c>
    </row>
    <row r="1941" spans="1:10" ht="24" customHeight="1">
      <c r="A1941" s="66" t="s">
        <v>620</v>
      </c>
      <c r="B1941" s="16" t="s">
        <v>679</v>
      </c>
      <c r="C1941" s="81" t="s">
        <v>56</v>
      </c>
      <c r="D1941" s="81" t="s">
        <v>678</v>
      </c>
      <c r="E1941" s="196" t="s">
        <v>617</v>
      </c>
      <c r="F1941" s="196"/>
      <c r="G1941" s="15" t="s">
        <v>616</v>
      </c>
      <c r="H1941" s="14">
        <v>0.24840000000000001</v>
      </c>
      <c r="I1941" s="13">
        <v>25.88</v>
      </c>
      <c r="J1941" s="67">
        <v>6.42</v>
      </c>
    </row>
    <row r="1942" spans="1:10" ht="25.9" customHeight="1">
      <c r="A1942" s="66" t="s">
        <v>620</v>
      </c>
      <c r="B1942" s="16" t="s">
        <v>692</v>
      </c>
      <c r="C1942" s="81" t="s">
        <v>56</v>
      </c>
      <c r="D1942" s="81" t="s">
        <v>691</v>
      </c>
      <c r="E1942" s="196" t="s">
        <v>682</v>
      </c>
      <c r="F1942" s="196"/>
      <c r="G1942" s="15" t="s">
        <v>97</v>
      </c>
      <c r="H1942" s="14">
        <v>0.66669999999999996</v>
      </c>
      <c r="I1942" s="13">
        <v>26.34</v>
      </c>
      <c r="J1942" s="67">
        <v>17.559999999999999</v>
      </c>
    </row>
    <row r="1943" spans="1:10" ht="24" customHeight="1">
      <c r="A1943" s="73" t="s">
        <v>615</v>
      </c>
      <c r="B1943" s="12" t="s">
        <v>694</v>
      </c>
      <c r="C1943" s="82" t="s">
        <v>56</v>
      </c>
      <c r="D1943" s="82" t="s">
        <v>693</v>
      </c>
      <c r="E1943" s="197" t="s">
        <v>612</v>
      </c>
      <c r="F1943" s="197"/>
      <c r="G1943" s="11" t="s">
        <v>73</v>
      </c>
      <c r="H1943" s="10">
        <v>1.05</v>
      </c>
      <c r="I1943" s="9">
        <v>42.4</v>
      </c>
      <c r="J1943" s="74">
        <v>44.52</v>
      </c>
    </row>
    <row r="1944" spans="1:10">
      <c r="A1944" s="68"/>
      <c r="B1944" s="104"/>
      <c r="C1944" s="104"/>
      <c r="D1944" s="104"/>
      <c r="E1944" s="104" t="s">
        <v>611</v>
      </c>
      <c r="F1944" s="105">
        <v>7.5967510750119445</v>
      </c>
      <c r="G1944" s="104" t="s">
        <v>610</v>
      </c>
      <c r="H1944" s="105">
        <v>6.71</v>
      </c>
      <c r="I1944" s="104" t="s">
        <v>609</v>
      </c>
      <c r="J1944" s="69">
        <v>14.31</v>
      </c>
    </row>
    <row r="1945" spans="1:10">
      <c r="A1945" s="68"/>
      <c r="B1945" s="104"/>
      <c r="C1945" s="104"/>
      <c r="D1945" s="104"/>
      <c r="E1945" s="104" t="s">
        <v>608</v>
      </c>
      <c r="F1945" s="105">
        <v>22.14</v>
      </c>
      <c r="G1945" s="104"/>
      <c r="H1945" s="198" t="s">
        <v>607</v>
      </c>
      <c r="I1945" s="198"/>
      <c r="J1945" s="69">
        <v>95.95</v>
      </c>
    </row>
    <row r="1946" spans="1:10" ht="49.9" customHeight="1" thickBot="1">
      <c r="A1946" s="83"/>
      <c r="B1946" s="89"/>
      <c r="C1946" s="89"/>
      <c r="D1946" s="89"/>
      <c r="E1946" s="89"/>
      <c r="F1946" s="89"/>
      <c r="G1946" s="89" t="s">
        <v>606</v>
      </c>
      <c r="H1946" s="106">
        <v>28</v>
      </c>
      <c r="I1946" s="89" t="s">
        <v>605</v>
      </c>
      <c r="J1946" s="70">
        <v>2686.6</v>
      </c>
    </row>
    <row r="1947" spans="1:10" ht="1.1499999999999999" customHeight="1" thickTop="1">
      <c r="A1947" s="71"/>
      <c r="B1947" s="8"/>
      <c r="C1947" s="8"/>
      <c r="D1947" s="8"/>
      <c r="E1947" s="8"/>
      <c r="F1947" s="8"/>
      <c r="G1947" s="8"/>
      <c r="H1947" s="8"/>
      <c r="I1947" s="8"/>
      <c r="J1947" s="72"/>
    </row>
    <row r="1948" spans="1:10" ht="18" customHeight="1">
      <c r="A1948" s="58" t="s">
        <v>105</v>
      </c>
      <c r="B1948" s="5" t="s">
        <v>602</v>
      </c>
      <c r="C1948" s="79" t="s">
        <v>601</v>
      </c>
      <c r="D1948" s="79" t="s">
        <v>1</v>
      </c>
      <c r="E1948" s="200" t="s">
        <v>624</v>
      </c>
      <c r="F1948" s="200"/>
      <c r="G1948" s="6" t="s">
        <v>600</v>
      </c>
      <c r="H1948" s="5" t="s">
        <v>599</v>
      </c>
      <c r="I1948" s="5" t="s">
        <v>598</v>
      </c>
      <c r="J1948" s="59" t="s">
        <v>2</v>
      </c>
    </row>
    <row r="1949" spans="1:10" ht="25.9" customHeight="1">
      <c r="A1949" s="61" t="s">
        <v>623</v>
      </c>
      <c r="B1949" s="2" t="s">
        <v>104</v>
      </c>
      <c r="C1949" s="80" t="s">
        <v>56</v>
      </c>
      <c r="D1949" s="80" t="s">
        <v>1423</v>
      </c>
      <c r="E1949" s="201" t="s">
        <v>682</v>
      </c>
      <c r="F1949" s="201"/>
      <c r="G1949" s="3" t="s">
        <v>73</v>
      </c>
      <c r="H1949" s="17">
        <v>1</v>
      </c>
      <c r="I1949" s="1">
        <v>96.05</v>
      </c>
      <c r="J1949" s="65">
        <v>96.05</v>
      </c>
    </row>
    <row r="1950" spans="1:10" ht="25.9" customHeight="1">
      <c r="A1950" s="66" t="s">
        <v>620</v>
      </c>
      <c r="B1950" s="16" t="s">
        <v>681</v>
      </c>
      <c r="C1950" s="81" t="s">
        <v>56</v>
      </c>
      <c r="D1950" s="81" t="s">
        <v>680</v>
      </c>
      <c r="E1950" s="196" t="s">
        <v>617</v>
      </c>
      <c r="F1950" s="196"/>
      <c r="G1950" s="15" t="s">
        <v>616</v>
      </c>
      <c r="H1950" s="14">
        <v>0.31890000000000002</v>
      </c>
      <c r="I1950" s="13">
        <v>21.39</v>
      </c>
      <c r="J1950" s="67">
        <v>6.82</v>
      </c>
    </row>
    <row r="1951" spans="1:10" ht="24" customHeight="1">
      <c r="A1951" s="66" t="s">
        <v>620</v>
      </c>
      <c r="B1951" s="16" t="s">
        <v>679</v>
      </c>
      <c r="C1951" s="81" t="s">
        <v>56</v>
      </c>
      <c r="D1951" s="81" t="s">
        <v>678</v>
      </c>
      <c r="E1951" s="196" t="s">
        <v>617</v>
      </c>
      <c r="F1951" s="196"/>
      <c r="G1951" s="15" t="s">
        <v>616</v>
      </c>
      <c r="H1951" s="14">
        <v>0.31890000000000002</v>
      </c>
      <c r="I1951" s="13">
        <v>25.88</v>
      </c>
      <c r="J1951" s="67">
        <v>8.25</v>
      </c>
    </row>
    <row r="1952" spans="1:10" ht="25.9" customHeight="1">
      <c r="A1952" s="66" t="s">
        <v>620</v>
      </c>
      <c r="B1952" s="16" t="s">
        <v>692</v>
      </c>
      <c r="C1952" s="81" t="s">
        <v>56</v>
      </c>
      <c r="D1952" s="81" t="s">
        <v>691</v>
      </c>
      <c r="E1952" s="196" t="s">
        <v>682</v>
      </c>
      <c r="F1952" s="196"/>
      <c r="G1952" s="15" t="s">
        <v>97</v>
      </c>
      <c r="H1952" s="14">
        <v>0.66669999999999996</v>
      </c>
      <c r="I1952" s="13">
        <v>26.34</v>
      </c>
      <c r="J1952" s="67">
        <v>17.559999999999999</v>
      </c>
    </row>
    <row r="1953" spans="1:10" ht="24" customHeight="1">
      <c r="A1953" s="73" t="s">
        <v>615</v>
      </c>
      <c r="B1953" s="12" t="s">
        <v>690</v>
      </c>
      <c r="C1953" s="82" t="s">
        <v>56</v>
      </c>
      <c r="D1953" s="82" t="s">
        <v>689</v>
      </c>
      <c r="E1953" s="197" t="s">
        <v>612</v>
      </c>
      <c r="F1953" s="197"/>
      <c r="G1953" s="11" t="s">
        <v>73</v>
      </c>
      <c r="H1953" s="10">
        <v>1.05</v>
      </c>
      <c r="I1953" s="9">
        <v>60.4</v>
      </c>
      <c r="J1953" s="74">
        <v>63.42</v>
      </c>
    </row>
    <row r="1954" spans="1:10">
      <c r="A1954" s="68"/>
      <c r="B1954" s="104"/>
      <c r="C1954" s="104"/>
      <c r="D1954" s="104"/>
      <c r="E1954" s="104" t="s">
        <v>611</v>
      </c>
      <c r="F1954" s="105">
        <v>8.7752826883261665</v>
      </c>
      <c r="G1954" s="104" t="s">
        <v>610</v>
      </c>
      <c r="H1954" s="105">
        <v>7.75</v>
      </c>
      <c r="I1954" s="104" t="s">
        <v>609</v>
      </c>
      <c r="J1954" s="69">
        <v>16.53</v>
      </c>
    </row>
    <row r="1955" spans="1:10">
      <c r="A1955" s="68"/>
      <c r="B1955" s="104"/>
      <c r="C1955" s="104"/>
      <c r="D1955" s="104"/>
      <c r="E1955" s="104" t="s">
        <v>608</v>
      </c>
      <c r="F1955" s="105">
        <v>28.81</v>
      </c>
      <c r="G1955" s="104"/>
      <c r="H1955" s="198" t="s">
        <v>607</v>
      </c>
      <c r="I1955" s="198"/>
      <c r="J1955" s="69">
        <v>124.86</v>
      </c>
    </row>
    <row r="1956" spans="1:10" ht="49.9" customHeight="1" thickBot="1">
      <c r="A1956" s="83"/>
      <c r="B1956" s="89"/>
      <c r="C1956" s="89"/>
      <c r="D1956" s="89"/>
      <c r="E1956" s="89"/>
      <c r="F1956" s="89"/>
      <c r="G1956" s="89" t="s">
        <v>606</v>
      </c>
      <c r="H1956" s="106">
        <v>126.32</v>
      </c>
      <c r="I1956" s="89" t="s">
        <v>605</v>
      </c>
      <c r="J1956" s="70">
        <v>15772.31</v>
      </c>
    </row>
    <row r="1957" spans="1:10" ht="1.1499999999999999" customHeight="1" thickTop="1">
      <c r="A1957" s="71"/>
      <c r="B1957" s="8"/>
      <c r="C1957" s="8"/>
      <c r="D1957" s="8"/>
      <c r="E1957" s="8"/>
      <c r="F1957" s="8"/>
      <c r="G1957" s="8"/>
      <c r="H1957" s="8"/>
      <c r="I1957" s="8"/>
      <c r="J1957" s="72"/>
    </row>
    <row r="1958" spans="1:10" ht="18" customHeight="1">
      <c r="A1958" s="58" t="s">
        <v>103</v>
      </c>
      <c r="B1958" s="5" t="s">
        <v>602</v>
      </c>
      <c r="C1958" s="79" t="s">
        <v>601</v>
      </c>
      <c r="D1958" s="79" t="s">
        <v>1</v>
      </c>
      <c r="E1958" s="200" t="s">
        <v>624</v>
      </c>
      <c r="F1958" s="200"/>
      <c r="G1958" s="6" t="s">
        <v>600</v>
      </c>
      <c r="H1958" s="5" t="s">
        <v>599</v>
      </c>
      <c r="I1958" s="5" t="s">
        <v>598</v>
      </c>
      <c r="J1958" s="59" t="s">
        <v>2</v>
      </c>
    </row>
    <row r="1959" spans="1:10" ht="39" customHeight="1">
      <c r="A1959" s="61" t="s">
        <v>623</v>
      </c>
      <c r="B1959" s="2" t="s">
        <v>102</v>
      </c>
      <c r="C1959" s="80" t="s">
        <v>56</v>
      </c>
      <c r="D1959" s="80" t="s">
        <v>101</v>
      </c>
      <c r="E1959" s="201" t="s">
        <v>682</v>
      </c>
      <c r="F1959" s="201"/>
      <c r="G1959" s="3" t="s">
        <v>73</v>
      </c>
      <c r="H1959" s="17">
        <v>1</v>
      </c>
      <c r="I1959" s="1">
        <v>20.56</v>
      </c>
      <c r="J1959" s="65">
        <v>20.56</v>
      </c>
    </row>
    <row r="1960" spans="1:10" ht="25.9" customHeight="1">
      <c r="A1960" s="66" t="s">
        <v>620</v>
      </c>
      <c r="B1960" s="16" t="s">
        <v>681</v>
      </c>
      <c r="C1960" s="81" t="s">
        <v>56</v>
      </c>
      <c r="D1960" s="81" t="s">
        <v>680</v>
      </c>
      <c r="E1960" s="196" t="s">
        <v>617</v>
      </c>
      <c r="F1960" s="196"/>
      <c r="G1960" s="15" t="s">
        <v>616</v>
      </c>
      <c r="H1960" s="14">
        <v>0.11219999999999999</v>
      </c>
      <c r="I1960" s="13">
        <v>21.39</v>
      </c>
      <c r="J1960" s="67">
        <v>2.39</v>
      </c>
    </row>
    <row r="1961" spans="1:10" ht="24" customHeight="1">
      <c r="A1961" s="66" t="s">
        <v>620</v>
      </c>
      <c r="B1961" s="16" t="s">
        <v>679</v>
      </c>
      <c r="C1961" s="81" t="s">
        <v>56</v>
      </c>
      <c r="D1961" s="81" t="s">
        <v>678</v>
      </c>
      <c r="E1961" s="196" t="s">
        <v>617</v>
      </c>
      <c r="F1961" s="196"/>
      <c r="G1961" s="15" t="s">
        <v>616</v>
      </c>
      <c r="H1961" s="14">
        <v>0.11219999999999999</v>
      </c>
      <c r="I1961" s="13">
        <v>25.88</v>
      </c>
      <c r="J1961" s="67">
        <v>2.9</v>
      </c>
    </row>
    <row r="1962" spans="1:10" ht="25.9" customHeight="1">
      <c r="A1962" s="73" t="s">
        <v>615</v>
      </c>
      <c r="B1962" s="12" t="s">
        <v>688</v>
      </c>
      <c r="C1962" s="82" t="s">
        <v>56</v>
      </c>
      <c r="D1962" s="82" t="s">
        <v>687</v>
      </c>
      <c r="E1962" s="197" t="s">
        <v>612</v>
      </c>
      <c r="F1962" s="197"/>
      <c r="G1962" s="11" t="s">
        <v>73</v>
      </c>
      <c r="H1962" s="10">
        <v>1.1000000000000001</v>
      </c>
      <c r="I1962" s="9">
        <v>13.89</v>
      </c>
      <c r="J1962" s="74">
        <v>15.27</v>
      </c>
    </row>
    <row r="1963" spans="1:10">
      <c r="A1963" s="68"/>
      <c r="B1963" s="104"/>
      <c r="C1963" s="104"/>
      <c r="D1963" s="104"/>
      <c r="E1963" s="104" t="s">
        <v>611</v>
      </c>
      <c r="F1963" s="105">
        <v>1.8686627382279557</v>
      </c>
      <c r="G1963" s="104" t="s">
        <v>610</v>
      </c>
      <c r="H1963" s="105">
        <v>1.65</v>
      </c>
      <c r="I1963" s="104" t="s">
        <v>609</v>
      </c>
      <c r="J1963" s="69">
        <v>3.52</v>
      </c>
    </row>
    <row r="1964" spans="1:10">
      <c r="A1964" s="68"/>
      <c r="B1964" s="104"/>
      <c r="C1964" s="104"/>
      <c r="D1964" s="104"/>
      <c r="E1964" s="104" t="s">
        <v>608</v>
      </c>
      <c r="F1964" s="105">
        <v>6.16</v>
      </c>
      <c r="G1964" s="104"/>
      <c r="H1964" s="198" t="s">
        <v>607</v>
      </c>
      <c r="I1964" s="198"/>
      <c r="J1964" s="69">
        <v>26.72</v>
      </c>
    </row>
    <row r="1965" spans="1:10" ht="49.9" customHeight="1" thickBot="1">
      <c r="A1965" s="83"/>
      <c r="B1965" s="89"/>
      <c r="C1965" s="89"/>
      <c r="D1965" s="89"/>
      <c r="E1965" s="89"/>
      <c r="F1965" s="89"/>
      <c r="G1965" s="89" t="s">
        <v>606</v>
      </c>
      <c r="H1965" s="106">
        <v>15</v>
      </c>
      <c r="I1965" s="89" t="s">
        <v>605</v>
      </c>
      <c r="J1965" s="70">
        <v>400.8</v>
      </c>
    </row>
    <row r="1966" spans="1:10" ht="1.1499999999999999" customHeight="1" thickTop="1">
      <c r="A1966" s="71"/>
      <c r="B1966" s="8"/>
      <c r="C1966" s="8"/>
      <c r="D1966" s="8"/>
      <c r="E1966" s="8"/>
      <c r="F1966" s="8"/>
      <c r="G1966" s="8"/>
      <c r="H1966" s="8"/>
      <c r="I1966" s="8"/>
      <c r="J1966" s="72"/>
    </row>
    <row r="1967" spans="1:10" ht="18" customHeight="1">
      <c r="A1967" s="58" t="s">
        <v>100</v>
      </c>
      <c r="B1967" s="5" t="s">
        <v>602</v>
      </c>
      <c r="C1967" s="79" t="s">
        <v>601</v>
      </c>
      <c r="D1967" s="79" t="s">
        <v>1</v>
      </c>
      <c r="E1967" s="200" t="s">
        <v>624</v>
      </c>
      <c r="F1967" s="200"/>
      <c r="G1967" s="6" t="s">
        <v>600</v>
      </c>
      <c r="H1967" s="5" t="s">
        <v>599</v>
      </c>
      <c r="I1967" s="5" t="s">
        <v>598</v>
      </c>
      <c r="J1967" s="59" t="s">
        <v>2</v>
      </c>
    </row>
    <row r="1968" spans="1:10" ht="39" customHeight="1">
      <c r="A1968" s="61" t="s">
        <v>623</v>
      </c>
      <c r="B1968" s="2" t="s">
        <v>99</v>
      </c>
      <c r="C1968" s="80" t="s">
        <v>56</v>
      </c>
      <c r="D1968" s="80" t="s">
        <v>98</v>
      </c>
      <c r="E1968" s="201" t="s">
        <v>682</v>
      </c>
      <c r="F1968" s="201"/>
      <c r="G1968" s="3" t="s">
        <v>97</v>
      </c>
      <c r="H1968" s="17">
        <v>1</v>
      </c>
      <c r="I1968" s="1">
        <v>15.48</v>
      </c>
      <c r="J1968" s="65">
        <v>15.48</v>
      </c>
    </row>
    <row r="1969" spans="1:10" ht="24" customHeight="1">
      <c r="A1969" s="66" t="s">
        <v>620</v>
      </c>
      <c r="B1969" s="16" t="s">
        <v>679</v>
      </c>
      <c r="C1969" s="81" t="s">
        <v>56</v>
      </c>
      <c r="D1969" s="81" t="s">
        <v>678</v>
      </c>
      <c r="E1969" s="196" t="s">
        <v>617</v>
      </c>
      <c r="F1969" s="196"/>
      <c r="G1969" s="15" t="s">
        <v>616</v>
      </c>
      <c r="H1969" s="14">
        <v>7.0000000000000007E-2</v>
      </c>
      <c r="I1969" s="13">
        <v>25.88</v>
      </c>
      <c r="J1969" s="67">
        <v>1.81</v>
      </c>
    </row>
    <row r="1970" spans="1:10" ht="39" customHeight="1">
      <c r="A1970" s="73" t="s">
        <v>615</v>
      </c>
      <c r="B1970" s="12" t="s">
        <v>686</v>
      </c>
      <c r="C1970" s="82" t="s">
        <v>56</v>
      </c>
      <c r="D1970" s="82" t="s">
        <v>685</v>
      </c>
      <c r="E1970" s="197" t="s">
        <v>612</v>
      </c>
      <c r="F1970" s="197"/>
      <c r="G1970" s="11" t="s">
        <v>97</v>
      </c>
      <c r="H1970" s="10">
        <v>1</v>
      </c>
      <c r="I1970" s="9">
        <v>13.67</v>
      </c>
      <c r="J1970" s="74">
        <v>13.67</v>
      </c>
    </row>
    <row r="1971" spans="1:10">
      <c r="A1971" s="68"/>
      <c r="B1971" s="104"/>
      <c r="C1971" s="104"/>
      <c r="D1971" s="104"/>
      <c r="E1971" s="104" t="s">
        <v>611</v>
      </c>
      <c r="F1971" s="105">
        <v>0.66358762010935923</v>
      </c>
      <c r="G1971" s="104" t="s">
        <v>610</v>
      </c>
      <c r="H1971" s="105">
        <v>0.59</v>
      </c>
      <c r="I1971" s="104" t="s">
        <v>609</v>
      </c>
      <c r="J1971" s="69">
        <v>1.25</v>
      </c>
    </row>
    <row r="1972" spans="1:10">
      <c r="A1972" s="68"/>
      <c r="B1972" s="104"/>
      <c r="C1972" s="104"/>
      <c r="D1972" s="104"/>
      <c r="E1972" s="104" t="s">
        <v>608</v>
      </c>
      <c r="F1972" s="105">
        <v>4.6399999999999997</v>
      </c>
      <c r="G1972" s="104"/>
      <c r="H1972" s="198" t="s">
        <v>607</v>
      </c>
      <c r="I1972" s="198"/>
      <c r="J1972" s="69">
        <v>20.12</v>
      </c>
    </row>
    <row r="1973" spans="1:10" ht="49.9" customHeight="1" thickBot="1">
      <c r="A1973" s="83"/>
      <c r="B1973" s="89"/>
      <c r="C1973" s="89"/>
      <c r="D1973" s="89"/>
      <c r="E1973" s="89"/>
      <c r="F1973" s="89"/>
      <c r="G1973" s="89" t="s">
        <v>606</v>
      </c>
      <c r="H1973" s="106">
        <v>5</v>
      </c>
      <c r="I1973" s="89" t="s">
        <v>605</v>
      </c>
      <c r="J1973" s="70">
        <v>100.6</v>
      </c>
    </row>
    <row r="1974" spans="1:10" ht="1.1499999999999999" customHeight="1" thickTop="1">
      <c r="A1974" s="71"/>
      <c r="B1974" s="8"/>
      <c r="C1974" s="8"/>
      <c r="D1974" s="8"/>
      <c r="E1974" s="8"/>
      <c r="F1974" s="8"/>
      <c r="G1974" s="8"/>
      <c r="H1974" s="8"/>
      <c r="I1974" s="8"/>
      <c r="J1974" s="72"/>
    </row>
    <row r="1975" spans="1:10" ht="18" customHeight="1">
      <c r="A1975" s="58" t="s">
        <v>96</v>
      </c>
      <c r="B1975" s="5" t="s">
        <v>602</v>
      </c>
      <c r="C1975" s="79" t="s">
        <v>601</v>
      </c>
      <c r="D1975" s="79" t="s">
        <v>1</v>
      </c>
      <c r="E1975" s="200" t="s">
        <v>624</v>
      </c>
      <c r="F1975" s="200"/>
      <c r="G1975" s="6" t="s">
        <v>600</v>
      </c>
      <c r="H1975" s="5" t="s">
        <v>599</v>
      </c>
      <c r="I1975" s="5" t="s">
        <v>598</v>
      </c>
      <c r="J1975" s="59" t="s">
        <v>2</v>
      </c>
    </row>
    <row r="1976" spans="1:10" ht="25.9" customHeight="1">
      <c r="A1976" s="61" t="s">
        <v>623</v>
      </c>
      <c r="B1976" s="2" t="s">
        <v>95</v>
      </c>
      <c r="C1976" s="80" t="s">
        <v>51</v>
      </c>
      <c r="D1976" s="80" t="s">
        <v>94</v>
      </c>
      <c r="E1976" s="201" t="s">
        <v>682</v>
      </c>
      <c r="F1976" s="201"/>
      <c r="G1976" s="3" t="s">
        <v>49</v>
      </c>
      <c r="H1976" s="17">
        <v>1</v>
      </c>
      <c r="I1976" s="1">
        <v>46.16</v>
      </c>
      <c r="J1976" s="65">
        <v>46.16</v>
      </c>
    </row>
    <row r="1977" spans="1:10" ht="24" customHeight="1">
      <c r="A1977" s="66" t="s">
        <v>620</v>
      </c>
      <c r="B1977" s="16" t="s">
        <v>679</v>
      </c>
      <c r="C1977" s="81" t="s">
        <v>56</v>
      </c>
      <c r="D1977" s="81" t="s">
        <v>678</v>
      </c>
      <c r="E1977" s="196" t="s">
        <v>617</v>
      </c>
      <c r="F1977" s="196"/>
      <c r="G1977" s="15" t="s">
        <v>616</v>
      </c>
      <c r="H1977" s="14">
        <v>0.2</v>
      </c>
      <c r="I1977" s="13">
        <v>25.88</v>
      </c>
      <c r="J1977" s="67">
        <v>5.17</v>
      </c>
    </row>
    <row r="1978" spans="1:10" ht="25.9" customHeight="1">
      <c r="A1978" s="73" t="s">
        <v>615</v>
      </c>
      <c r="B1978" s="12" t="s">
        <v>684</v>
      </c>
      <c r="C1978" s="82" t="s">
        <v>56</v>
      </c>
      <c r="D1978" s="82" t="s">
        <v>683</v>
      </c>
      <c r="E1978" s="197" t="s">
        <v>612</v>
      </c>
      <c r="F1978" s="197"/>
      <c r="G1978" s="11" t="s">
        <v>97</v>
      </c>
      <c r="H1978" s="10">
        <v>1</v>
      </c>
      <c r="I1978" s="9">
        <v>40.99</v>
      </c>
      <c r="J1978" s="74">
        <v>40.99</v>
      </c>
    </row>
    <row r="1979" spans="1:10">
      <c r="A1979" s="68"/>
      <c r="B1979" s="104"/>
      <c r="C1979" s="104"/>
      <c r="D1979" s="104"/>
      <c r="E1979" s="104" t="s">
        <v>611</v>
      </c>
      <c r="F1979" s="105">
        <v>1.9058236449540797</v>
      </c>
      <c r="G1979" s="104" t="s">
        <v>610</v>
      </c>
      <c r="H1979" s="105">
        <v>1.68</v>
      </c>
      <c r="I1979" s="104" t="s">
        <v>609</v>
      </c>
      <c r="J1979" s="69">
        <v>3.59</v>
      </c>
    </row>
    <row r="1980" spans="1:10">
      <c r="A1980" s="68"/>
      <c r="B1980" s="104"/>
      <c r="C1980" s="104"/>
      <c r="D1980" s="104"/>
      <c r="E1980" s="104" t="s">
        <v>608</v>
      </c>
      <c r="F1980" s="105">
        <v>13.84</v>
      </c>
      <c r="G1980" s="104"/>
      <c r="H1980" s="198" t="s">
        <v>607</v>
      </c>
      <c r="I1980" s="198"/>
      <c r="J1980" s="69">
        <v>60</v>
      </c>
    </row>
    <row r="1981" spans="1:10" ht="49.9" customHeight="1" thickBot="1">
      <c r="A1981" s="83"/>
      <c r="B1981" s="89"/>
      <c r="C1981" s="89"/>
      <c r="D1981" s="89"/>
      <c r="E1981" s="89"/>
      <c r="F1981" s="89"/>
      <c r="G1981" s="89" t="s">
        <v>606</v>
      </c>
      <c r="H1981" s="106">
        <v>5</v>
      </c>
      <c r="I1981" s="89" t="s">
        <v>605</v>
      </c>
      <c r="J1981" s="70">
        <v>300</v>
      </c>
    </row>
    <row r="1982" spans="1:10" ht="1.1499999999999999" customHeight="1" thickTop="1">
      <c r="A1982" s="71"/>
      <c r="B1982" s="8"/>
      <c r="C1982" s="8"/>
      <c r="D1982" s="8"/>
      <c r="E1982" s="8"/>
      <c r="F1982" s="8"/>
      <c r="G1982" s="8"/>
      <c r="H1982" s="8"/>
      <c r="I1982" s="8"/>
      <c r="J1982" s="72"/>
    </row>
    <row r="1983" spans="1:10" ht="18" customHeight="1">
      <c r="A1983" s="58" t="s">
        <v>93</v>
      </c>
      <c r="B1983" s="5" t="s">
        <v>602</v>
      </c>
      <c r="C1983" s="79" t="s">
        <v>601</v>
      </c>
      <c r="D1983" s="79" t="s">
        <v>1</v>
      </c>
      <c r="E1983" s="200" t="s">
        <v>624</v>
      </c>
      <c r="F1983" s="200"/>
      <c r="G1983" s="6" t="s">
        <v>600</v>
      </c>
      <c r="H1983" s="5" t="s">
        <v>599</v>
      </c>
      <c r="I1983" s="5" t="s">
        <v>598</v>
      </c>
      <c r="J1983" s="59" t="s">
        <v>2</v>
      </c>
    </row>
    <row r="1984" spans="1:10" ht="25.9" customHeight="1">
      <c r="A1984" s="61" t="s">
        <v>623</v>
      </c>
      <c r="B1984" s="2" t="s">
        <v>92</v>
      </c>
      <c r="C1984" s="80" t="s">
        <v>51</v>
      </c>
      <c r="D1984" s="80" t="s">
        <v>91</v>
      </c>
      <c r="E1984" s="201" t="s">
        <v>682</v>
      </c>
      <c r="F1984" s="201"/>
      <c r="G1984" s="3" t="s">
        <v>49</v>
      </c>
      <c r="H1984" s="17">
        <v>1</v>
      </c>
      <c r="I1984" s="1">
        <v>45.94</v>
      </c>
      <c r="J1984" s="65">
        <v>45.94</v>
      </c>
    </row>
    <row r="1985" spans="1:10" ht="25.9" customHeight="1">
      <c r="A1985" s="66" t="s">
        <v>620</v>
      </c>
      <c r="B1985" s="16" t="s">
        <v>681</v>
      </c>
      <c r="C1985" s="81" t="s">
        <v>56</v>
      </c>
      <c r="D1985" s="81" t="s">
        <v>680</v>
      </c>
      <c r="E1985" s="196" t="s">
        <v>617</v>
      </c>
      <c r="F1985" s="196"/>
      <c r="G1985" s="15" t="s">
        <v>616</v>
      </c>
      <c r="H1985" s="14">
        <v>0.3</v>
      </c>
      <c r="I1985" s="13">
        <v>21.39</v>
      </c>
      <c r="J1985" s="67">
        <v>6.41</v>
      </c>
    </row>
    <row r="1986" spans="1:10" ht="24" customHeight="1">
      <c r="A1986" s="66" t="s">
        <v>620</v>
      </c>
      <c r="B1986" s="16" t="s">
        <v>679</v>
      </c>
      <c r="C1986" s="81" t="s">
        <v>56</v>
      </c>
      <c r="D1986" s="81" t="s">
        <v>678</v>
      </c>
      <c r="E1986" s="196" t="s">
        <v>617</v>
      </c>
      <c r="F1986" s="196"/>
      <c r="G1986" s="15" t="s">
        <v>616</v>
      </c>
      <c r="H1986" s="14">
        <v>0.3</v>
      </c>
      <c r="I1986" s="13">
        <v>25.88</v>
      </c>
      <c r="J1986" s="67">
        <v>7.76</v>
      </c>
    </row>
    <row r="1987" spans="1:10" ht="25.9" customHeight="1">
      <c r="A1987" s="73" t="s">
        <v>615</v>
      </c>
      <c r="B1987" s="12" t="s">
        <v>677</v>
      </c>
      <c r="C1987" s="82" t="s">
        <v>56</v>
      </c>
      <c r="D1987" s="82" t="s">
        <v>676</v>
      </c>
      <c r="E1987" s="197" t="s">
        <v>612</v>
      </c>
      <c r="F1987" s="197"/>
      <c r="G1987" s="11" t="s">
        <v>97</v>
      </c>
      <c r="H1987" s="10">
        <v>1</v>
      </c>
      <c r="I1987" s="9">
        <v>31.77</v>
      </c>
      <c r="J1987" s="74">
        <v>31.77</v>
      </c>
    </row>
    <row r="1988" spans="1:10">
      <c r="A1988" s="68"/>
      <c r="B1988" s="104"/>
      <c r="C1988" s="104"/>
      <c r="D1988" s="104"/>
      <c r="E1988" s="104" t="s">
        <v>611</v>
      </c>
      <c r="F1988" s="105">
        <v>5.0061050061050061</v>
      </c>
      <c r="G1988" s="104" t="s">
        <v>610</v>
      </c>
      <c r="H1988" s="105">
        <v>4.42</v>
      </c>
      <c r="I1988" s="104" t="s">
        <v>609</v>
      </c>
      <c r="J1988" s="69">
        <v>9.43</v>
      </c>
    </row>
    <row r="1989" spans="1:10">
      <c r="A1989" s="68"/>
      <c r="B1989" s="104"/>
      <c r="C1989" s="104"/>
      <c r="D1989" s="104"/>
      <c r="E1989" s="104" t="s">
        <v>608</v>
      </c>
      <c r="F1989" s="105">
        <v>13.78</v>
      </c>
      <c r="G1989" s="104"/>
      <c r="H1989" s="198" t="s">
        <v>607</v>
      </c>
      <c r="I1989" s="198"/>
      <c r="J1989" s="69">
        <v>59.72</v>
      </c>
    </row>
    <row r="1990" spans="1:10" ht="49.9" customHeight="1" thickBot="1">
      <c r="A1990" s="83"/>
      <c r="B1990" s="89"/>
      <c r="C1990" s="89"/>
      <c r="D1990" s="89"/>
      <c r="E1990" s="89"/>
      <c r="F1990" s="89"/>
      <c r="G1990" s="89" t="s">
        <v>606</v>
      </c>
      <c r="H1990" s="106">
        <v>5</v>
      </c>
      <c r="I1990" s="89" t="s">
        <v>605</v>
      </c>
      <c r="J1990" s="70">
        <v>298.60000000000002</v>
      </c>
    </row>
    <row r="1991" spans="1:10" ht="1.1499999999999999" customHeight="1" thickTop="1">
      <c r="A1991" s="71"/>
      <c r="B1991" s="8"/>
      <c r="C1991" s="8"/>
      <c r="D1991" s="8"/>
      <c r="E1991" s="8"/>
      <c r="F1991" s="8"/>
      <c r="G1991" s="8"/>
      <c r="H1991" s="8"/>
      <c r="I1991" s="8"/>
      <c r="J1991" s="72"/>
    </row>
    <row r="1992" spans="1:10" ht="24" customHeight="1">
      <c r="A1992" s="60" t="s">
        <v>38</v>
      </c>
      <c r="B1992" s="84"/>
      <c r="C1992" s="84"/>
      <c r="D1992" s="84" t="s">
        <v>39</v>
      </c>
      <c r="E1992" s="84"/>
      <c r="F1992" s="199"/>
      <c r="G1992" s="199"/>
      <c r="H1992" s="4"/>
      <c r="I1992" s="84"/>
      <c r="J1992" s="64">
        <v>78375.67</v>
      </c>
    </row>
    <row r="1993" spans="1:10" ht="24" customHeight="1">
      <c r="A1993" s="60" t="s">
        <v>90</v>
      </c>
      <c r="B1993" s="84"/>
      <c r="C1993" s="84"/>
      <c r="D1993" s="84" t="s">
        <v>89</v>
      </c>
      <c r="E1993" s="84"/>
      <c r="F1993" s="199"/>
      <c r="G1993" s="199"/>
      <c r="H1993" s="4"/>
      <c r="I1993" s="84"/>
      <c r="J1993" s="64">
        <v>22268.560000000001</v>
      </c>
    </row>
    <row r="1994" spans="1:10" ht="18" customHeight="1">
      <c r="A1994" s="58" t="s">
        <v>88</v>
      </c>
      <c r="B1994" s="5" t="s">
        <v>602</v>
      </c>
      <c r="C1994" s="79" t="s">
        <v>601</v>
      </c>
      <c r="D1994" s="79" t="s">
        <v>1</v>
      </c>
      <c r="E1994" s="200" t="s">
        <v>624</v>
      </c>
      <c r="F1994" s="200"/>
      <c r="G1994" s="6" t="s">
        <v>600</v>
      </c>
      <c r="H1994" s="5" t="s">
        <v>599</v>
      </c>
      <c r="I1994" s="5" t="s">
        <v>598</v>
      </c>
      <c r="J1994" s="59" t="s">
        <v>2</v>
      </c>
    </row>
    <row r="1995" spans="1:10" ht="24" customHeight="1">
      <c r="A1995" s="61" t="s">
        <v>623</v>
      </c>
      <c r="B1995" s="2" t="s">
        <v>87</v>
      </c>
      <c r="C1995" s="80" t="s">
        <v>51</v>
      </c>
      <c r="D1995" s="80" t="s">
        <v>86</v>
      </c>
      <c r="E1995" s="201" t="s">
        <v>617</v>
      </c>
      <c r="F1995" s="201"/>
      <c r="G1995" s="3" t="s">
        <v>54</v>
      </c>
      <c r="H1995" s="17">
        <v>1</v>
      </c>
      <c r="I1995" s="1">
        <v>872.82</v>
      </c>
      <c r="J1995" s="65">
        <v>872.82</v>
      </c>
    </row>
    <row r="1996" spans="1:10" ht="24" customHeight="1">
      <c r="A1996" s="66" t="s">
        <v>620</v>
      </c>
      <c r="B1996" s="16" t="s">
        <v>675</v>
      </c>
      <c r="C1996" s="81" t="s">
        <v>56</v>
      </c>
      <c r="D1996" s="81" t="s">
        <v>674</v>
      </c>
      <c r="E1996" s="196" t="s">
        <v>617</v>
      </c>
      <c r="F1996" s="196"/>
      <c r="G1996" s="15" t="s">
        <v>616</v>
      </c>
      <c r="H1996" s="14">
        <v>1.5</v>
      </c>
      <c r="I1996" s="13">
        <v>26.24</v>
      </c>
      <c r="J1996" s="67">
        <v>39.36</v>
      </c>
    </row>
    <row r="1997" spans="1:10" ht="24" customHeight="1">
      <c r="A1997" s="66" t="s">
        <v>620</v>
      </c>
      <c r="B1997" s="16" t="s">
        <v>619</v>
      </c>
      <c r="C1997" s="81" t="s">
        <v>56</v>
      </c>
      <c r="D1997" s="81" t="s">
        <v>618</v>
      </c>
      <c r="E1997" s="196" t="s">
        <v>617</v>
      </c>
      <c r="F1997" s="196"/>
      <c r="G1997" s="15" t="s">
        <v>616</v>
      </c>
      <c r="H1997" s="14">
        <v>1</v>
      </c>
      <c r="I1997" s="13">
        <v>20.57</v>
      </c>
      <c r="J1997" s="67">
        <v>20.57</v>
      </c>
    </row>
    <row r="1998" spans="1:10" ht="24" customHeight="1">
      <c r="A1998" s="73" t="s">
        <v>615</v>
      </c>
      <c r="B1998" s="12" t="s">
        <v>673</v>
      </c>
      <c r="C1998" s="82" t="s">
        <v>56</v>
      </c>
      <c r="D1998" s="82" t="s">
        <v>672</v>
      </c>
      <c r="E1998" s="197" t="s">
        <v>612</v>
      </c>
      <c r="F1998" s="197"/>
      <c r="G1998" s="11" t="s">
        <v>561</v>
      </c>
      <c r="H1998" s="10">
        <v>0.58550000000000002</v>
      </c>
      <c r="I1998" s="9">
        <v>38.31</v>
      </c>
      <c r="J1998" s="74">
        <v>22.43</v>
      </c>
    </row>
    <row r="1999" spans="1:10" ht="39" customHeight="1">
      <c r="A1999" s="73" t="s">
        <v>615</v>
      </c>
      <c r="B1999" s="12" t="s">
        <v>671</v>
      </c>
      <c r="C1999" s="82" t="s">
        <v>56</v>
      </c>
      <c r="D1999" s="82" t="s">
        <v>670</v>
      </c>
      <c r="E1999" s="197" t="s">
        <v>612</v>
      </c>
      <c r="F1999" s="197"/>
      <c r="G1999" s="11" t="s">
        <v>97</v>
      </c>
      <c r="H1999" s="10">
        <v>6</v>
      </c>
      <c r="I1999" s="9">
        <v>1.1599999999999999</v>
      </c>
      <c r="J1999" s="74">
        <v>6.96</v>
      </c>
    </row>
    <row r="2000" spans="1:10" ht="39" customHeight="1">
      <c r="A2000" s="73" t="s">
        <v>615</v>
      </c>
      <c r="B2000" s="12" t="s">
        <v>669</v>
      </c>
      <c r="C2000" s="82" t="s">
        <v>56</v>
      </c>
      <c r="D2000" s="82" t="s">
        <v>668</v>
      </c>
      <c r="E2000" s="197" t="s">
        <v>612</v>
      </c>
      <c r="F2000" s="197"/>
      <c r="G2000" s="11" t="s">
        <v>54</v>
      </c>
      <c r="H2000" s="10">
        <v>1.02</v>
      </c>
      <c r="I2000" s="9">
        <v>724.52</v>
      </c>
      <c r="J2000" s="74">
        <v>739.01</v>
      </c>
    </row>
    <row r="2001" spans="1:10" ht="24" customHeight="1">
      <c r="A2001" s="73" t="s">
        <v>615</v>
      </c>
      <c r="B2001" s="12" t="s">
        <v>667</v>
      </c>
      <c r="C2001" s="82" t="s">
        <v>56</v>
      </c>
      <c r="D2001" s="82" t="s">
        <v>666</v>
      </c>
      <c r="E2001" s="197" t="s">
        <v>612</v>
      </c>
      <c r="F2001" s="197"/>
      <c r="G2001" s="11" t="s">
        <v>561</v>
      </c>
      <c r="H2001" s="10">
        <v>3.5499999999999997E-2</v>
      </c>
      <c r="I2001" s="9">
        <v>111.3</v>
      </c>
      <c r="J2001" s="74">
        <v>3.95</v>
      </c>
    </row>
    <row r="2002" spans="1:10" ht="25.9" customHeight="1">
      <c r="A2002" s="73" t="s">
        <v>615</v>
      </c>
      <c r="B2002" s="12" t="s">
        <v>665</v>
      </c>
      <c r="C2002" s="82" t="s">
        <v>56</v>
      </c>
      <c r="D2002" s="82" t="s">
        <v>664</v>
      </c>
      <c r="E2002" s="197" t="s">
        <v>612</v>
      </c>
      <c r="F2002" s="197"/>
      <c r="G2002" s="11" t="s">
        <v>97</v>
      </c>
      <c r="H2002" s="10">
        <v>2</v>
      </c>
      <c r="I2002" s="9">
        <v>20.27</v>
      </c>
      <c r="J2002" s="74">
        <v>40.54</v>
      </c>
    </row>
    <row r="2003" spans="1:10">
      <c r="A2003" s="68"/>
      <c r="B2003" s="104"/>
      <c r="C2003" s="104"/>
      <c r="D2003" s="104"/>
      <c r="E2003" s="104" t="s">
        <v>611</v>
      </c>
      <c r="F2003" s="105">
        <v>21.378138769443119</v>
      </c>
      <c r="G2003" s="104" t="s">
        <v>610</v>
      </c>
      <c r="H2003" s="105">
        <v>18.89</v>
      </c>
      <c r="I2003" s="104" t="s">
        <v>609</v>
      </c>
      <c r="J2003" s="69">
        <v>40.270000000000003</v>
      </c>
    </row>
    <row r="2004" spans="1:10">
      <c r="A2004" s="68"/>
      <c r="B2004" s="104"/>
      <c r="C2004" s="104"/>
      <c r="D2004" s="104"/>
      <c r="E2004" s="104" t="s">
        <v>608</v>
      </c>
      <c r="F2004" s="105">
        <v>261.83999999999997</v>
      </c>
      <c r="G2004" s="104"/>
      <c r="H2004" s="198" t="s">
        <v>607</v>
      </c>
      <c r="I2004" s="198"/>
      <c r="J2004" s="69">
        <v>1134.6600000000001</v>
      </c>
    </row>
    <row r="2005" spans="1:10" ht="49.9" customHeight="1" thickBot="1">
      <c r="A2005" s="83"/>
      <c r="B2005" s="89"/>
      <c r="C2005" s="89"/>
      <c r="D2005" s="89"/>
      <c r="E2005" s="89"/>
      <c r="F2005" s="89"/>
      <c r="G2005" s="89" t="s">
        <v>606</v>
      </c>
      <c r="H2005" s="106">
        <v>2.5</v>
      </c>
      <c r="I2005" s="89" t="s">
        <v>605</v>
      </c>
      <c r="J2005" s="70">
        <v>2836.65</v>
      </c>
    </row>
    <row r="2006" spans="1:10" ht="1.1499999999999999" customHeight="1" thickTop="1">
      <c r="A2006" s="71"/>
      <c r="B2006" s="8"/>
      <c r="C2006" s="8"/>
      <c r="D2006" s="8"/>
      <c r="E2006" s="8"/>
      <c r="F2006" s="8"/>
      <c r="G2006" s="8"/>
      <c r="H2006" s="8"/>
      <c r="I2006" s="8"/>
      <c r="J2006" s="72"/>
    </row>
    <row r="2007" spans="1:10" ht="18" customHeight="1">
      <c r="A2007" s="58" t="s">
        <v>85</v>
      </c>
      <c r="B2007" s="5" t="s">
        <v>602</v>
      </c>
      <c r="C2007" s="79" t="s">
        <v>601</v>
      </c>
      <c r="D2007" s="79" t="s">
        <v>1</v>
      </c>
      <c r="E2007" s="200" t="s">
        <v>624</v>
      </c>
      <c r="F2007" s="200"/>
      <c r="G2007" s="6" t="s">
        <v>600</v>
      </c>
      <c r="H2007" s="5" t="s">
        <v>599</v>
      </c>
      <c r="I2007" s="5" t="s">
        <v>598</v>
      </c>
      <c r="J2007" s="59" t="s">
        <v>2</v>
      </c>
    </row>
    <row r="2008" spans="1:10" ht="25.9" customHeight="1">
      <c r="A2008" s="61" t="s">
        <v>623</v>
      </c>
      <c r="B2008" s="2" t="s">
        <v>84</v>
      </c>
      <c r="C2008" s="80" t="s">
        <v>51</v>
      </c>
      <c r="D2008" s="80" t="s">
        <v>83</v>
      </c>
      <c r="E2008" s="201" t="s">
        <v>617</v>
      </c>
      <c r="F2008" s="201"/>
      <c r="G2008" s="3" t="s">
        <v>49</v>
      </c>
      <c r="H2008" s="17">
        <v>1</v>
      </c>
      <c r="I2008" s="1">
        <v>5006.3999999999996</v>
      </c>
      <c r="J2008" s="65">
        <v>5006.3999999999996</v>
      </c>
    </row>
    <row r="2009" spans="1:10" ht="24" customHeight="1">
      <c r="A2009" s="66" t="s">
        <v>620</v>
      </c>
      <c r="B2009" s="16" t="s">
        <v>663</v>
      </c>
      <c r="C2009" s="81" t="s">
        <v>56</v>
      </c>
      <c r="D2009" s="81" t="s">
        <v>662</v>
      </c>
      <c r="E2009" s="196" t="s">
        <v>617</v>
      </c>
      <c r="F2009" s="196"/>
      <c r="G2009" s="15" t="s">
        <v>616</v>
      </c>
      <c r="H2009" s="14">
        <v>4</v>
      </c>
      <c r="I2009" s="13">
        <v>26.19</v>
      </c>
      <c r="J2009" s="67">
        <v>104.76</v>
      </c>
    </row>
    <row r="2010" spans="1:10" ht="24" customHeight="1">
      <c r="A2010" s="66" t="s">
        <v>620</v>
      </c>
      <c r="B2010" s="16" t="s">
        <v>619</v>
      </c>
      <c r="C2010" s="81" t="s">
        <v>56</v>
      </c>
      <c r="D2010" s="81" t="s">
        <v>618</v>
      </c>
      <c r="E2010" s="196" t="s">
        <v>617</v>
      </c>
      <c r="F2010" s="196"/>
      <c r="G2010" s="15" t="s">
        <v>616</v>
      </c>
      <c r="H2010" s="14">
        <v>6.8</v>
      </c>
      <c r="I2010" s="13">
        <v>20.57</v>
      </c>
      <c r="J2010" s="67">
        <v>139.87</v>
      </c>
    </row>
    <row r="2011" spans="1:10" ht="39" customHeight="1">
      <c r="A2011" s="73" t="s">
        <v>615</v>
      </c>
      <c r="B2011" s="12" t="s">
        <v>661</v>
      </c>
      <c r="C2011" s="82" t="s">
        <v>56</v>
      </c>
      <c r="D2011" s="82" t="s">
        <v>660</v>
      </c>
      <c r="E2011" s="197" t="s">
        <v>612</v>
      </c>
      <c r="F2011" s="197"/>
      <c r="G2011" s="11" t="s">
        <v>97</v>
      </c>
      <c r="H2011" s="10">
        <v>1</v>
      </c>
      <c r="I2011" s="9">
        <v>3107.15</v>
      </c>
      <c r="J2011" s="74">
        <v>3107.15</v>
      </c>
    </row>
    <row r="2012" spans="1:10" ht="25.9" customHeight="1">
      <c r="A2012" s="73" t="s">
        <v>615</v>
      </c>
      <c r="B2012" s="12" t="s">
        <v>648</v>
      </c>
      <c r="C2012" s="82" t="s">
        <v>56</v>
      </c>
      <c r="D2012" s="82" t="s">
        <v>647</v>
      </c>
      <c r="E2012" s="197" t="s">
        <v>612</v>
      </c>
      <c r="F2012" s="197"/>
      <c r="G2012" s="11" t="s">
        <v>73</v>
      </c>
      <c r="H2012" s="10">
        <v>22</v>
      </c>
      <c r="I2012" s="9">
        <v>75.209999999999994</v>
      </c>
      <c r="J2012" s="74">
        <v>1654.62</v>
      </c>
    </row>
    <row r="2013" spans="1:10">
      <c r="A2013" s="68"/>
      <c r="B2013" s="104"/>
      <c r="C2013" s="104"/>
      <c r="D2013" s="104"/>
      <c r="E2013" s="104" t="s">
        <v>611</v>
      </c>
      <c r="F2013" s="105">
        <v>82.911291606943777</v>
      </c>
      <c r="G2013" s="104" t="s">
        <v>610</v>
      </c>
      <c r="H2013" s="105">
        <v>73.27</v>
      </c>
      <c r="I2013" s="104" t="s">
        <v>609</v>
      </c>
      <c r="J2013" s="69">
        <v>156.18</v>
      </c>
    </row>
    <row r="2014" spans="1:10">
      <c r="A2014" s="68"/>
      <c r="B2014" s="104"/>
      <c r="C2014" s="104"/>
      <c r="D2014" s="104"/>
      <c r="E2014" s="104" t="s">
        <v>608</v>
      </c>
      <c r="F2014" s="105">
        <v>1501.92</v>
      </c>
      <c r="G2014" s="104"/>
      <c r="H2014" s="198" t="s">
        <v>607</v>
      </c>
      <c r="I2014" s="198"/>
      <c r="J2014" s="69">
        <v>6508.32</v>
      </c>
    </row>
    <row r="2015" spans="1:10" ht="49.9" customHeight="1" thickBot="1">
      <c r="A2015" s="83"/>
      <c r="B2015" s="89"/>
      <c r="C2015" s="89"/>
      <c r="D2015" s="89"/>
      <c r="E2015" s="89"/>
      <c r="F2015" s="89"/>
      <c r="G2015" s="89" t="s">
        <v>606</v>
      </c>
      <c r="H2015" s="106">
        <v>1</v>
      </c>
      <c r="I2015" s="89" t="s">
        <v>605</v>
      </c>
      <c r="J2015" s="70">
        <v>6508.32</v>
      </c>
    </row>
    <row r="2016" spans="1:10" ht="1.1499999999999999" customHeight="1" thickTop="1">
      <c r="A2016" s="71"/>
      <c r="B2016" s="8"/>
      <c r="C2016" s="8"/>
      <c r="D2016" s="8"/>
      <c r="E2016" s="8"/>
      <c r="F2016" s="8"/>
      <c r="G2016" s="8"/>
      <c r="H2016" s="8"/>
      <c r="I2016" s="8"/>
      <c r="J2016" s="72"/>
    </row>
    <row r="2017" spans="1:10" ht="18" customHeight="1">
      <c r="A2017" s="58" t="s">
        <v>82</v>
      </c>
      <c r="B2017" s="5" t="s">
        <v>602</v>
      </c>
      <c r="C2017" s="79" t="s">
        <v>601</v>
      </c>
      <c r="D2017" s="79" t="s">
        <v>1</v>
      </c>
      <c r="E2017" s="200" t="s">
        <v>624</v>
      </c>
      <c r="F2017" s="200"/>
      <c r="G2017" s="6" t="s">
        <v>600</v>
      </c>
      <c r="H2017" s="5" t="s">
        <v>599</v>
      </c>
      <c r="I2017" s="5" t="s">
        <v>598</v>
      </c>
      <c r="J2017" s="59" t="s">
        <v>2</v>
      </c>
    </row>
    <row r="2018" spans="1:10" ht="25.9" customHeight="1">
      <c r="A2018" s="61" t="s">
        <v>623</v>
      </c>
      <c r="B2018" s="2" t="s">
        <v>81</v>
      </c>
      <c r="C2018" s="80" t="s">
        <v>51</v>
      </c>
      <c r="D2018" s="80" t="s">
        <v>80</v>
      </c>
      <c r="E2018" s="201" t="s">
        <v>617</v>
      </c>
      <c r="F2018" s="201"/>
      <c r="G2018" s="3" t="s">
        <v>49</v>
      </c>
      <c r="H2018" s="17">
        <v>1</v>
      </c>
      <c r="I2018" s="1">
        <v>4078.56</v>
      </c>
      <c r="J2018" s="65">
        <v>4078.56</v>
      </c>
    </row>
    <row r="2019" spans="1:10" ht="24" customHeight="1">
      <c r="A2019" s="66" t="s">
        <v>620</v>
      </c>
      <c r="B2019" s="16" t="s">
        <v>619</v>
      </c>
      <c r="C2019" s="81" t="s">
        <v>56</v>
      </c>
      <c r="D2019" s="81" t="s">
        <v>618</v>
      </c>
      <c r="E2019" s="196" t="s">
        <v>617</v>
      </c>
      <c r="F2019" s="196"/>
      <c r="G2019" s="15" t="s">
        <v>616</v>
      </c>
      <c r="H2019" s="14">
        <v>0.5</v>
      </c>
      <c r="I2019" s="13">
        <v>20.57</v>
      </c>
      <c r="J2019" s="67">
        <v>10.28</v>
      </c>
    </row>
    <row r="2020" spans="1:10" ht="64.900000000000006" customHeight="1">
      <c r="A2020" s="73" t="s">
        <v>615</v>
      </c>
      <c r="B2020" s="12" t="s">
        <v>659</v>
      </c>
      <c r="C2020" s="82" t="s">
        <v>56</v>
      </c>
      <c r="D2020" s="82" t="s">
        <v>658</v>
      </c>
      <c r="E2020" s="197" t="s">
        <v>612</v>
      </c>
      <c r="F2020" s="197"/>
      <c r="G2020" s="11" t="s">
        <v>97</v>
      </c>
      <c r="H2020" s="10">
        <v>1</v>
      </c>
      <c r="I2020" s="9">
        <v>4068.28</v>
      </c>
      <c r="J2020" s="74">
        <v>4068.28</v>
      </c>
    </row>
    <row r="2021" spans="1:10">
      <c r="A2021" s="68"/>
      <c r="B2021" s="104"/>
      <c r="C2021" s="104"/>
      <c r="D2021" s="104"/>
      <c r="E2021" s="104" t="s">
        <v>611</v>
      </c>
      <c r="F2021" s="105">
        <v>3.3922599</v>
      </c>
      <c r="G2021" s="104" t="s">
        <v>610</v>
      </c>
      <c r="H2021" s="105">
        <v>3</v>
      </c>
      <c r="I2021" s="104" t="s">
        <v>609</v>
      </c>
      <c r="J2021" s="69">
        <v>6.39</v>
      </c>
    </row>
    <row r="2022" spans="1:10">
      <c r="A2022" s="68"/>
      <c r="B2022" s="104"/>
      <c r="C2022" s="104"/>
      <c r="D2022" s="104"/>
      <c r="E2022" s="104" t="s">
        <v>608</v>
      </c>
      <c r="F2022" s="105">
        <v>1223.56</v>
      </c>
      <c r="G2022" s="104"/>
      <c r="H2022" s="198" t="s">
        <v>607</v>
      </c>
      <c r="I2022" s="198"/>
      <c r="J2022" s="69">
        <v>5302.12</v>
      </c>
    </row>
    <row r="2023" spans="1:10" ht="49.9" customHeight="1" thickBot="1">
      <c r="A2023" s="83"/>
      <c r="B2023" s="89"/>
      <c r="C2023" s="89"/>
      <c r="D2023" s="89"/>
      <c r="E2023" s="89"/>
      <c r="F2023" s="89"/>
      <c r="G2023" s="89" t="s">
        <v>606</v>
      </c>
      <c r="H2023" s="106">
        <v>1</v>
      </c>
      <c r="I2023" s="89" t="s">
        <v>605</v>
      </c>
      <c r="J2023" s="70">
        <v>5302.12</v>
      </c>
    </row>
    <row r="2024" spans="1:10" ht="1.1499999999999999" customHeight="1" thickTop="1">
      <c r="A2024" s="71"/>
      <c r="B2024" s="8"/>
      <c r="C2024" s="8"/>
      <c r="D2024" s="8"/>
      <c r="E2024" s="8"/>
      <c r="F2024" s="8"/>
      <c r="G2024" s="8"/>
      <c r="H2024" s="8"/>
      <c r="I2024" s="8"/>
      <c r="J2024" s="72"/>
    </row>
    <row r="2025" spans="1:10" ht="18" customHeight="1">
      <c r="A2025" s="58" t="s">
        <v>79</v>
      </c>
      <c r="B2025" s="5" t="s">
        <v>602</v>
      </c>
      <c r="C2025" s="79" t="s">
        <v>601</v>
      </c>
      <c r="D2025" s="79" t="s">
        <v>1</v>
      </c>
      <c r="E2025" s="200" t="s">
        <v>624</v>
      </c>
      <c r="F2025" s="200"/>
      <c r="G2025" s="6" t="s">
        <v>600</v>
      </c>
      <c r="H2025" s="5" t="s">
        <v>599</v>
      </c>
      <c r="I2025" s="5" t="s">
        <v>598</v>
      </c>
      <c r="J2025" s="59" t="s">
        <v>2</v>
      </c>
    </row>
    <row r="2026" spans="1:10" ht="25.9" customHeight="1">
      <c r="A2026" s="61" t="s">
        <v>623</v>
      </c>
      <c r="B2026" s="2" t="s">
        <v>78</v>
      </c>
      <c r="C2026" s="80" t="s">
        <v>51</v>
      </c>
      <c r="D2026" s="80" t="s">
        <v>77</v>
      </c>
      <c r="E2026" s="201" t="s">
        <v>617</v>
      </c>
      <c r="F2026" s="201"/>
      <c r="G2026" s="3" t="s">
        <v>49</v>
      </c>
      <c r="H2026" s="17">
        <v>1</v>
      </c>
      <c r="I2026" s="1">
        <v>2480.08</v>
      </c>
      <c r="J2026" s="65">
        <v>2480.08</v>
      </c>
    </row>
    <row r="2027" spans="1:10" ht="24" customHeight="1">
      <c r="A2027" s="66" t="s">
        <v>620</v>
      </c>
      <c r="B2027" s="16" t="s">
        <v>619</v>
      </c>
      <c r="C2027" s="81" t="s">
        <v>56</v>
      </c>
      <c r="D2027" s="81" t="s">
        <v>618</v>
      </c>
      <c r="E2027" s="196" t="s">
        <v>617</v>
      </c>
      <c r="F2027" s="196"/>
      <c r="G2027" s="15" t="s">
        <v>616</v>
      </c>
      <c r="H2027" s="14">
        <v>0.5</v>
      </c>
      <c r="I2027" s="13">
        <v>20.57</v>
      </c>
      <c r="J2027" s="67">
        <v>10.28</v>
      </c>
    </row>
    <row r="2028" spans="1:10" ht="64.900000000000006" customHeight="1">
      <c r="A2028" s="73" t="s">
        <v>615</v>
      </c>
      <c r="B2028" s="12" t="s">
        <v>657</v>
      </c>
      <c r="C2028" s="82" t="s">
        <v>56</v>
      </c>
      <c r="D2028" s="82" t="s">
        <v>656</v>
      </c>
      <c r="E2028" s="197" t="s">
        <v>612</v>
      </c>
      <c r="F2028" s="197"/>
      <c r="G2028" s="11" t="s">
        <v>97</v>
      </c>
      <c r="H2028" s="10">
        <v>1</v>
      </c>
      <c r="I2028" s="9">
        <v>2469.8000000000002</v>
      </c>
      <c r="J2028" s="74">
        <v>2469.8000000000002</v>
      </c>
    </row>
    <row r="2029" spans="1:10">
      <c r="A2029" s="68"/>
      <c r="B2029" s="104"/>
      <c r="C2029" s="104"/>
      <c r="D2029" s="104"/>
      <c r="E2029" s="104" t="s">
        <v>611</v>
      </c>
      <c r="F2029" s="105">
        <v>3.3922599</v>
      </c>
      <c r="G2029" s="104" t="s">
        <v>610</v>
      </c>
      <c r="H2029" s="105">
        <v>3</v>
      </c>
      <c r="I2029" s="104" t="s">
        <v>609</v>
      </c>
      <c r="J2029" s="69">
        <v>6.39</v>
      </c>
    </row>
    <row r="2030" spans="1:10">
      <c r="A2030" s="68"/>
      <c r="B2030" s="104"/>
      <c r="C2030" s="104"/>
      <c r="D2030" s="104"/>
      <c r="E2030" s="104" t="s">
        <v>608</v>
      </c>
      <c r="F2030" s="105">
        <v>744.02</v>
      </c>
      <c r="G2030" s="104"/>
      <c r="H2030" s="198" t="s">
        <v>607</v>
      </c>
      <c r="I2030" s="198"/>
      <c r="J2030" s="69">
        <v>3224.1</v>
      </c>
    </row>
    <row r="2031" spans="1:10" ht="49.9" customHeight="1" thickBot="1">
      <c r="A2031" s="83"/>
      <c r="B2031" s="89"/>
      <c r="C2031" s="89"/>
      <c r="D2031" s="89"/>
      <c r="E2031" s="89"/>
      <c r="F2031" s="89"/>
      <c r="G2031" s="89" t="s">
        <v>606</v>
      </c>
      <c r="H2031" s="106">
        <v>1</v>
      </c>
      <c r="I2031" s="89" t="s">
        <v>605</v>
      </c>
      <c r="J2031" s="70">
        <v>3224.1</v>
      </c>
    </row>
    <row r="2032" spans="1:10" ht="1.1499999999999999" customHeight="1" thickTop="1">
      <c r="A2032" s="71"/>
      <c r="B2032" s="8"/>
      <c r="C2032" s="8"/>
      <c r="D2032" s="8"/>
      <c r="E2032" s="8"/>
      <c r="F2032" s="8"/>
      <c r="G2032" s="8"/>
      <c r="H2032" s="8"/>
      <c r="I2032" s="8"/>
      <c r="J2032" s="72"/>
    </row>
    <row r="2033" spans="1:10" ht="18" customHeight="1">
      <c r="A2033" s="58" t="s">
        <v>76</v>
      </c>
      <c r="B2033" s="5" t="s">
        <v>602</v>
      </c>
      <c r="C2033" s="79" t="s">
        <v>601</v>
      </c>
      <c r="D2033" s="79" t="s">
        <v>1</v>
      </c>
      <c r="E2033" s="200" t="s">
        <v>624</v>
      </c>
      <c r="F2033" s="200"/>
      <c r="G2033" s="6" t="s">
        <v>600</v>
      </c>
      <c r="H2033" s="5" t="s">
        <v>599</v>
      </c>
      <c r="I2033" s="5" t="s">
        <v>598</v>
      </c>
      <c r="J2033" s="59" t="s">
        <v>2</v>
      </c>
    </row>
    <row r="2034" spans="1:10" ht="25.9" customHeight="1">
      <c r="A2034" s="61" t="s">
        <v>623</v>
      </c>
      <c r="B2034" s="2" t="s">
        <v>75</v>
      </c>
      <c r="C2034" s="80" t="s">
        <v>56</v>
      </c>
      <c r="D2034" s="80" t="s">
        <v>74</v>
      </c>
      <c r="E2034" s="201" t="s">
        <v>642</v>
      </c>
      <c r="F2034" s="201"/>
      <c r="G2034" s="3" t="s">
        <v>73</v>
      </c>
      <c r="H2034" s="17">
        <v>1</v>
      </c>
      <c r="I2034" s="1">
        <v>352.36</v>
      </c>
      <c r="J2034" s="65">
        <v>352.36</v>
      </c>
    </row>
    <row r="2035" spans="1:10" ht="24" customHeight="1">
      <c r="A2035" s="66" t="s">
        <v>620</v>
      </c>
      <c r="B2035" s="16" t="s">
        <v>641</v>
      </c>
      <c r="C2035" s="81" t="s">
        <v>56</v>
      </c>
      <c r="D2035" s="81" t="s">
        <v>640</v>
      </c>
      <c r="E2035" s="196" t="s">
        <v>617</v>
      </c>
      <c r="F2035" s="196"/>
      <c r="G2035" s="15" t="s">
        <v>616</v>
      </c>
      <c r="H2035" s="14">
        <v>1.3</v>
      </c>
      <c r="I2035" s="13">
        <v>25.37</v>
      </c>
      <c r="J2035" s="67">
        <v>32.979999999999997</v>
      </c>
    </row>
    <row r="2036" spans="1:10" ht="24" customHeight="1">
      <c r="A2036" s="66" t="s">
        <v>620</v>
      </c>
      <c r="B2036" s="16" t="s">
        <v>619</v>
      </c>
      <c r="C2036" s="81" t="s">
        <v>56</v>
      </c>
      <c r="D2036" s="81" t="s">
        <v>618</v>
      </c>
      <c r="E2036" s="196" t="s">
        <v>617</v>
      </c>
      <c r="F2036" s="196"/>
      <c r="G2036" s="15" t="s">
        <v>616</v>
      </c>
      <c r="H2036" s="14">
        <v>1.3</v>
      </c>
      <c r="I2036" s="13">
        <v>20.57</v>
      </c>
      <c r="J2036" s="67">
        <v>26.74</v>
      </c>
    </row>
    <row r="2037" spans="1:10" ht="25.9" customHeight="1">
      <c r="A2037" s="73" t="s">
        <v>615</v>
      </c>
      <c r="B2037" s="12" t="s">
        <v>655</v>
      </c>
      <c r="C2037" s="82" t="s">
        <v>56</v>
      </c>
      <c r="D2037" s="82" t="s">
        <v>654</v>
      </c>
      <c r="E2037" s="197" t="s">
        <v>612</v>
      </c>
      <c r="F2037" s="197"/>
      <c r="G2037" s="11" t="s">
        <v>97</v>
      </c>
      <c r="H2037" s="10">
        <v>0.7</v>
      </c>
      <c r="I2037" s="9">
        <v>76.64</v>
      </c>
      <c r="J2037" s="74">
        <v>53.64</v>
      </c>
    </row>
    <row r="2038" spans="1:10" ht="25.9" customHeight="1">
      <c r="A2038" s="73" t="s">
        <v>615</v>
      </c>
      <c r="B2038" s="12" t="s">
        <v>653</v>
      </c>
      <c r="C2038" s="82" t="s">
        <v>56</v>
      </c>
      <c r="D2038" s="82" t="s">
        <v>652</v>
      </c>
      <c r="E2038" s="197" t="s">
        <v>612</v>
      </c>
      <c r="F2038" s="197"/>
      <c r="G2038" s="11" t="s">
        <v>97</v>
      </c>
      <c r="H2038" s="10">
        <v>0.5</v>
      </c>
      <c r="I2038" s="9">
        <v>4.1500000000000004</v>
      </c>
      <c r="J2038" s="74">
        <v>2.0699999999999998</v>
      </c>
    </row>
    <row r="2039" spans="1:10" ht="24" customHeight="1">
      <c r="A2039" s="73" t="s">
        <v>615</v>
      </c>
      <c r="B2039" s="12" t="s">
        <v>651</v>
      </c>
      <c r="C2039" s="82" t="s">
        <v>56</v>
      </c>
      <c r="D2039" s="82" t="s">
        <v>650</v>
      </c>
      <c r="E2039" s="197" t="s">
        <v>612</v>
      </c>
      <c r="F2039" s="197"/>
      <c r="G2039" s="11" t="s">
        <v>97</v>
      </c>
      <c r="H2039" s="10">
        <v>1.3</v>
      </c>
      <c r="I2039" s="9">
        <v>41.86</v>
      </c>
      <c r="J2039" s="74">
        <v>54.41</v>
      </c>
    </row>
    <row r="2040" spans="1:10" ht="39" customHeight="1">
      <c r="A2040" s="73" t="s">
        <v>615</v>
      </c>
      <c r="B2040" s="12" t="s">
        <v>637</v>
      </c>
      <c r="C2040" s="82" t="s">
        <v>56</v>
      </c>
      <c r="D2040" s="82" t="s">
        <v>636</v>
      </c>
      <c r="E2040" s="197" t="s">
        <v>612</v>
      </c>
      <c r="F2040" s="197"/>
      <c r="G2040" s="11" t="s">
        <v>73</v>
      </c>
      <c r="H2040" s="10">
        <v>3.5</v>
      </c>
      <c r="I2040" s="9">
        <v>52.15</v>
      </c>
      <c r="J2040" s="74">
        <v>182.52</v>
      </c>
    </row>
    <row r="2041" spans="1:10">
      <c r="A2041" s="68"/>
      <c r="B2041" s="104"/>
      <c r="C2041" s="104"/>
      <c r="D2041" s="104"/>
      <c r="E2041" s="104" t="s">
        <v>611</v>
      </c>
      <c r="F2041" s="105">
        <v>20.863194776238256</v>
      </c>
      <c r="G2041" s="104" t="s">
        <v>610</v>
      </c>
      <c r="H2041" s="105">
        <v>18.440000000000001</v>
      </c>
      <c r="I2041" s="104" t="s">
        <v>609</v>
      </c>
      <c r="J2041" s="69">
        <v>39.299999999999997</v>
      </c>
    </row>
    <row r="2042" spans="1:10">
      <c r="A2042" s="68"/>
      <c r="B2042" s="104"/>
      <c r="C2042" s="104"/>
      <c r="D2042" s="104"/>
      <c r="E2042" s="104" t="s">
        <v>608</v>
      </c>
      <c r="F2042" s="105">
        <v>105.7</v>
      </c>
      <c r="G2042" s="104"/>
      <c r="H2042" s="198" t="s">
        <v>607</v>
      </c>
      <c r="I2042" s="198"/>
      <c r="J2042" s="69">
        <v>458.06</v>
      </c>
    </row>
    <row r="2043" spans="1:10" ht="49.9" customHeight="1" thickBot="1">
      <c r="A2043" s="83"/>
      <c r="B2043" s="89"/>
      <c r="C2043" s="89"/>
      <c r="D2043" s="89"/>
      <c r="E2043" s="89"/>
      <c r="F2043" s="89"/>
      <c r="G2043" s="89" t="s">
        <v>606</v>
      </c>
      <c r="H2043" s="106">
        <v>9.6</v>
      </c>
      <c r="I2043" s="89" t="s">
        <v>605</v>
      </c>
      <c r="J2043" s="70">
        <v>4397.37</v>
      </c>
    </row>
    <row r="2044" spans="1:10" ht="1.1499999999999999" customHeight="1" thickTop="1">
      <c r="A2044" s="71"/>
      <c r="B2044" s="8"/>
      <c r="C2044" s="8"/>
      <c r="D2044" s="8"/>
      <c r="E2044" s="8"/>
      <c r="F2044" s="8"/>
      <c r="G2044" s="8"/>
      <c r="H2044" s="8"/>
      <c r="I2044" s="8"/>
      <c r="J2044" s="72"/>
    </row>
    <row r="2045" spans="1:10" ht="24" customHeight="1">
      <c r="A2045" s="60" t="s">
        <v>72</v>
      </c>
      <c r="B2045" s="84"/>
      <c r="C2045" s="84"/>
      <c r="D2045" s="84" t="s">
        <v>71</v>
      </c>
      <c r="E2045" s="84"/>
      <c r="F2045" s="199"/>
      <c r="G2045" s="199"/>
      <c r="H2045" s="4"/>
      <c r="I2045" s="84"/>
      <c r="J2045" s="64">
        <v>56107.11</v>
      </c>
    </row>
    <row r="2046" spans="1:10" ht="18" customHeight="1">
      <c r="A2046" s="58" t="s">
        <v>70</v>
      </c>
      <c r="B2046" s="5" t="s">
        <v>602</v>
      </c>
      <c r="C2046" s="79" t="s">
        <v>601</v>
      </c>
      <c r="D2046" s="79" t="s">
        <v>1</v>
      </c>
      <c r="E2046" s="200" t="s">
        <v>624</v>
      </c>
      <c r="F2046" s="200"/>
      <c r="G2046" s="6" t="s">
        <v>600</v>
      </c>
      <c r="H2046" s="5" t="s">
        <v>599</v>
      </c>
      <c r="I2046" s="5" t="s">
        <v>598</v>
      </c>
      <c r="J2046" s="59" t="s">
        <v>2</v>
      </c>
    </row>
    <row r="2047" spans="1:10" ht="52.15" customHeight="1">
      <c r="A2047" s="61" t="s">
        <v>623</v>
      </c>
      <c r="B2047" s="2" t="s">
        <v>69</v>
      </c>
      <c r="C2047" s="80" t="s">
        <v>56</v>
      </c>
      <c r="D2047" s="80" t="s">
        <v>68</v>
      </c>
      <c r="E2047" s="201" t="s">
        <v>649</v>
      </c>
      <c r="F2047" s="201"/>
      <c r="G2047" s="3" t="s">
        <v>54</v>
      </c>
      <c r="H2047" s="17">
        <v>1</v>
      </c>
      <c r="I2047" s="1">
        <v>196.43</v>
      </c>
      <c r="J2047" s="65">
        <v>196.43</v>
      </c>
    </row>
    <row r="2048" spans="1:10" ht="24" customHeight="1">
      <c r="A2048" s="66" t="s">
        <v>620</v>
      </c>
      <c r="B2048" s="16" t="s">
        <v>641</v>
      </c>
      <c r="C2048" s="81" t="s">
        <v>56</v>
      </c>
      <c r="D2048" s="81" t="s">
        <v>640</v>
      </c>
      <c r="E2048" s="196" t="s">
        <v>617</v>
      </c>
      <c r="F2048" s="196"/>
      <c r="G2048" s="15" t="s">
        <v>616</v>
      </c>
      <c r="H2048" s="14">
        <v>0.5</v>
      </c>
      <c r="I2048" s="13">
        <v>25.37</v>
      </c>
      <c r="J2048" s="67">
        <v>12.68</v>
      </c>
    </row>
    <row r="2049" spans="1:10" ht="24" customHeight="1">
      <c r="A2049" s="66" t="s">
        <v>620</v>
      </c>
      <c r="B2049" s="16" t="s">
        <v>619</v>
      </c>
      <c r="C2049" s="81" t="s">
        <v>56</v>
      </c>
      <c r="D2049" s="81" t="s">
        <v>618</v>
      </c>
      <c r="E2049" s="196" t="s">
        <v>617</v>
      </c>
      <c r="F2049" s="196"/>
      <c r="G2049" s="15" t="s">
        <v>616</v>
      </c>
      <c r="H2049" s="14">
        <v>1</v>
      </c>
      <c r="I2049" s="13">
        <v>20.57</v>
      </c>
      <c r="J2049" s="67">
        <v>20.57</v>
      </c>
    </row>
    <row r="2050" spans="1:10" ht="25.9" customHeight="1">
      <c r="A2050" s="73" t="s">
        <v>615</v>
      </c>
      <c r="B2050" s="12" t="s">
        <v>639</v>
      </c>
      <c r="C2050" s="82" t="s">
        <v>56</v>
      </c>
      <c r="D2050" s="82" t="s">
        <v>638</v>
      </c>
      <c r="E2050" s="197" t="s">
        <v>612</v>
      </c>
      <c r="F2050" s="197"/>
      <c r="G2050" s="11" t="s">
        <v>54</v>
      </c>
      <c r="H2050" s="10">
        <v>1.0185124000000001</v>
      </c>
      <c r="I2050" s="9">
        <v>34.56</v>
      </c>
      <c r="J2050" s="74">
        <v>35.19</v>
      </c>
    </row>
    <row r="2051" spans="1:10" ht="25.9" customHeight="1">
      <c r="A2051" s="73" t="s">
        <v>615</v>
      </c>
      <c r="B2051" s="12" t="s">
        <v>648</v>
      </c>
      <c r="C2051" s="82" t="s">
        <v>56</v>
      </c>
      <c r="D2051" s="82" t="s">
        <v>647</v>
      </c>
      <c r="E2051" s="197" t="s">
        <v>612</v>
      </c>
      <c r="F2051" s="197"/>
      <c r="G2051" s="11" t="s">
        <v>73</v>
      </c>
      <c r="H2051" s="10">
        <v>1.6296196000000001</v>
      </c>
      <c r="I2051" s="9">
        <v>75.209999999999994</v>
      </c>
      <c r="J2051" s="74">
        <v>122.56</v>
      </c>
    </row>
    <row r="2052" spans="1:10" ht="25.9" customHeight="1">
      <c r="A2052" s="73" t="s">
        <v>615</v>
      </c>
      <c r="B2052" s="12" t="s">
        <v>646</v>
      </c>
      <c r="C2052" s="82" t="s">
        <v>56</v>
      </c>
      <c r="D2052" s="82" t="s">
        <v>645</v>
      </c>
      <c r="E2052" s="197" t="s">
        <v>612</v>
      </c>
      <c r="F2052" s="197"/>
      <c r="G2052" s="11" t="s">
        <v>561</v>
      </c>
      <c r="H2052" s="10">
        <v>6.79009E-2</v>
      </c>
      <c r="I2052" s="9">
        <v>22.97</v>
      </c>
      <c r="J2052" s="74">
        <v>1.55</v>
      </c>
    </row>
    <row r="2053" spans="1:10" ht="39" customHeight="1">
      <c r="A2053" s="73" t="s">
        <v>615</v>
      </c>
      <c r="B2053" s="12" t="s">
        <v>644</v>
      </c>
      <c r="C2053" s="82" t="s">
        <v>56</v>
      </c>
      <c r="D2053" s="82" t="s">
        <v>643</v>
      </c>
      <c r="E2053" s="197" t="s">
        <v>612</v>
      </c>
      <c r="F2053" s="197"/>
      <c r="G2053" s="11" t="s">
        <v>561</v>
      </c>
      <c r="H2053" s="10">
        <v>0.14550170000000001</v>
      </c>
      <c r="I2053" s="9">
        <v>26.68</v>
      </c>
      <c r="J2053" s="74">
        <v>3.88</v>
      </c>
    </row>
    <row r="2054" spans="1:10">
      <c r="A2054" s="68"/>
      <c r="B2054" s="104"/>
      <c r="C2054" s="104"/>
      <c r="D2054" s="104"/>
      <c r="E2054" s="104" t="s">
        <v>611</v>
      </c>
      <c r="F2054" s="105">
        <v>11.4190158</v>
      </c>
      <c r="G2054" s="104" t="s">
        <v>610</v>
      </c>
      <c r="H2054" s="105">
        <v>10.09</v>
      </c>
      <c r="I2054" s="104" t="s">
        <v>609</v>
      </c>
      <c r="J2054" s="69">
        <v>21.51</v>
      </c>
    </row>
    <row r="2055" spans="1:10">
      <c r="A2055" s="68"/>
      <c r="B2055" s="104"/>
      <c r="C2055" s="104"/>
      <c r="D2055" s="104"/>
      <c r="E2055" s="104" t="s">
        <v>608</v>
      </c>
      <c r="F2055" s="105">
        <v>58.92</v>
      </c>
      <c r="G2055" s="104"/>
      <c r="H2055" s="198" t="s">
        <v>607</v>
      </c>
      <c r="I2055" s="198"/>
      <c r="J2055" s="69">
        <v>255.35</v>
      </c>
    </row>
    <row r="2056" spans="1:10" ht="49.9" customHeight="1" thickBot="1">
      <c r="A2056" s="83"/>
      <c r="B2056" s="89"/>
      <c r="C2056" s="89"/>
      <c r="D2056" s="89"/>
      <c r="E2056" s="89"/>
      <c r="F2056" s="89"/>
      <c r="G2056" s="89" t="s">
        <v>606</v>
      </c>
      <c r="H2056" s="106">
        <v>201</v>
      </c>
      <c r="I2056" s="89" t="s">
        <v>605</v>
      </c>
      <c r="J2056" s="70">
        <v>51325.35</v>
      </c>
    </row>
    <row r="2057" spans="1:10" ht="1.1499999999999999" customHeight="1" thickTop="1">
      <c r="A2057" s="71"/>
      <c r="B2057" s="8"/>
      <c r="C2057" s="8"/>
      <c r="D2057" s="8"/>
      <c r="E2057" s="8"/>
      <c r="F2057" s="8"/>
      <c r="G2057" s="8"/>
      <c r="H2057" s="8"/>
      <c r="I2057" s="8"/>
      <c r="J2057" s="72"/>
    </row>
    <row r="2058" spans="1:10" ht="18" customHeight="1">
      <c r="A2058" s="58" t="s">
        <v>67</v>
      </c>
      <c r="B2058" s="5" t="s">
        <v>602</v>
      </c>
      <c r="C2058" s="79" t="s">
        <v>601</v>
      </c>
      <c r="D2058" s="79" t="s">
        <v>1</v>
      </c>
      <c r="E2058" s="200" t="s">
        <v>624</v>
      </c>
      <c r="F2058" s="200"/>
      <c r="G2058" s="6" t="s">
        <v>600</v>
      </c>
      <c r="H2058" s="5" t="s">
        <v>599</v>
      </c>
      <c r="I2058" s="5" t="s">
        <v>598</v>
      </c>
      <c r="J2058" s="59" t="s">
        <v>2</v>
      </c>
    </row>
    <row r="2059" spans="1:10" ht="25.9" customHeight="1">
      <c r="A2059" s="61" t="s">
        <v>623</v>
      </c>
      <c r="B2059" s="2" t="s">
        <v>66</v>
      </c>
      <c r="C2059" s="80" t="s">
        <v>51</v>
      </c>
      <c r="D2059" s="80" t="s">
        <v>65</v>
      </c>
      <c r="E2059" s="201" t="s">
        <v>642</v>
      </c>
      <c r="F2059" s="201"/>
      <c r="G2059" s="3" t="s">
        <v>54</v>
      </c>
      <c r="H2059" s="17">
        <v>1</v>
      </c>
      <c r="I2059" s="1">
        <v>919.57</v>
      </c>
      <c r="J2059" s="65">
        <v>919.57</v>
      </c>
    </row>
    <row r="2060" spans="1:10" ht="24" customHeight="1">
      <c r="A2060" s="66" t="s">
        <v>620</v>
      </c>
      <c r="B2060" s="16" t="s">
        <v>641</v>
      </c>
      <c r="C2060" s="81" t="s">
        <v>56</v>
      </c>
      <c r="D2060" s="81" t="s">
        <v>640</v>
      </c>
      <c r="E2060" s="196" t="s">
        <v>617</v>
      </c>
      <c r="F2060" s="196"/>
      <c r="G2060" s="15" t="s">
        <v>616</v>
      </c>
      <c r="H2060" s="14">
        <v>7</v>
      </c>
      <c r="I2060" s="13">
        <v>25.37</v>
      </c>
      <c r="J2060" s="67">
        <v>177.59</v>
      </c>
    </row>
    <row r="2061" spans="1:10" ht="24" customHeight="1">
      <c r="A2061" s="66" t="s">
        <v>620</v>
      </c>
      <c r="B2061" s="16" t="s">
        <v>619</v>
      </c>
      <c r="C2061" s="81" t="s">
        <v>56</v>
      </c>
      <c r="D2061" s="81" t="s">
        <v>618</v>
      </c>
      <c r="E2061" s="196" t="s">
        <v>617</v>
      </c>
      <c r="F2061" s="196"/>
      <c r="G2061" s="15" t="s">
        <v>616</v>
      </c>
      <c r="H2061" s="14">
        <v>11.5</v>
      </c>
      <c r="I2061" s="13">
        <v>20.57</v>
      </c>
      <c r="J2061" s="67">
        <v>236.55</v>
      </c>
    </row>
    <row r="2062" spans="1:10" ht="25.9" customHeight="1">
      <c r="A2062" s="73" t="s">
        <v>615</v>
      </c>
      <c r="B2062" s="12" t="s">
        <v>639</v>
      </c>
      <c r="C2062" s="82" t="s">
        <v>56</v>
      </c>
      <c r="D2062" s="82" t="s">
        <v>638</v>
      </c>
      <c r="E2062" s="197" t="s">
        <v>612</v>
      </c>
      <c r="F2062" s="197"/>
      <c r="G2062" s="11" t="s">
        <v>54</v>
      </c>
      <c r="H2062" s="10">
        <v>1.1000000000000001</v>
      </c>
      <c r="I2062" s="9">
        <v>34.56</v>
      </c>
      <c r="J2062" s="74">
        <v>38.01</v>
      </c>
    </row>
    <row r="2063" spans="1:10" ht="39" customHeight="1">
      <c r="A2063" s="73" t="s">
        <v>615</v>
      </c>
      <c r="B2063" s="12" t="s">
        <v>637</v>
      </c>
      <c r="C2063" s="82" t="s">
        <v>56</v>
      </c>
      <c r="D2063" s="82" t="s">
        <v>636</v>
      </c>
      <c r="E2063" s="197" t="s">
        <v>612</v>
      </c>
      <c r="F2063" s="197"/>
      <c r="G2063" s="11" t="s">
        <v>73</v>
      </c>
      <c r="H2063" s="10">
        <v>1.4318</v>
      </c>
      <c r="I2063" s="9">
        <v>52.15</v>
      </c>
      <c r="J2063" s="74">
        <v>74.66</v>
      </c>
    </row>
    <row r="2064" spans="1:10" ht="25.9" customHeight="1">
      <c r="A2064" s="73" t="s">
        <v>615</v>
      </c>
      <c r="B2064" s="12" t="s">
        <v>635</v>
      </c>
      <c r="C2064" s="82" t="s">
        <v>56</v>
      </c>
      <c r="D2064" s="82" t="s">
        <v>634</v>
      </c>
      <c r="E2064" s="197" t="s">
        <v>612</v>
      </c>
      <c r="F2064" s="197"/>
      <c r="G2064" s="11" t="s">
        <v>561</v>
      </c>
      <c r="H2064" s="10">
        <v>3.37</v>
      </c>
      <c r="I2064" s="9">
        <v>51.84</v>
      </c>
      <c r="J2064" s="74">
        <v>174.7</v>
      </c>
    </row>
    <row r="2065" spans="1:10" ht="39" customHeight="1">
      <c r="A2065" s="73" t="s">
        <v>615</v>
      </c>
      <c r="B2065" s="12" t="s">
        <v>633</v>
      </c>
      <c r="C2065" s="82" t="s">
        <v>56</v>
      </c>
      <c r="D2065" s="82" t="s">
        <v>632</v>
      </c>
      <c r="E2065" s="197" t="s">
        <v>612</v>
      </c>
      <c r="F2065" s="197"/>
      <c r="G2065" s="11" t="s">
        <v>73</v>
      </c>
      <c r="H2065" s="10">
        <v>6.7407000000000004</v>
      </c>
      <c r="I2065" s="9">
        <v>32.35</v>
      </c>
      <c r="J2065" s="74">
        <v>218.06</v>
      </c>
    </row>
    <row r="2066" spans="1:10">
      <c r="A2066" s="68"/>
      <c r="B2066" s="104"/>
      <c r="C2066" s="104"/>
      <c r="D2066" s="104"/>
      <c r="E2066" s="104" t="s">
        <v>611</v>
      </c>
      <c r="F2066" s="105">
        <v>142.90492119999999</v>
      </c>
      <c r="G2066" s="104" t="s">
        <v>610</v>
      </c>
      <c r="H2066" s="105">
        <v>126.29</v>
      </c>
      <c r="I2066" s="104" t="s">
        <v>609</v>
      </c>
      <c r="J2066" s="69">
        <v>269.19</v>
      </c>
    </row>
    <row r="2067" spans="1:10">
      <c r="A2067" s="68"/>
      <c r="B2067" s="104"/>
      <c r="C2067" s="104"/>
      <c r="D2067" s="104"/>
      <c r="E2067" s="104" t="s">
        <v>608</v>
      </c>
      <c r="F2067" s="105">
        <v>275.87</v>
      </c>
      <c r="G2067" s="104"/>
      <c r="H2067" s="198" t="s">
        <v>607</v>
      </c>
      <c r="I2067" s="198"/>
      <c r="J2067" s="69">
        <v>1195.44</v>
      </c>
    </row>
    <row r="2068" spans="1:10" ht="49.9" customHeight="1" thickBot="1">
      <c r="A2068" s="83"/>
      <c r="B2068" s="89"/>
      <c r="C2068" s="89"/>
      <c r="D2068" s="89"/>
      <c r="E2068" s="89"/>
      <c r="F2068" s="89"/>
      <c r="G2068" s="89" t="s">
        <v>606</v>
      </c>
      <c r="H2068" s="106">
        <v>4</v>
      </c>
      <c r="I2068" s="89" t="s">
        <v>605</v>
      </c>
      <c r="J2068" s="70">
        <v>4781.76</v>
      </c>
    </row>
    <row r="2069" spans="1:10" ht="1.1499999999999999" customHeight="1" thickTop="1">
      <c r="A2069" s="71"/>
      <c r="B2069" s="8"/>
      <c r="C2069" s="8"/>
      <c r="D2069" s="8"/>
      <c r="E2069" s="8"/>
      <c r="F2069" s="8"/>
      <c r="G2069" s="8"/>
      <c r="H2069" s="8"/>
      <c r="I2069" s="8"/>
      <c r="J2069" s="72"/>
    </row>
    <row r="2070" spans="1:10" ht="24" customHeight="1">
      <c r="A2070" s="60" t="s">
        <v>40</v>
      </c>
      <c r="B2070" s="84"/>
      <c r="C2070" s="84"/>
      <c r="D2070" s="84" t="s">
        <v>41</v>
      </c>
      <c r="E2070" s="84"/>
      <c r="F2070" s="199"/>
      <c r="G2070" s="199"/>
      <c r="H2070" s="4"/>
      <c r="I2070" s="84"/>
      <c r="J2070" s="64">
        <v>7461.81</v>
      </c>
    </row>
    <row r="2071" spans="1:10" ht="18" customHeight="1">
      <c r="A2071" s="58" t="s">
        <v>64</v>
      </c>
      <c r="B2071" s="5" t="s">
        <v>602</v>
      </c>
      <c r="C2071" s="79" t="s">
        <v>601</v>
      </c>
      <c r="D2071" s="79" t="s">
        <v>1</v>
      </c>
      <c r="E2071" s="200" t="s">
        <v>624</v>
      </c>
      <c r="F2071" s="200"/>
      <c r="G2071" s="6" t="s">
        <v>600</v>
      </c>
      <c r="H2071" s="5" t="s">
        <v>599</v>
      </c>
      <c r="I2071" s="5" t="s">
        <v>598</v>
      </c>
      <c r="J2071" s="59" t="s">
        <v>2</v>
      </c>
    </row>
    <row r="2072" spans="1:10" ht="24" customHeight="1">
      <c r="A2072" s="61" t="s">
        <v>623</v>
      </c>
      <c r="B2072" s="2" t="s">
        <v>63</v>
      </c>
      <c r="C2072" s="80" t="s">
        <v>56</v>
      </c>
      <c r="D2072" s="80" t="s">
        <v>62</v>
      </c>
      <c r="E2072" s="201" t="s">
        <v>617</v>
      </c>
      <c r="F2072" s="201"/>
      <c r="G2072" s="3" t="s">
        <v>54</v>
      </c>
      <c r="H2072" s="17">
        <v>1</v>
      </c>
      <c r="I2072" s="1">
        <v>7.94</v>
      </c>
      <c r="J2072" s="65">
        <v>7.94</v>
      </c>
    </row>
    <row r="2073" spans="1:10" ht="24" customHeight="1">
      <c r="A2073" s="66" t="s">
        <v>620</v>
      </c>
      <c r="B2073" s="16" t="s">
        <v>619</v>
      </c>
      <c r="C2073" s="81" t="s">
        <v>56</v>
      </c>
      <c r="D2073" s="81" t="s">
        <v>618</v>
      </c>
      <c r="E2073" s="196" t="s">
        <v>617</v>
      </c>
      <c r="F2073" s="196"/>
      <c r="G2073" s="15" t="s">
        <v>616</v>
      </c>
      <c r="H2073" s="14">
        <v>0.3</v>
      </c>
      <c r="I2073" s="13">
        <v>20.57</v>
      </c>
      <c r="J2073" s="67">
        <v>6.17</v>
      </c>
    </row>
    <row r="2074" spans="1:10" ht="24" customHeight="1">
      <c r="A2074" s="73" t="s">
        <v>615</v>
      </c>
      <c r="B2074" s="12" t="s">
        <v>626</v>
      </c>
      <c r="C2074" s="82" t="s">
        <v>56</v>
      </c>
      <c r="D2074" s="82" t="s">
        <v>625</v>
      </c>
      <c r="E2074" s="197" t="s">
        <v>612</v>
      </c>
      <c r="F2074" s="197"/>
      <c r="G2074" s="11" t="s">
        <v>561</v>
      </c>
      <c r="H2074" s="10">
        <v>0.09</v>
      </c>
      <c r="I2074" s="9">
        <v>16.09</v>
      </c>
      <c r="J2074" s="74">
        <v>1.44</v>
      </c>
    </row>
    <row r="2075" spans="1:10" ht="24" customHeight="1">
      <c r="A2075" s="73" t="s">
        <v>615</v>
      </c>
      <c r="B2075" s="12" t="s">
        <v>631</v>
      </c>
      <c r="C2075" s="82" t="s">
        <v>56</v>
      </c>
      <c r="D2075" s="82" t="s">
        <v>630</v>
      </c>
      <c r="E2075" s="197" t="s">
        <v>612</v>
      </c>
      <c r="F2075" s="197"/>
      <c r="G2075" s="11" t="s">
        <v>627</v>
      </c>
      <c r="H2075" s="10">
        <v>1.4999999999999999E-2</v>
      </c>
      <c r="I2075" s="9">
        <v>22.24</v>
      </c>
      <c r="J2075" s="74">
        <v>0.33</v>
      </c>
    </row>
    <row r="2076" spans="1:10">
      <c r="A2076" s="68"/>
      <c r="B2076" s="104"/>
      <c r="C2076" s="104"/>
      <c r="D2076" s="104"/>
      <c r="E2076" s="104" t="s">
        <v>611</v>
      </c>
      <c r="F2076" s="105">
        <v>2.0332324680150768</v>
      </c>
      <c r="G2076" s="104" t="s">
        <v>610</v>
      </c>
      <c r="H2076" s="105">
        <v>1.8</v>
      </c>
      <c r="I2076" s="104" t="s">
        <v>609</v>
      </c>
      <c r="J2076" s="69">
        <v>3.83</v>
      </c>
    </row>
    <row r="2077" spans="1:10">
      <c r="A2077" s="68"/>
      <c r="B2077" s="104"/>
      <c r="C2077" s="104"/>
      <c r="D2077" s="104"/>
      <c r="E2077" s="104" t="s">
        <v>608</v>
      </c>
      <c r="F2077" s="105">
        <v>2.38</v>
      </c>
      <c r="G2077" s="104"/>
      <c r="H2077" s="198" t="s">
        <v>607</v>
      </c>
      <c r="I2077" s="198"/>
      <c r="J2077" s="69">
        <v>10.32</v>
      </c>
    </row>
    <row r="2078" spans="1:10" ht="49.9" customHeight="1" thickBot="1">
      <c r="A2078" s="83"/>
      <c r="B2078" s="89"/>
      <c r="C2078" s="89"/>
      <c r="D2078" s="89"/>
      <c r="E2078" s="89"/>
      <c r="F2078" s="89"/>
      <c r="G2078" s="89" t="s">
        <v>606</v>
      </c>
      <c r="H2078" s="106">
        <v>296.01</v>
      </c>
      <c r="I2078" s="89" t="s">
        <v>605</v>
      </c>
      <c r="J2078" s="70">
        <v>3054.82</v>
      </c>
    </row>
    <row r="2079" spans="1:10" ht="1.1499999999999999" customHeight="1" thickTop="1">
      <c r="A2079" s="71"/>
      <c r="B2079" s="8"/>
      <c r="C2079" s="8"/>
      <c r="D2079" s="8"/>
      <c r="E2079" s="8"/>
      <c r="F2079" s="8"/>
      <c r="G2079" s="8"/>
      <c r="H2079" s="8"/>
      <c r="I2079" s="8"/>
      <c r="J2079" s="72"/>
    </row>
    <row r="2080" spans="1:10" ht="18" customHeight="1">
      <c r="A2080" s="58" t="s">
        <v>61</v>
      </c>
      <c r="B2080" s="5" t="s">
        <v>602</v>
      </c>
      <c r="C2080" s="79" t="s">
        <v>601</v>
      </c>
      <c r="D2080" s="79" t="s">
        <v>1</v>
      </c>
      <c r="E2080" s="200" t="s">
        <v>624</v>
      </c>
      <c r="F2080" s="200"/>
      <c r="G2080" s="6" t="s">
        <v>600</v>
      </c>
      <c r="H2080" s="5" t="s">
        <v>599</v>
      </c>
      <c r="I2080" s="5" t="s">
        <v>598</v>
      </c>
      <c r="J2080" s="59" t="s">
        <v>2</v>
      </c>
    </row>
    <row r="2081" spans="1:10" ht="24" customHeight="1">
      <c r="A2081" s="61" t="s">
        <v>623</v>
      </c>
      <c r="B2081" s="2" t="s">
        <v>60</v>
      </c>
      <c r="C2081" s="80" t="s">
        <v>56</v>
      </c>
      <c r="D2081" s="80" t="s">
        <v>59</v>
      </c>
      <c r="E2081" s="201" t="s">
        <v>617</v>
      </c>
      <c r="F2081" s="201"/>
      <c r="G2081" s="3" t="s">
        <v>54</v>
      </c>
      <c r="H2081" s="17">
        <v>1</v>
      </c>
      <c r="I2081" s="1">
        <v>15.55</v>
      </c>
      <c r="J2081" s="65">
        <v>15.55</v>
      </c>
    </row>
    <row r="2082" spans="1:10" ht="24" customHeight="1">
      <c r="A2082" s="66" t="s">
        <v>620</v>
      </c>
      <c r="B2082" s="16" t="s">
        <v>619</v>
      </c>
      <c r="C2082" s="81" t="s">
        <v>56</v>
      </c>
      <c r="D2082" s="81" t="s">
        <v>618</v>
      </c>
      <c r="E2082" s="196" t="s">
        <v>617</v>
      </c>
      <c r="F2082" s="196"/>
      <c r="G2082" s="15" t="s">
        <v>616</v>
      </c>
      <c r="H2082" s="14">
        <v>0.6</v>
      </c>
      <c r="I2082" s="13">
        <v>20.57</v>
      </c>
      <c r="J2082" s="67">
        <v>12.34</v>
      </c>
    </row>
    <row r="2083" spans="1:10" ht="24" customHeight="1">
      <c r="A2083" s="73" t="s">
        <v>615</v>
      </c>
      <c r="B2083" s="12" t="s">
        <v>626</v>
      </c>
      <c r="C2083" s="82" t="s">
        <v>56</v>
      </c>
      <c r="D2083" s="82" t="s">
        <v>625</v>
      </c>
      <c r="E2083" s="197" t="s">
        <v>612</v>
      </c>
      <c r="F2083" s="197"/>
      <c r="G2083" s="11" t="s">
        <v>561</v>
      </c>
      <c r="H2083" s="10">
        <v>0.09</v>
      </c>
      <c r="I2083" s="9">
        <v>16.09</v>
      </c>
      <c r="J2083" s="74">
        <v>1.44</v>
      </c>
    </row>
    <row r="2084" spans="1:10" ht="24" customHeight="1">
      <c r="A2084" s="73" t="s">
        <v>615</v>
      </c>
      <c r="B2084" s="12" t="s">
        <v>631</v>
      </c>
      <c r="C2084" s="82" t="s">
        <v>56</v>
      </c>
      <c r="D2084" s="82" t="s">
        <v>630</v>
      </c>
      <c r="E2084" s="197" t="s">
        <v>612</v>
      </c>
      <c r="F2084" s="197"/>
      <c r="G2084" s="11" t="s">
        <v>627</v>
      </c>
      <c r="H2084" s="10">
        <v>0.08</v>
      </c>
      <c r="I2084" s="9">
        <v>22.24</v>
      </c>
      <c r="J2084" s="74">
        <v>1.77</v>
      </c>
    </row>
    <row r="2085" spans="1:10">
      <c r="A2085" s="68"/>
      <c r="B2085" s="104"/>
      <c r="C2085" s="104"/>
      <c r="D2085" s="104"/>
      <c r="E2085" s="104" t="s">
        <v>611</v>
      </c>
      <c r="F2085" s="105">
        <v>4.0664649360301537</v>
      </c>
      <c r="G2085" s="104" t="s">
        <v>610</v>
      </c>
      <c r="H2085" s="105">
        <v>3.59</v>
      </c>
      <c r="I2085" s="104" t="s">
        <v>609</v>
      </c>
      <c r="J2085" s="69">
        <v>7.66</v>
      </c>
    </row>
    <row r="2086" spans="1:10">
      <c r="A2086" s="68"/>
      <c r="B2086" s="104"/>
      <c r="C2086" s="104"/>
      <c r="D2086" s="104"/>
      <c r="E2086" s="104" t="s">
        <v>608</v>
      </c>
      <c r="F2086" s="105">
        <v>4.66</v>
      </c>
      <c r="G2086" s="104"/>
      <c r="H2086" s="198" t="s">
        <v>607</v>
      </c>
      <c r="I2086" s="198"/>
      <c r="J2086" s="69">
        <v>20.21</v>
      </c>
    </row>
    <row r="2087" spans="1:10" ht="49.9" customHeight="1" thickBot="1">
      <c r="A2087" s="83"/>
      <c r="B2087" s="89"/>
      <c r="C2087" s="89"/>
      <c r="D2087" s="89"/>
      <c r="E2087" s="89"/>
      <c r="F2087" s="89"/>
      <c r="G2087" s="89" t="s">
        <v>606</v>
      </c>
      <c r="H2087" s="106">
        <v>21.9</v>
      </c>
      <c r="I2087" s="89" t="s">
        <v>605</v>
      </c>
      <c r="J2087" s="70">
        <v>442.59</v>
      </c>
    </row>
    <row r="2088" spans="1:10" ht="1.1499999999999999" customHeight="1" thickTop="1">
      <c r="A2088" s="71"/>
      <c r="B2088" s="8"/>
      <c r="C2088" s="8"/>
      <c r="D2088" s="8"/>
      <c r="E2088" s="8"/>
      <c r="F2088" s="8"/>
      <c r="G2088" s="8"/>
      <c r="H2088" s="8"/>
      <c r="I2088" s="8"/>
      <c r="J2088" s="72"/>
    </row>
    <row r="2089" spans="1:10" ht="18" customHeight="1">
      <c r="A2089" s="58" t="s">
        <v>58</v>
      </c>
      <c r="B2089" s="5" t="s">
        <v>602</v>
      </c>
      <c r="C2089" s="79" t="s">
        <v>601</v>
      </c>
      <c r="D2089" s="79" t="s">
        <v>1</v>
      </c>
      <c r="E2089" s="200" t="s">
        <v>624</v>
      </c>
      <c r="F2089" s="200"/>
      <c r="G2089" s="6" t="s">
        <v>600</v>
      </c>
      <c r="H2089" s="5" t="s">
        <v>599</v>
      </c>
      <c r="I2089" s="5" t="s">
        <v>598</v>
      </c>
      <c r="J2089" s="59" t="s">
        <v>2</v>
      </c>
    </row>
    <row r="2090" spans="1:10" ht="24" customHeight="1">
      <c r="A2090" s="61" t="s">
        <v>623</v>
      </c>
      <c r="B2090" s="2" t="s">
        <v>57</v>
      </c>
      <c r="C2090" s="80" t="s">
        <v>56</v>
      </c>
      <c r="D2090" s="80" t="s">
        <v>55</v>
      </c>
      <c r="E2090" s="201" t="s">
        <v>617</v>
      </c>
      <c r="F2090" s="201"/>
      <c r="G2090" s="3" t="s">
        <v>54</v>
      </c>
      <c r="H2090" s="17">
        <v>1</v>
      </c>
      <c r="I2090" s="1">
        <v>28.05</v>
      </c>
      <c r="J2090" s="65">
        <v>28.05</v>
      </c>
    </row>
    <row r="2091" spans="1:10" ht="24" customHeight="1">
      <c r="A2091" s="66" t="s">
        <v>620</v>
      </c>
      <c r="B2091" s="16" t="s">
        <v>619</v>
      </c>
      <c r="C2091" s="81" t="s">
        <v>56</v>
      </c>
      <c r="D2091" s="81" t="s">
        <v>618</v>
      </c>
      <c r="E2091" s="196" t="s">
        <v>617</v>
      </c>
      <c r="F2091" s="196"/>
      <c r="G2091" s="15" t="s">
        <v>616</v>
      </c>
      <c r="H2091" s="14">
        <v>1.2</v>
      </c>
      <c r="I2091" s="13">
        <v>20.57</v>
      </c>
      <c r="J2091" s="67">
        <v>24.68</v>
      </c>
    </row>
    <row r="2092" spans="1:10" ht="25.9" customHeight="1">
      <c r="A2092" s="73" t="s">
        <v>615</v>
      </c>
      <c r="B2092" s="12" t="s">
        <v>629</v>
      </c>
      <c r="C2092" s="82" t="s">
        <v>56</v>
      </c>
      <c r="D2092" s="82" t="s">
        <v>628</v>
      </c>
      <c r="E2092" s="197" t="s">
        <v>612</v>
      </c>
      <c r="F2092" s="197"/>
      <c r="G2092" s="11" t="s">
        <v>627</v>
      </c>
      <c r="H2092" s="10">
        <v>0.11</v>
      </c>
      <c r="I2092" s="9">
        <v>16.89</v>
      </c>
      <c r="J2092" s="74">
        <v>1.85</v>
      </c>
    </row>
    <row r="2093" spans="1:10" ht="24" customHeight="1">
      <c r="A2093" s="73" t="s">
        <v>615</v>
      </c>
      <c r="B2093" s="12" t="s">
        <v>626</v>
      </c>
      <c r="C2093" s="82" t="s">
        <v>56</v>
      </c>
      <c r="D2093" s="82" t="s">
        <v>625</v>
      </c>
      <c r="E2093" s="197" t="s">
        <v>612</v>
      </c>
      <c r="F2093" s="197"/>
      <c r="G2093" s="11" t="s">
        <v>561</v>
      </c>
      <c r="H2093" s="10">
        <v>9.5000000000000001E-2</v>
      </c>
      <c r="I2093" s="9">
        <v>16.09</v>
      </c>
      <c r="J2093" s="74">
        <v>1.52</v>
      </c>
    </row>
    <row r="2094" spans="1:10">
      <c r="A2094" s="68"/>
      <c r="B2094" s="104"/>
      <c r="C2094" s="104"/>
      <c r="D2094" s="104"/>
      <c r="E2094" s="104" t="s">
        <v>611</v>
      </c>
      <c r="F2094" s="105">
        <v>8.1382385730211819</v>
      </c>
      <c r="G2094" s="104" t="s">
        <v>610</v>
      </c>
      <c r="H2094" s="105">
        <v>7.19</v>
      </c>
      <c r="I2094" s="104" t="s">
        <v>609</v>
      </c>
      <c r="J2094" s="69">
        <v>15.33</v>
      </c>
    </row>
    <row r="2095" spans="1:10">
      <c r="A2095" s="68"/>
      <c r="B2095" s="104"/>
      <c r="C2095" s="104"/>
      <c r="D2095" s="104"/>
      <c r="E2095" s="104" t="s">
        <v>608</v>
      </c>
      <c r="F2095" s="105">
        <v>8.41</v>
      </c>
      <c r="G2095" s="104"/>
      <c r="H2095" s="198" t="s">
        <v>607</v>
      </c>
      <c r="I2095" s="198"/>
      <c r="J2095" s="69">
        <v>36.46</v>
      </c>
    </row>
    <row r="2096" spans="1:10" ht="49.9" customHeight="1" thickBot="1">
      <c r="A2096" s="83"/>
      <c r="B2096" s="89"/>
      <c r="C2096" s="89"/>
      <c r="D2096" s="89"/>
      <c r="E2096" s="89"/>
      <c r="F2096" s="89"/>
      <c r="G2096" s="89" t="s">
        <v>606</v>
      </c>
      <c r="H2096" s="106">
        <v>64.91</v>
      </c>
      <c r="I2096" s="89" t="s">
        <v>605</v>
      </c>
      <c r="J2096" s="70">
        <v>2366.61</v>
      </c>
    </row>
    <row r="2097" spans="1:10" ht="1.1499999999999999" customHeight="1" thickTop="1">
      <c r="A2097" s="71"/>
      <c r="B2097" s="8"/>
      <c r="C2097" s="8"/>
      <c r="D2097" s="8"/>
      <c r="E2097" s="8"/>
      <c r="F2097" s="8"/>
      <c r="G2097" s="8"/>
      <c r="H2097" s="8"/>
      <c r="I2097" s="8"/>
      <c r="J2097" s="72"/>
    </row>
    <row r="2098" spans="1:10" ht="18" customHeight="1">
      <c r="A2098" s="58" t="s">
        <v>53</v>
      </c>
      <c r="B2098" s="5" t="s">
        <v>602</v>
      </c>
      <c r="C2098" s="79" t="s">
        <v>601</v>
      </c>
      <c r="D2098" s="79" t="s">
        <v>1</v>
      </c>
      <c r="E2098" s="200" t="s">
        <v>624</v>
      </c>
      <c r="F2098" s="200"/>
      <c r="G2098" s="6" t="s">
        <v>600</v>
      </c>
      <c r="H2098" s="5" t="s">
        <v>599</v>
      </c>
      <c r="I2098" s="5" t="s">
        <v>598</v>
      </c>
      <c r="J2098" s="59" t="s">
        <v>2</v>
      </c>
    </row>
    <row r="2099" spans="1:10" ht="25.9" customHeight="1">
      <c r="A2099" s="61" t="s">
        <v>623</v>
      </c>
      <c r="B2099" s="2" t="s">
        <v>52</v>
      </c>
      <c r="C2099" s="80" t="s">
        <v>51</v>
      </c>
      <c r="D2099" s="80" t="s">
        <v>50</v>
      </c>
      <c r="E2099" s="201" t="s">
        <v>617</v>
      </c>
      <c r="F2099" s="201"/>
      <c r="G2099" s="3" t="s">
        <v>49</v>
      </c>
      <c r="H2099" s="17">
        <v>1</v>
      </c>
      <c r="I2099" s="1">
        <v>1229.07</v>
      </c>
      <c r="J2099" s="65">
        <v>1229.07</v>
      </c>
    </row>
    <row r="2100" spans="1:10" ht="24" customHeight="1">
      <c r="A2100" s="66" t="s">
        <v>620</v>
      </c>
      <c r="B2100" s="16" t="s">
        <v>622</v>
      </c>
      <c r="C2100" s="81" t="s">
        <v>56</v>
      </c>
      <c r="D2100" s="81" t="s">
        <v>621</v>
      </c>
      <c r="E2100" s="196" t="s">
        <v>617</v>
      </c>
      <c r="F2100" s="196"/>
      <c r="G2100" s="15" t="s">
        <v>616</v>
      </c>
      <c r="H2100" s="14">
        <v>0.5</v>
      </c>
      <c r="I2100" s="13">
        <v>25.57</v>
      </c>
      <c r="J2100" s="67">
        <v>12.78</v>
      </c>
    </row>
    <row r="2101" spans="1:10" ht="24" customHeight="1">
      <c r="A2101" s="66" t="s">
        <v>620</v>
      </c>
      <c r="B2101" s="16" t="s">
        <v>619</v>
      </c>
      <c r="C2101" s="81" t="s">
        <v>56</v>
      </c>
      <c r="D2101" s="81" t="s">
        <v>618</v>
      </c>
      <c r="E2101" s="196" t="s">
        <v>617</v>
      </c>
      <c r="F2101" s="196"/>
      <c r="G2101" s="15" t="s">
        <v>616</v>
      </c>
      <c r="H2101" s="14">
        <v>0.5</v>
      </c>
      <c r="I2101" s="13">
        <v>20.57</v>
      </c>
      <c r="J2101" s="67">
        <v>10.28</v>
      </c>
    </row>
    <row r="2102" spans="1:10" ht="24" customHeight="1">
      <c r="A2102" s="73" t="s">
        <v>615</v>
      </c>
      <c r="B2102" s="12" t="s">
        <v>614</v>
      </c>
      <c r="C2102" s="82" t="s">
        <v>56</v>
      </c>
      <c r="D2102" s="82" t="s">
        <v>613</v>
      </c>
      <c r="E2102" s="197" t="s">
        <v>612</v>
      </c>
      <c r="F2102" s="197"/>
      <c r="G2102" s="11" t="s">
        <v>97</v>
      </c>
      <c r="H2102" s="10">
        <v>1</v>
      </c>
      <c r="I2102" s="9">
        <v>1206.01</v>
      </c>
      <c r="J2102" s="74">
        <v>1206.01</v>
      </c>
    </row>
    <row r="2103" spans="1:10">
      <c r="A2103" s="68"/>
      <c r="B2103" s="104"/>
      <c r="C2103" s="104"/>
      <c r="D2103" s="104"/>
      <c r="E2103" s="104" t="s">
        <v>611</v>
      </c>
      <c r="F2103" s="105">
        <v>8.0798428999999992</v>
      </c>
      <c r="G2103" s="104" t="s">
        <v>610</v>
      </c>
      <c r="H2103" s="105">
        <v>7.14</v>
      </c>
      <c r="I2103" s="104" t="s">
        <v>609</v>
      </c>
      <c r="J2103" s="69">
        <v>15.22</v>
      </c>
    </row>
    <row r="2104" spans="1:10">
      <c r="A2104" s="68"/>
      <c r="B2104" s="104"/>
      <c r="C2104" s="104"/>
      <c r="D2104" s="104"/>
      <c r="E2104" s="104" t="s">
        <v>608</v>
      </c>
      <c r="F2104" s="105">
        <v>368.72</v>
      </c>
      <c r="G2104" s="104"/>
      <c r="H2104" s="198" t="s">
        <v>607</v>
      </c>
      <c r="I2104" s="198"/>
      <c r="J2104" s="69">
        <v>1597.79</v>
      </c>
    </row>
    <row r="2105" spans="1:10" ht="49.9" customHeight="1" thickBot="1">
      <c r="A2105" s="83"/>
      <c r="B2105" s="89"/>
      <c r="C2105" s="89"/>
      <c r="D2105" s="89"/>
      <c r="E2105" s="89"/>
      <c r="F2105" s="89"/>
      <c r="G2105" s="89" t="s">
        <v>606</v>
      </c>
      <c r="H2105" s="106">
        <v>1</v>
      </c>
      <c r="I2105" s="89" t="s">
        <v>605</v>
      </c>
      <c r="J2105" s="70">
        <v>1597.79</v>
      </c>
    </row>
    <row r="2106" spans="1:10" ht="1.1499999999999999" customHeight="1" thickTop="1">
      <c r="A2106" s="71"/>
      <c r="B2106" s="8"/>
      <c r="C2106" s="8"/>
      <c r="D2106" s="8"/>
      <c r="E2106" s="8"/>
      <c r="F2106" s="8"/>
      <c r="G2106" s="8"/>
      <c r="H2106" s="8"/>
      <c r="I2106" s="8"/>
      <c r="J2106" s="72"/>
    </row>
    <row r="2107" spans="1:10">
      <c r="A2107" s="77"/>
      <c r="B2107" s="88"/>
      <c r="C2107" s="88"/>
      <c r="D2107" s="88"/>
      <c r="E2107" s="88"/>
      <c r="F2107" s="88"/>
      <c r="G2107" s="88"/>
      <c r="H2107" s="88"/>
      <c r="I2107" s="88"/>
      <c r="J2107" s="78"/>
    </row>
    <row r="2108" spans="1:10">
      <c r="A2108" s="165"/>
      <c r="B2108" s="166"/>
      <c r="C2108" s="166"/>
      <c r="D2108" s="90"/>
      <c r="E2108" s="89"/>
      <c r="F2108" s="193" t="s">
        <v>42</v>
      </c>
      <c r="G2108" s="166"/>
      <c r="H2108" s="194">
        <v>877793.47</v>
      </c>
      <c r="I2108" s="166"/>
      <c r="J2108" s="195"/>
    </row>
    <row r="2109" spans="1:10">
      <c r="A2109" s="165"/>
      <c r="B2109" s="166"/>
      <c r="C2109" s="166"/>
      <c r="D2109" s="90"/>
      <c r="E2109" s="89"/>
      <c r="F2109" s="193" t="s">
        <v>43</v>
      </c>
      <c r="G2109" s="166"/>
      <c r="H2109" s="194">
        <v>263257.49</v>
      </c>
      <c r="I2109" s="166"/>
      <c r="J2109" s="195"/>
    </row>
    <row r="2110" spans="1:10">
      <c r="A2110" s="165"/>
      <c r="B2110" s="166"/>
      <c r="C2110" s="166"/>
      <c r="D2110" s="90"/>
      <c r="E2110" s="89"/>
      <c r="F2110" s="193" t="s">
        <v>44</v>
      </c>
      <c r="G2110" s="166"/>
      <c r="H2110" s="194">
        <v>1141050.96</v>
      </c>
      <c r="I2110" s="166"/>
      <c r="J2110" s="195"/>
    </row>
    <row r="2111" spans="1:10" ht="60" customHeight="1">
      <c r="A2111" s="62"/>
      <c r="B2111" s="91"/>
      <c r="C2111" s="91"/>
      <c r="D2111" s="91"/>
      <c r="E2111" s="91"/>
      <c r="F2111" s="91"/>
      <c r="G2111" s="91"/>
      <c r="H2111" s="91"/>
      <c r="I2111" s="91"/>
      <c r="J2111" s="63"/>
    </row>
    <row r="2112" spans="1:10" ht="70.150000000000006" customHeight="1" thickBot="1">
      <c r="A2112" s="185"/>
      <c r="B2112" s="205"/>
      <c r="C2112" s="205"/>
      <c r="D2112" s="205"/>
      <c r="E2112" s="205"/>
      <c r="F2112" s="205"/>
      <c r="G2112" s="205"/>
      <c r="H2112" s="205"/>
      <c r="I2112" s="205"/>
      <c r="J2112" s="206"/>
    </row>
    <row r="2113" ht="15" thickTop="1"/>
  </sheetData>
  <mergeCells count="1528">
    <mergeCell ref="A10:J10"/>
    <mergeCell ref="H7:J7"/>
    <mergeCell ref="A8:D8"/>
    <mergeCell ref="E8:G9"/>
    <mergeCell ref="H8:H9"/>
    <mergeCell ref="I8:J9"/>
    <mergeCell ref="A9:D9"/>
    <mergeCell ref="A2110:C2110"/>
    <mergeCell ref="F2110:G2110"/>
    <mergeCell ref="H2110:J2110"/>
    <mergeCell ref="A2112:J2112"/>
    <mergeCell ref="A1:J5"/>
    <mergeCell ref="E6:F6"/>
    <mergeCell ref="G6:H6"/>
    <mergeCell ref="I6:J6"/>
    <mergeCell ref="A7:D7"/>
    <mergeCell ref="E7:G7"/>
    <mergeCell ref="A2108:C2108"/>
    <mergeCell ref="F2108:G2108"/>
    <mergeCell ref="H2108:J2108"/>
    <mergeCell ref="A2109:C2109"/>
    <mergeCell ref="F2109:G2109"/>
    <mergeCell ref="H2109:J2109"/>
    <mergeCell ref="E2098:F2098"/>
    <mergeCell ref="E2099:F2099"/>
    <mergeCell ref="E2100:F2100"/>
    <mergeCell ref="E2101:F2101"/>
    <mergeCell ref="E2102:F2102"/>
    <mergeCell ref="H2104:I2104"/>
    <mergeCell ref="E2089:F2089"/>
    <mergeCell ref="E2090:F2090"/>
    <mergeCell ref="E2091:F2091"/>
    <mergeCell ref="E2092:F2092"/>
    <mergeCell ref="E2093:F2093"/>
    <mergeCell ref="H2095:I2095"/>
    <mergeCell ref="E2080:F2080"/>
    <mergeCell ref="E2081:F2081"/>
    <mergeCell ref="E2082:F2082"/>
    <mergeCell ref="E2083:F2083"/>
    <mergeCell ref="E2084:F2084"/>
    <mergeCell ref="H2086:I2086"/>
    <mergeCell ref="E2071:F2071"/>
    <mergeCell ref="E2072:F2072"/>
    <mergeCell ref="E2073:F2073"/>
    <mergeCell ref="E2074:F2074"/>
    <mergeCell ref="E2075:F2075"/>
    <mergeCell ref="H2077:I2077"/>
    <mergeCell ref="E2062:F2062"/>
    <mergeCell ref="E2063:F2063"/>
    <mergeCell ref="E2064:F2064"/>
    <mergeCell ref="E2065:F2065"/>
    <mergeCell ref="H2067:I2067"/>
    <mergeCell ref="F2070:G2070"/>
    <mergeCell ref="E2053:F2053"/>
    <mergeCell ref="H2055:I2055"/>
    <mergeCell ref="E2058:F2058"/>
    <mergeCell ref="E2059:F2059"/>
    <mergeCell ref="E2060:F2060"/>
    <mergeCell ref="E2061:F2061"/>
    <mergeCell ref="E2047:F2047"/>
    <mergeCell ref="E2048:F2048"/>
    <mergeCell ref="E2049:F2049"/>
    <mergeCell ref="E2050:F2050"/>
    <mergeCell ref="E2051:F2051"/>
    <mergeCell ref="E2052:F2052"/>
    <mergeCell ref="E2038:F2038"/>
    <mergeCell ref="E2039:F2039"/>
    <mergeCell ref="E2040:F2040"/>
    <mergeCell ref="H2042:I2042"/>
    <mergeCell ref="F2045:G2045"/>
    <mergeCell ref="E2046:F2046"/>
    <mergeCell ref="H2030:I2030"/>
    <mergeCell ref="E2033:F2033"/>
    <mergeCell ref="E2034:F2034"/>
    <mergeCell ref="E2035:F2035"/>
    <mergeCell ref="E2036:F2036"/>
    <mergeCell ref="E2037:F2037"/>
    <mergeCell ref="E2020:F2020"/>
    <mergeCell ref="H2022:I2022"/>
    <mergeCell ref="E2025:F2025"/>
    <mergeCell ref="E2026:F2026"/>
    <mergeCell ref="E2027:F2027"/>
    <mergeCell ref="E2028:F2028"/>
    <mergeCell ref="E2011:F2011"/>
    <mergeCell ref="E2012:F2012"/>
    <mergeCell ref="H2014:I2014"/>
    <mergeCell ref="E2017:F2017"/>
    <mergeCell ref="E2018:F2018"/>
    <mergeCell ref="E2019:F2019"/>
    <mergeCell ref="E2002:F2002"/>
    <mergeCell ref="H2004:I2004"/>
    <mergeCell ref="E2007:F2007"/>
    <mergeCell ref="E2008:F2008"/>
    <mergeCell ref="E2009:F2009"/>
    <mergeCell ref="E2010:F2010"/>
    <mergeCell ref="E1996:F1996"/>
    <mergeCell ref="E1997:F1997"/>
    <mergeCell ref="E1998:F1998"/>
    <mergeCell ref="E1999:F1999"/>
    <mergeCell ref="E2000:F2000"/>
    <mergeCell ref="E2001:F2001"/>
    <mergeCell ref="E1987:F1987"/>
    <mergeCell ref="H1989:I1989"/>
    <mergeCell ref="F1992:G1992"/>
    <mergeCell ref="F1993:G1993"/>
    <mergeCell ref="E1994:F1994"/>
    <mergeCell ref="E1995:F1995"/>
    <mergeCell ref="E1978:F1978"/>
    <mergeCell ref="H1980:I1980"/>
    <mergeCell ref="E1983:F1983"/>
    <mergeCell ref="E1984:F1984"/>
    <mergeCell ref="E1985:F1985"/>
    <mergeCell ref="E1986:F1986"/>
    <mergeCell ref="E1969:F1969"/>
    <mergeCell ref="E1970:F1970"/>
    <mergeCell ref="H1972:I1972"/>
    <mergeCell ref="E1975:F1975"/>
    <mergeCell ref="E1976:F1976"/>
    <mergeCell ref="E1977:F1977"/>
    <mergeCell ref="E1960:F1960"/>
    <mergeCell ref="E1961:F1961"/>
    <mergeCell ref="E1962:F1962"/>
    <mergeCell ref="H1964:I1964"/>
    <mergeCell ref="E1967:F1967"/>
    <mergeCell ref="E1968:F1968"/>
    <mergeCell ref="E1951:F1951"/>
    <mergeCell ref="E1952:F1952"/>
    <mergeCell ref="E1953:F1953"/>
    <mergeCell ref="H1955:I1955"/>
    <mergeCell ref="E1958:F1958"/>
    <mergeCell ref="E1959:F1959"/>
    <mergeCell ref="E1942:F1942"/>
    <mergeCell ref="E1943:F1943"/>
    <mergeCell ref="H1945:I1945"/>
    <mergeCell ref="E1948:F1948"/>
    <mergeCell ref="E1949:F1949"/>
    <mergeCell ref="E1950:F1950"/>
    <mergeCell ref="E1933:F1933"/>
    <mergeCell ref="H1935:I1935"/>
    <mergeCell ref="E1938:F1938"/>
    <mergeCell ref="E1939:F1939"/>
    <mergeCell ref="E1940:F1940"/>
    <mergeCell ref="E1941:F1941"/>
    <mergeCell ref="E1927:F1927"/>
    <mergeCell ref="E1928:F1928"/>
    <mergeCell ref="E1929:F1929"/>
    <mergeCell ref="E1930:F1930"/>
    <mergeCell ref="E1931:F1931"/>
    <mergeCell ref="E1932:F1932"/>
    <mergeCell ref="E1918:F1918"/>
    <mergeCell ref="E1919:F1919"/>
    <mergeCell ref="E1920:F1920"/>
    <mergeCell ref="E1921:F1921"/>
    <mergeCell ref="E1922:F1922"/>
    <mergeCell ref="H1924:I1924"/>
    <mergeCell ref="E1909:F1909"/>
    <mergeCell ref="E1910:F1910"/>
    <mergeCell ref="E1911:F1911"/>
    <mergeCell ref="E1912:F1912"/>
    <mergeCell ref="H1914:I1914"/>
    <mergeCell ref="F1917:G1917"/>
    <mergeCell ref="E1900:F1900"/>
    <mergeCell ref="E1901:F1901"/>
    <mergeCell ref="H1903:I1903"/>
    <mergeCell ref="E1906:F1906"/>
    <mergeCell ref="E1907:F1907"/>
    <mergeCell ref="E1908:F1908"/>
    <mergeCell ref="E1891:F1891"/>
    <mergeCell ref="E1892:F1892"/>
    <mergeCell ref="H1894:I1894"/>
    <mergeCell ref="E1897:F1897"/>
    <mergeCell ref="E1898:F1898"/>
    <mergeCell ref="E1899:F1899"/>
    <mergeCell ref="E1882:F1882"/>
    <mergeCell ref="E1883:F1883"/>
    <mergeCell ref="H1885:I1885"/>
    <mergeCell ref="E1888:F1888"/>
    <mergeCell ref="E1889:F1889"/>
    <mergeCell ref="E1890:F1890"/>
    <mergeCell ref="E1873:F1873"/>
    <mergeCell ref="E1874:F1874"/>
    <mergeCell ref="E1875:F1875"/>
    <mergeCell ref="H1877:I1877"/>
    <mergeCell ref="E1880:F1880"/>
    <mergeCell ref="E1881:F1881"/>
    <mergeCell ref="E1864:F1864"/>
    <mergeCell ref="E1865:F1865"/>
    <mergeCell ref="E1866:F1866"/>
    <mergeCell ref="E1867:F1867"/>
    <mergeCell ref="H1869:I1869"/>
    <mergeCell ref="E1872:F1872"/>
    <mergeCell ref="E1855:F1855"/>
    <mergeCell ref="E1856:F1856"/>
    <mergeCell ref="E1857:F1857"/>
    <mergeCell ref="E1858:F1858"/>
    <mergeCell ref="H1860:I1860"/>
    <mergeCell ref="F1863:G1863"/>
    <mergeCell ref="E1846:F1846"/>
    <mergeCell ref="E1847:F1847"/>
    <mergeCell ref="E1848:F1848"/>
    <mergeCell ref="H1850:I1850"/>
    <mergeCell ref="E1853:F1853"/>
    <mergeCell ref="E1854:F1854"/>
    <mergeCell ref="E1837:F1837"/>
    <mergeCell ref="E1838:F1838"/>
    <mergeCell ref="H1840:I1840"/>
    <mergeCell ref="E1843:F1843"/>
    <mergeCell ref="E1844:F1844"/>
    <mergeCell ref="E1845:F1845"/>
    <mergeCell ref="E1828:F1828"/>
    <mergeCell ref="H1830:I1830"/>
    <mergeCell ref="E1833:F1833"/>
    <mergeCell ref="E1834:F1834"/>
    <mergeCell ref="E1835:F1835"/>
    <mergeCell ref="E1836:F1836"/>
    <mergeCell ref="F1822:G1822"/>
    <mergeCell ref="E1823:F1823"/>
    <mergeCell ref="E1824:F1824"/>
    <mergeCell ref="E1825:F1825"/>
    <mergeCell ref="E1826:F1826"/>
    <mergeCell ref="E1827:F1827"/>
    <mergeCell ref="E1813:F1813"/>
    <mergeCell ref="E1814:F1814"/>
    <mergeCell ref="E1815:F1815"/>
    <mergeCell ref="E1816:F1816"/>
    <mergeCell ref="E1817:F1817"/>
    <mergeCell ref="H1819:I1819"/>
    <mergeCell ref="E1804:F1804"/>
    <mergeCell ref="E1805:F1805"/>
    <mergeCell ref="E1806:F1806"/>
    <mergeCell ref="E1807:F1807"/>
    <mergeCell ref="E1808:F1808"/>
    <mergeCell ref="H1810:I1810"/>
    <mergeCell ref="E1795:F1795"/>
    <mergeCell ref="E1796:F1796"/>
    <mergeCell ref="E1797:F1797"/>
    <mergeCell ref="E1798:F1798"/>
    <mergeCell ref="H1800:I1800"/>
    <mergeCell ref="E1803:F1803"/>
    <mergeCell ref="E1786:F1786"/>
    <mergeCell ref="E1787:F1787"/>
    <mergeCell ref="E1788:F1788"/>
    <mergeCell ref="E1789:F1789"/>
    <mergeCell ref="H1791:I1791"/>
    <mergeCell ref="E1794:F1794"/>
    <mergeCell ref="E1777:F1777"/>
    <mergeCell ref="E1778:F1778"/>
    <mergeCell ref="E1779:F1779"/>
    <mergeCell ref="E1780:F1780"/>
    <mergeCell ref="H1782:I1782"/>
    <mergeCell ref="E1785:F1785"/>
    <mergeCell ref="E1768:F1768"/>
    <mergeCell ref="E1769:F1769"/>
    <mergeCell ref="E1770:F1770"/>
    <mergeCell ref="E1771:F1771"/>
    <mergeCell ref="H1773:I1773"/>
    <mergeCell ref="E1776:F1776"/>
    <mergeCell ref="E1759:F1759"/>
    <mergeCell ref="E1760:F1760"/>
    <mergeCell ref="E1761:F1761"/>
    <mergeCell ref="H1763:I1763"/>
    <mergeCell ref="E1766:F1766"/>
    <mergeCell ref="E1767:F1767"/>
    <mergeCell ref="E1750:F1750"/>
    <mergeCell ref="E1751:F1751"/>
    <mergeCell ref="H1753:I1753"/>
    <mergeCell ref="E1756:F1756"/>
    <mergeCell ref="E1757:F1757"/>
    <mergeCell ref="E1758:F1758"/>
    <mergeCell ref="E1741:F1741"/>
    <mergeCell ref="H1743:I1743"/>
    <mergeCell ref="E1746:F1746"/>
    <mergeCell ref="E1747:F1747"/>
    <mergeCell ref="E1748:F1748"/>
    <mergeCell ref="E1749:F1749"/>
    <mergeCell ref="E1732:F1732"/>
    <mergeCell ref="H1734:I1734"/>
    <mergeCell ref="E1737:F1737"/>
    <mergeCell ref="E1738:F1738"/>
    <mergeCell ref="E1739:F1739"/>
    <mergeCell ref="E1740:F1740"/>
    <mergeCell ref="E1723:F1723"/>
    <mergeCell ref="H1725:I1725"/>
    <mergeCell ref="E1728:F1728"/>
    <mergeCell ref="E1729:F1729"/>
    <mergeCell ref="E1730:F1730"/>
    <mergeCell ref="E1731:F1731"/>
    <mergeCell ref="E1714:F1714"/>
    <mergeCell ref="H1716:I1716"/>
    <mergeCell ref="E1719:F1719"/>
    <mergeCell ref="E1720:F1720"/>
    <mergeCell ref="E1721:F1721"/>
    <mergeCell ref="E1722:F1722"/>
    <mergeCell ref="H1706:I1706"/>
    <mergeCell ref="E1709:F1709"/>
    <mergeCell ref="E1710:F1710"/>
    <mergeCell ref="E1711:F1711"/>
    <mergeCell ref="E1712:F1712"/>
    <mergeCell ref="E1713:F1713"/>
    <mergeCell ref="E1699:F1699"/>
    <mergeCell ref="E1700:F1700"/>
    <mergeCell ref="E1701:F1701"/>
    <mergeCell ref="E1702:F1702"/>
    <mergeCell ref="E1703:F1703"/>
    <mergeCell ref="E1704:F1704"/>
    <mergeCell ref="E1690:F1690"/>
    <mergeCell ref="E1691:F1691"/>
    <mergeCell ref="E1692:F1692"/>
    <mergeCell ref="E1693:F1693"/>
    <mergeCell ref="E1694:F1694"/>
    <mergeCell ref="H1696:I1696"/>
    <mergeCell ref="E1681:F1681"/>
    <mergeCell ref="E1682:F1682"/>
    <mergeCell ref="E1683:F1683"/>
    <mergeCell ref="E1684:F1684"/>
    <mergeCell ref="H1686:I1686"/>
    <mergeCell ref="E1689:F1689"/>
    <mergeCell ref="E1672:F1672"/>
    <mergeCell ref="E1673:F1673"/>
    <mergeCell ref="E1674:F1674"/>
    <mergeCell ref="H1676:I1676"/>
    <mergeCell ref="E1679:F1679"/>
    <mergeCell ref="E1680:F1680"/>
    <mergeCell ref="E1663:F1663"/>
    <mergeCell ref="H1665:I1665"/>
    <mergeCell ref="E1668:F1668"/>
    <mergeCell ref="E1669:F1669"/>
    <mergeCell ref="E1670:F1670"/>
    <mergeCell ref="E1671:F1671"/>
    <mergeCell ref="E1657:F1657"/>
    <mergeCell ref="E1658:F1658"/>
    <mergeCell ref="E1659:F1659"/>
    <mergeCell ref="E1660:F1660"/>
    <mergeCell ref="E1661:F1661"/>
    <mergeCell ref="E1662:F1662"/>
    <mergeCell ref="E1648:F1648"/>
    <mergeCell ref="E1649:F1649"/>
    <mergeCell ref="E1650:F1650"/>
    <mergeCell ref="E1651:F1651"/>
    <mergeCell ref="E1652:F1652"/>
    <mergeCell ref="H1654:I1654"/>
    <mergeCell ref="E1639:F1639"/>
    <mergeCell ref="E1640:F1640"/>
    <mergeCell ref="E1641:F1641"/>
    <mergeCell ref="H1643:I1643"/>
    <mergeCell ref="E1646:F1646"/>
    <mergeCell ref="E1647:F1647"/>
    <mergeCell ref="E1630:F1630"/>
    <mergeCell ref="E1631:F1631"/>
    <mergeCell ref="E1632:F1632"/>
    <mergeCell ref="H1634:I1634"/>
    <mergeCell ref="E1637:F1637"/>
    <mergeCell ref="E1638:F1638"/>
    <mergeCell ref="E1621:F1621"/>
    <mergeCell ref="E1622:F1622"/>
    <mergeCell ref="E1623:F1623"/>
    <mergeCell ref="H1625:I1625"/>
    <mergeCell ref="E1628:F1628"/>
    <mergeCell ref="E1629:F1629"/>
    <mergeCell ref="E1612:F1612"/>
    <mergeCell ref="E1613:F1613"/>
    <mergeCell ref="H1615:I1615"/>
    <mergeCell ref="F1618:G1618"/>
    <mergeCell ref="E1619:F1619"/>
    <mergeCell ref="E1620:F1620"/>
    <mergeCell ref="E1603:F1603"/>
    <mergeCell ref="E1604:F1604"/>
    <mergeCell ref="E1605:F1605"/>
    <mergeCell ref="H1607:I1607"/>
    <mergeCell ref="E1610:F1610"/>
    <mergeCell ref="E1611:F1611"/>
    <mergeCell ref="E1594:F1594"/>
    <mergeCell ref="E1595:F1595"/>
    <mergeCell ref="H1597:I1597"/>
    <mergeCell ref="E1600:F1600"/>
    <mergeCell ref="E1601:F1601"/>
    <mergeCell ref="E1602:F1602"/>
    <mergeCell ref="E1585:F1585"/>
    <mergeCell ref="H1587:I1587"/>
    <mergeCell ref="E1590:F1590"/>
    <mergeCell ref="E1591:F1591"/>
    <mergeCell ref="E1592:F1592"/>
    <mergeCell ref="E1593:F1593"/>
    <mergeCell ref="H1577:I1577"/>
    <mergeCell ref="E1580:F1580"/>
    <mergeCell ref="E1581:F1581"/>
    <mergeCell ref="E1582:F1582"/>
    <mergeCell ref="E1583:F1583"/>
    <mergeCell ref="E1584:F1584"/>
    <mergeCell ref="E1570:F1570"/>
    <mergeCell ref="E1571:F1571"/>
    <mergeCell ref="E1572:F1572"/>
    <mergeCell ref="E1573:F1573"/>
    <mergeCell ref="E1574:F1574"/>
    <mergeCell ref="E1575:F1575"/>
    <mergeCell ref="E1561:F1561"/>
    <mergeCell ref="E1562:F1562"/>
    <mergeCell ref="E1563:F1563"/>
    <mergeCell ref="E1564:F1564"/>
    <mergeCell ref="E1565:F1565"/>
    <mergeCell ref="H1567:I1567"/>
    <mergeCell ref="E1552:F1552"/>
    <mergeCell ref="E1553:F1553"/>
    <mergeCell ref="E1554:F1554"/>
    <mergeCell ref="E1555:F1555"/>
    <mergeCell ref="H1557:I1557"/>
    <mergeCell ref="E1560:F1560"/>
    <mergeCell ref="E1546:F1546"/>
    <mergeCell ref="E1547:F1547"/>
    <mergeCell ref="E1548:F1548"/>
    <mergeCell ref="E1549:F1549"/>
    <mergeCell ref="E1550:F1550"/>
    <mergeCell ref="E1551:F1551"/>
    <mergeCell ref="E1537:F1537"/>
    <mergeCell ref="E1538:F1538"/>
    <mergeCell ref="E1539:F1539"/>
    <mergeCell ref="H1541:I1541"/>
    <mergeCell ref="E1544:F1544"/>
    <mergeCell ref="E1545:F1545"/>
    <mergeCell ref="E1528:F1528"/>
    <mergeCell ref="E1529:F1529"/>
    <mergeCell ref="E1530:F1530"/>
    <mergeCell ref="H1532:I1532"/>
    <mergeCell ref="E1535:F1535"/>
    <mergeCell ref="E1536:F1536"/>
    <mergeCell ref="E1519:F1519"/>
    <mergeCell ref="H1521:I1521"/>
    <mergeCell ref="F1524:G1524"/>
    <mergeCell ref="F1525:G1525"/>
    <mergeCell ref="E1526:F1526"/>
    <mergeCell ref="E1527:F1527"/>
    <mergeCell ref="E1510:F1510"/>
    <mergeCell ref="E1511:F1511"/>
    <mergeCell ref="H1513:I1513"/>
    <mergeCell ref="E1516:F1516"/>
    <mergeCell ref="E1517:F1517"/>
    <mergeCell ref="E1518:F1518"/>
    <mergeCell ref="E1501:F1501"/>
    <mergeCell ref="E1502:F1502"/>
    <mergeCell ref="E1503:F1503"/>
    <mergeCell ref="H1505:I1505"/>
    <mergeCell ref="E1508:F1508"/>
    <mergeCell ref="E1509:F1509"/>
    <mergeCell ref="E1492:F1492"/>
    <mergeCell ref="E1493:F1493"/>
    <mergeCell ref="E1494:F1494"/>
    <mergeCell ref="H1496:I1496"/>
    <mergeCell ref="E1499:F1499"/>
    <mergeCell ref="E1500:F1500"/>
    <mergeCell ref="E1483:F1483"/>
    <mergeCell ref="E1484:F1484"/>
    <mergeCell ref="E1485:F1485"/>
    <mergeCell ref="H1487:I1487"/>
    <mergeCell ref="E1490:F1490"/>
    <mergeCell ref="E1491:F1491"/>
    <mergeCell ref="E1474:F1474"/>
    <mergeCell ref="H1476:I1476"/>
    <mergeCell ref="F1479:G1479"/>
    <mergeCell ref="E1480:F1480"/>
    <mergeCell ref="E1481:F1481"/>
    <mergeCell ref="E1482:F1482"/>
    <mergeCell ref="E1465:F1465"/>
    <mergeCell ref="H1467:I1467"/>
    <mergeCell ref="E1470:F1470"/>
    <mergeCell ref="E1471:F1471"/>
    <mergeCell ref="E1472:F1472"/>
    <mergeCell ref="E1473:F1473"/>
    <mergeCell ref="E1456:F1456"/>
    <mergeCell ref="H1458:I1458"/>
    <mergeCell ref="E1461:F1461"/>
    <mergeCell ref="E1462:F1462"/>
    <mergeCell ref="E1463:F1463"/>
    <mergeCell ref="E1464:F1464"/>
    <mergeCell ref="E1447:F1447"/>
    <mergeCell ref="H1449:I1449"/>
    <mergeCell ref="E1452:F1452"/>
    <mergeCell ref="E1453:F1453"/>
    <mergeCell ref="E1454:F1454"/>
    <mergeCell ref="E1455:F1455"/>
    <mergeCell ref="E1438:F1438"/>
    <mergeCell ref="H1440:I1440"/>
    <mergeCell ref="E1443:F1443"/>
    <mergeCell ref="E1444:F1444"/>
    <mergeCell ref="E1445:F1445"/>
    <mergeCell ref="E1446:F1446"/>
    <mergeCell ref="H1430:I1430"/>
    <mergeCell ref="E1433:F1433"/>
    <mergeCell ref="E1434:F1434"/>
    <mergeCell ref="E1435:F1435"/>
    <mergeCell ref="E1436:F1436"/>
    <mergeCell ref="E1437:F1437"/>
    <mergeCell ref="E1423:F1423"/>
    <mergeCell ref="E1424:F1424"/>
    <mergeCell ref="E1425:F1425"/>
    <mergeCell ref="E1426:F1426"/>
    <mergeCell ref="E1427:F1427"/>
    <mergeCell ref="E1428:F1428"/>
    <mergeCell ref="E1414:F1414"/>
    <mergeCell ref="E1415:F1415"/>
    <mergeCell ref="E1416:F1416"/>
    <mergeCell ref="E1417:F1417"/>
    <mergeCell ref="E1418:F1418"/>
    <mergeCell ref="H1420:I1420"/>
    <mergeCell ref="E1405:F1405"/>
    <mergeCell ref="E1406:F1406"/>
    <mergeCell ref="E1407:F1407"/>
    <mergeCell ref="E1408:F1408"/>
    <mergeCell ref="H1410:I1410"/>
    <mergeCell ref="E1413:F1413"/>
    <mergeCell ref="E1396:F1396"/>
    <mergeCell ref="E1397:F1397"/>
    <mergeCell ref="H1399:I1399"/>
    <mergeCell ref="E1402:F1402"/>
    <mergeCell ref="E1403:F1403"/>
    <mergeCell ref="E1404:F1404"/>
    <mergeCell ref="H1388:I1388"/>
    <mergeCell ref="E1391:F1391"/>
    <mergeCell ref="E1392:F1392"/>
    <mergeCell ref="E1393:F1393"/>
    <mergeCell ref="E1394:F1394"/>
    <mergeCell ref="E1395:F1395"/>
    <mergeCell ref="E1381:F1381"/>
    <mergeCell ref="E1382:F1382"/>
    <mergeCell ref="E1383:F1383"/>
    <mergeCell ref="E1384:F1384"/>
    <mergeCell ref="E1385:F1385"/>
    <mergeCell ref="E1386:F1386"/>
    <mergeCell ref="E1372:F1372"/>
    <mergeCell ref="E1373:F1373"/>
    <mergeCell ref="E1374:F1374"/>
    <mergeCell ref="E1375:F1375"/>
    <mergeCell ref="E1376:F1376"/>
    <mergeCell ref="H1378:I1378"/>
    <mergeCell ref="H1364:I1364"/>
    <mergeCell ref="F1367:G1367"/>
    <mergeCell ref="E1368:F1368"/>
    <mergeCell ref="E1369:F1369"/>
    <mergeCell ref="E1370:F1370"/>
    <mergeCell ref="E1371:F1371"/>
    <mergeCell ref="E1354:F1354"/>
    <mergeCell ref="H1356:I1356"/>
    <mergeCell ref="E1359:F1359"/>
    <mergeCell ref="E1360:F1360"/>
    <mergeCell ref="E1361:F1361"/>
    <mergeCell ref="E1362:F1362"/>
    <mergeCell ref="E1348:F1348"/>
    <mergeCell ref="E1349:F1349"/>
    <mergeCell ref="E1350:F1350"/>
    <mergeCell ref="E1351:F1351"/>
    <mergeCell ref="E1352:F1352"/>
    <mergeCell ref="E1353:F1353"/>
    <mergeCell ref="E1339:F1339"/>
    <mergeCell ref="E1340:F1340"/>
    <mergeCell ref="E1341:F1341"/>
    <mergeCell ref="E1342:F1342"/>
    <mergeCell ref="E1343:F1343"/>
    <mergeCell ref="H1345:I1345"/>
    <mergeCell ref="E1330:F1330"/>
    <mergeCell ref="H1332:I1332"/>
    <mergeCell ref="F1335:G1335"/>
    <mergeCell ref="E1336:F1336"/>
    <mergeCell ref="E1337:F1337"/>
    <mergeCell ref="E1338:F1338"/>
    <mergeCell ref="E1324:F1324"/>
    <mergeCell ref="E1325:F1325"/>
    <mergeCell ref="E1326:F1326"/>
    <mergeCell ref="E1327:F1327"/>
    <mergeCell ref="E1328:F1328"/>
    <mergeCell ref="E1329:F1329"/>
    <mergeCell ref="E1315:F1315"/>
    <mergeCell ref="E1316:F1316"/>
    <mergeCell ref="E1317:F1317"/>
    <mergeCell ref="E1318:F1318"/>
    <mergeCell ref="E1319:F1319"/>
    <mergeCell ref="H1321:I1321"/>
    <mergeCell ref="E1309:F1309"/>
    <mergeCell ref="E1310:F1310"/>
    <mergeCell ref="E1311:F1311"/>
    <mergeCell ref="E1312:F1312"/>
    <mergeCell ref="E1313:F1313"/>
    <mergeCell ref="E1314:F1314"/>
    <mergeCell ref="E1300:F1300"/>
    <mergeCell ref="E1301:F1301"/>
    <mergeCell ref="H1303:I1303"/>
    <mergeCell ref="E1306:F1306"/>
    <mergeCell ref="E1307:F1307"/>
    <mergeCell ref="E1308:F1308"/>
    <mergeCell ref="E1291:F1291"/>
    <mergeCell ref="H1293:I1293"/>
    <mergeCell ref="E1296:F1296"/>
    <mergeCell ref="E1297:F1297"/>
    <mergeCell ref="E1298:F1298"/>
    <mergeCell ref="E1299:F1299"/>
    <mergeCell ref="H1283:I1283"/>
    <mergeCell ref="E1286:F1286"/>
    <mergeCell ref="E1287:F1287"/>
    <mergeCell ref="E1288:F1288"/>
    <mergeCell ref="E1289:F1289"/>
    <mergeCell ref="E1290:F1290"/>
    <mergeCell ref="E1276:F1276"/>
    <mergeCell ref="E1277:F1277"/>
    <mergeCell ref="E1278:F1278"/>
    <mergeCell ref="E1279:F1279"/>
    <mergeCell ref="E1280:F1280"/>
    <mergeCell ref="E1281:F1281"/>
    <mergeCell ref="E1267:F1267"/>
    <mergeCell ref="E1268:F1268"/>
    <mergeCell ref="E1269:F1269"/>
    <mergeCell ref="E1270:F1270"/>
    <mergeCell ref="E1271:F1271"/>
    <mergeCell ref="H1273:I1273"/>
    <mergeCell ref="E1258:F1258"/>
    <mergeCell ref="E1259:F1259"/>
    <mergeCell ref="H1261:I1261"/>
    <mergeCell ref="E1264:F1264"/>
    <mergeCell ref="E1265:F1265"/>
    <mergeCell ref="E1266:F1266"/>
    <mergeCell ref="E1252:F1252"/>
    <mergeCell ref="E1253:F1253"/>
    <mergeCell ref="E1254:F1254"/>
    <mergeCell ref="E1255:F1255"/>
    <mergeCell ref="E1256:F1256"/>
    <mergeCell ref="E1257:F1257"/>
    <mergeCell ref="E1243:F1243"/>
    <mergeCell ref="E1244:F1244"/>
    <mergeCell ref="H1246:I1246"/>
    <mergeCell ref="E1249:F1249"/>
    <mergeCell ref="E1250:F1250"/>
    <mergeCell ref="E1251:F1251"/>
    <mergeCell ref="E1237:F1237"/>
    <mergeCell ref="E1238:F1238"/>
    <mergeCell ref="E1239:F1239"/>
    <mergeCell ref="E1240:F1240"/>
    <mergeCell ref="E1241:F1241"/>
    <mergeCell ref="E1242:F1242"/>
    <mergeCell ref="E1228:F1228"/>
    <mergeCell ref="E1229:F1229"/>
    <mergeCell ref="H1231:I1231"/>
    <mergeCell ref="F1234:G1234"/>
    <mergeCell ref="E1235:F1235"/>
    <mergeCell ref="E1236:F1236"/>
    <mergeCell ref="E1222:F1222"/>
    <mergeCell ref="E1223:F1223"/>
    <mergeCell ref="E1224:F1224"/>
    <mergeCell ref="E1225:F1225"/>
    <mergeCell ref="E1226:F1226"/>
    <mergeCell ref="E1227:F1227"/>
    <mergeCell ref="E1213:F1213"/>
    <mergeCell ref="E1214:F1214"/>
    <mergeCell ref="E1215:F1215"/>
    <mergeCell ref="E1216:F1216"/>
    <mergeCell ref="E1217:F1217"/>
    <mergeCell ref="H1219:I1219"/>
    <mergeCell ref="E1204:F1204"/>
    <mergeCell ref="E1205:F1205"/>
    <mergeCell ref="E1206:F1206"/>
    <mergeCell ref="H1208:I1208"/>
    <mergeCell ref="E1211:F1211"/>
    <mergeCell ref="E1212:F1212"/>
    <mergeCell ref="E1195:F1195"/>
    <mergeCell ref="H1197:I1197"/>
    <mergeCell ref="E1200:F1200"/>
    <mergeCell ref="E1201:F1201"/>
    <mergeCell ref="E1202:F1202"/>
    <mergeCell ref="E1203:F1203"/>
    <mergeCell ref="E1189:F1189"/>
    <mergeCell ref="E1190:F1190"/>
    <mergeCell ref="E1191:F1191"/>
    <mergeCell ref="E1192:F1192"/>
    <mergeCell ref="E1193:F1193"/>
    <mergeCell ref="E1194:F1194"/>
    <mergeCell ref="E1180:F1180"/>
    <mergeCell ref="E1181:F1181"/>
    <mergeCell ref="E1182:F1182"/>
    <mergeCell ref="E1183:F1183"/>
    <mergeCell ref="E1184:F1184"/>
    <mergeCell ref="H1186:I1186"/>
    <mergeCell ref="E1171:F1171"/>
    <mergeCell ref="E1172:F1172"/>
    <mergeCell ref="E1173:F1173"/>
    <mergeCell ref="H1175:I1175"/>
    <mergeCell ref="E1178:F1178"/>
    <mergeCell ref="E1179:F1179"/>
    <mergeCell ref="H1163:I1163"/>
    <mergeCell ref="E1166:F1166"/>
    <mergeCell ref="E1167:F1167"/>
    <mergeCell ref="E1168:F1168"/>
    <mergeCell ref="E1169:F1169"/>
    <mergeCell ref="E1170:F1170"/>
    <mergeCell ref="E1156:F1156"/>
    <mergeCell ref="E1157:F1157"/>
    <mergeCell ref="E1158:F1158"/>
    <mergeCell ref="E1159:F1159"/>
    <mergeCell ref="E1160:F1160"/>
    <mergeCell ref="E1161:F1161"/>
    <mergeCell ref="E1147:F1147"/>
    <mergeCell ref="E1148:F1148"/>
    <mergeCell ref="E1149:F1149"/>
    <mergeCell ref="E1150:F1150"/>
    <mergeCell ref="H1152:I1152"/>
    <mergeCell ref="E1155:F1155"/>
    <mergeCell ref="E1138:F1138"/>
    <mergeCell ref="H1140:I1140"/>
    <mergeCell ref="E1143:F1143"/>
    <mergeCell ref="E1144:F1144"/>
    <mergeCell ref="E1145:F1145"/>
    <mergeCell ref="E1146:F1146"/>
    <mergeCell ref="H1130:I1130"/>
    <mergeCell ref="E1133:F1133"/>
    <mergeCell ref="E1134:F1134"/>
    <mergeCell ref="E1135:F1135"/>
    <mergeCell ref="E1136:F1136"/>
    <mergeCell ref="E1137:F1137"/>
    <mergeCell ref="E1123:F1123"/>
    <mergeCell ref="E1124:F1124"/>
    <mergeCell ref="E1125:F1125"/>
    <mergeCell ref="E1126:F1126"/>
    <mergeCell ref="E1127:F1127"/>
    <mergeCell ref="E1128:F1128"/>
    <mergeCell ref="E1114:F1114"/>
    <mergeCell ref="E1115:F1115"/>
    <mergeCell ref="E1116:F1116"/>
    <mergeCell ref="E1117:F1117"/>
    <mergeCell ref="E1118:F1118"/>
    <mergeCell ref="H1120:I1120"/>
    <mergeCell ref="E1105:F1105"/>
    <mergeCell ref="E1106:F1106"/>
    <mergeCell ref="H1108:I1108"/>
    <mergeCell ref="F1111:G1111"/>
    <mergeCell ref="F1112:G1112"/>
    <mergeCell ref="E1113:F1113"/>
    <mergeCell ref="E1096:F1096"/>
    <mergeCell ref="E1097:F1097"/>
    <mergeCell ref="E1098:F1098"/>
    <mergeCell ref="H1100:I1100"/>
    <mergeCell ref="E1103:F1103"/>
    <mergeCell ref="E1104:F1104"/>
    <mergeCell ref="E1087:F1087"/>
    <mergeCell ref="H1089:I1089"/>
    <mergeCell ref="E1092:F1092"/>
    <mergeCell ref="E1093:F1093"/>
    <mergeCell ref="E1094:F1094"/>
    <mergeCell ref="E1095:F1095"/>
    <mergeCell ref="E1081:F1081"/>
    <mergeCell ref="E1082:F1082"/>
    <mergeCell ref="E1083:F1083"/>
    <mergeCell ref="E1084:F1084"/>
    <mergeCell ref="E1085:F1085"/>
    <mergeCell ref="E1086:F1086"/>
    <mergeCell ref="E1072:F1072"/>
    <mergeCell ref="E1073:F1073"/>
    <mergeCell ref="E1074:F1074"/>
    <mergeCell ref="E1075:F1075"/>
    <mergeCell ref="E1076:F1076"/>
    <mergeCell ref="H1078:I1078"/>
    <mergeCell ref="E1063:F1063"/>
    <mergeCell ref="E1064:F1064"/>
    <mergeCell ref="E1065:F1065"/>
    <mergeCell ref="E1066:F1066"/>
    <mergeCell ref="H1068:I1068"/>
    <mergeCell ref="E1071:F1071"/>
    <mergeCell ref="E1054:F1054"/>
    <mergeCell ref="H1056:I1056"/>
    <mergeCell ref="E1059:F1059"/>
    <mergeCell ref="E1060:F1060"/>
    <mergeCell ref="E1061:F1061"/>
    <mergeCell ref="E1062:F1062"/>
    <mergeCell ref="E1048:F1048"/>
    <mergeCell ref="E1049:F1049"/>
    <mergeCell ref="E1050:F1050"/>
    <mergeCell ref="E1051:F1051"/>
    <mergeCell ref="E1052:F1052"/>
    <mergeCell ref="E1053:F1053"/>
    <mergeCell ref="E1039:F1039"/>
    <mergeCell ref="E1040:F1040"/>
    <mergeCell ref="E1041:F1041"/>
    <mergeCell ref="E1042:F1042"/>
    <mergeCell ref="H1044:I1044"/>
    <mergeCell ref="E1047:F1047"/>
    <mergeCell ref="E1030:F1030"/>
    <mergeCell ref="H1032:I1032"/>
    <mergeCell ref="E1035:F1035"/>
    <mergeCell ref="E1036:F1036"/>
    <mergeCell ref="E1037:F1037"/>
    <mergeCell ref="E1038:F1038"/>
    <mergeCell ref="E1024:F1024"/>
    <mergeCell ref="E1025:F1025"/>
    <mergeCell ref="E1026:F1026"/>
    <mergeCell ref="E1027:F1027"/>
    <mergeCell ref="E1028:F1028"/>
    <mergeCell ref="E1029:F1029"/>
    <mergeCell ref="E1015:F1015"/>
    <mergeCell ref="E1016:F1016"/>
    <mergeCell ref="E1017:F1017"/>
    <mergeCell ref="E1018:F1018"/>
    <mergeCell ref="H1020:I1020"/>
    <mergeCell ref="E1023:F1023"/>
    <mergeCell ref="E1006:F1006"/>
    <mergeCell ref="E1007:F1007"/>
    <mergeCell ref="E1008:F1008"/>
    <mergeCell ref="H1010:I1010"/>
    <mergeCell ref="E1013:F1013"/>
    <mergeCell ref="E1014:F1014"/>
    <mergeCell ref="E997:F997"/>
    <mergeCell ref="E998:F998"/>
    <mergeCell ref="H1000:I1000"/>
    <mergeCell ref="E1003:F1003"/>
    <mergeCell ref="E1004:F1004"/>
    <mergeCell ref="E1005:F1005"/>
    <mergeCell ref="E988:F988"/>
    <mergeCell ref="H990:I990"/>
    <mergeCell ref="E993:F993"/>
    <mergeCell ref="E994:F994"/>
    <mergeCell ref="E995:F995"/>
    <mergeCell ref="E996:F996"/>
    <mergeCell ref="H980:I980"/>
    <mergeCell ref="E983:F983"/>
    <mergeCell ref="E984:F984"/>
    <mergeCell ref="E985:F985"/>
    <mergeCell ref="E986:F986"/>
    <mergeCell ref="E987:F987"/>
    <mergeCell ref="E973:F973"/>
    <mergeCell ref="E974:F974"/>
    <mergeCell ref="E975:F975"/>
    <mergeCell ref="E976:F976"/>
    <mergeCell ref="E977:F977"/>
    <mergeCell ref="E978:F978"/>
    <mergeCell ref="E964:F964"/>
    <mergeCell ref="E965:F965"/>
    <mergeCell ref="E966:F966"/>
    <mergeCell ref="E967:F967"/>
    <mergeCell ref="E968:F968"/>
    <mergeCell ref="H970:I970"/>
    <mergeCell ref="E955:F955"/>
    <mergeCell ref="E956:F956"/>
    <mergeCell ref="E957:F957"/>
    <mergeCell ref="E958:F958"/>
    <mergeCell ref="H960:I960"/>
    <mergeCell ref="E963:F963"/>
    <mergeCell ref="E946:F946"/>
    <mergeCell ref="E947:F947"/>
    <mergeCell ref="H949:I949"/>
    <mergeCell ref="F952:G952"/>
    <mergeCell ref="E953:F953"/>
    <mergeCell ref="E954:F954"/>
    <mergeCell ref="E940:F940"/>
    <mergeCell ref="E941:F941"/>
    <mergeCell ref="E942:F942"/>
    <mergeCell ref="E943:F943"/>
    <mergeCell ref="E944:F944"/>
    <mergeCell ref="E945:F945"/>
    <mergeCell ref="E931:F931"/>
    <mergeCell ref="E932:F932"/>
    <mergeCell ref="E933:F933"/>
    <mergeCell ref="E934:F934"/>
    <mergeCell ref="E935:F935"/>
    <mergeCell ref="H937:I937"/>
    <mergeCell ref="E922:F922"/>
    <mergeCell ref="E923:F923"/>
    <mergeCell ref="H925:I925"/>
    <mergeCell ref="E928:F928"/>
    <mergeCell ref="E929:F929"/>
    <mergeCell ref="E930:F930"/>
    <mergeCell ref="E916:F916"/>
    <mergeCell ref="E917:F917"/>
    <mergeCell ref="E918:F918"/>
    <mergeCell ref="E919:F919"/>
    <mergeCell ref="E920:F920"/>
    <mergeCell ref="E921:F921"/>
    <mergeCell ref="E907:F907"/>
    <mergeCell ref="E908:F908"/>
    <mergeCell ref="E909:F909"/>
    <mergeCell ref="E910:F910"/>
    <mergeCell ref="E911:F911"/>
    <mergeCell ref="H913:I913"/>
    <mergeCell ref="E898:F898"/>
    <mergeCell ref="E899:F899"/>
    <mergeCell ref="H901:I901"/>
    <mergeCell ref="E904:F904"/>
    <mergeCell ref="E905:F905"/>
    <mergeCell ref="E906:F906"/>
    <mergeCell ref="E892:F892"/>
    <mergeCell ref="E893:F893"/>
    <mergeCell ref="E894:F894"/>
    <mergeCell ref="E895:F895"/>
    <mergeCell ref="E896:F896"/>
    <mergeCell ref="E897:F897"/>
    <mergeCell ref="E883:F883"/>
    <mergeCell ref="E884:F884"/>
    <mergeCell ref="E885:F885"/>
    <mergeCell ref="E886:F886"/>
    <mergeCell ref="E887:F887"/>
    <mergeCell ref="H889:I889"/>
    <mergeCell ref="E874:F874"/>
    <mergeCell ref="E875:F875"/>
    <mergeCell ref="H877:I877"/>
    <mergeCell ref="E880:F880"/>
    <mergeCell ref="E881:F881"/>
    <mergeCell ref="E882:F882"/>
    <mergeCell ref="E868:F868"/>
    <mergeCell ref="E869:F869"/>
    <mergeCell ref="E870:F870"/>
    <mergeCell ref="E871:F871"/>
    <mergeCell ref="E872:F872"/>
    <mergeCell ref="E873:F873"/>
    <mergeCell ref="E859:F859"/>
    <mergeCell ref="E860:F860"/>
    <mergeCell ref="E861:F861"/>
    <mergeCell ref="E862:F862"/>
    <mergeCell ref="E863:F863"/>
    <mergeCell ref="H865:I865"/>
    <mergeCell ref="E850:F850"/>
    <mergeCell ref="E851:F851"/>
    <mergeCell ref="H853:I853"/>
    <mergeCell ref="E856:F856"/>
    <mergeCell ref="E857:F857"/>
    <mergeCell ref="E858:F858"/>
    <mergeCell ref="E844:F844"/>
    <mergeCell ref="E845:F845"/>
    <mergeCell ref="E846:F846"/>
    <mergeCell ref="E847:F847"/>
    <mergeCell ref="E848:F848"/>
    <mergeCell ref="E849:F849"/>
    <mergeCell ref="E835:F835"/>
    <mergeCell ref="E836:F836"/>
    <mergeCell ref="E837:F837"/>
    <mergeCell ref="E838:F838"/>
    <mergeCell ref="E839:F839"/>
    <mergeCell ref="H841:I841"/>
    <mergeCell ref="E826:F826"/>
    <mergeCell ref="E827:F827"/>
    <mergeCell ref="H829:I829"/>
    <mergeCell ref="E832:F832"/>
    <mergeCell ref="E833:F833"/>
    <mergeCell ref="E834:F834"/>
    <mergeCell ref="E820:F820"/>
    <mergeCell ref="E821:F821"/>
    <mergeCell ref="E822:F822"/>
    <mergeCell ref="E823:F823"/>
    <mergeCell ref="E824:F824"/>
    <mergeCell ref="E825:F825"/>
    <mergeCell ref="E811:F811"/>
    <mergeCell ref="E812:F812"/>
    <mergeCell ref="E813:F813"/>
    <mergeCell ref="E814:F814"/>
    <mergeCell ref="E815:F815"/>
    <mergeCell ref="H817:I817"/>
    <mergeCell ref="E802:F802"/>
    <mergeCell ref="E803:F803"/>
    <mergeCell ref="H805:I805"/>
    <mergeCell ref="E808:F808"/>
    <mergeCell ref="E809:F809"/>
    <mergeCell ref="E810:F810"/>
    <mergeCell ref="E796:F796"/>
    <mergeCell ref="E797:F797"/>
    <mergeCell ref="E798:F798"/>
    <mergeCell ref="E799:F799"/>
    <mergeCell ref="E800:F800"/>
    <mergeCell ref="E801:F801"/>
    <mergeCell ref="E787:F787"/>
    <mergeCell ref="E788:F788"/>
    <mergeCell ref="E789:F789"/>
    <mergeCell ref="E790:F790"/>
    <mergeCell ref="E791:F791"/>
    <mergeCell ref="H793:I793"/>
    <mergeCell ref="E778:F778"/>
    <mergeCell ref="E779:F779"/>
    <mergeCell ref="H781:I781"/>
    <mergeCell ref="E784:F784"/>
    <mergeCell ref="E785:F785"/>
    <mergeCell ref="E786:F786"/>
    <mergeCell ref="E772:F772"/>
    <mergeCell ref="E773:F773"/>
    <mergeCell ref="E774:F774"/>
    <mergeCell ref="E775:F775"/>
    <mergeCell ref="E776:F776"/>
    <mergeCell ref="E777:F777"/>
    <mergeCell ref="E763:F763"/>
    <mergeCell ref="E764:F764"/>
    <mergeCell ref="E765:F765"/>
    <mergeCell ref="E766:F766"/>
    <mergeCell ref="E767:F767"/>
    <mergeCell ref="H769:I769"/>
    <mergeCell ref="E754:F754"/>
    <mergeCell ref="E755:F755"/>
    <mergeCell ref="H757:I757"/>
    <mergeCell ref="E760:F760"/>
    <mergeCell ref="E761:F761"/>
    <mergeCell ref="E762:F762"/>
    <mergeCell ref="E745:F745"/>
    <mergeCell ref="H747:I747"/>
    <mergeCell ref="E750:F750"/>
    <mergeCell ref="E751:F751"/>
    <mergeCell ref="E752:F752"/>
    <mergeCell ref="E753:F753"/>
    <mergeCell ref="H737:I737"/>
    <mergeCell ref="E740:F740"/>
    <mergeCell ref="E741:F741"/>
    <mergeCell ref="E742:F742"/>
    <mergeCell ref="E743:F743"/>
    <mergeCell ref="E744:F744"/>
    <mergeCell ref="E730:F730"/>
    <mergeCell ref="E731:F731"/>
    <mergeCell ref="E732:F732"/>
    <mergeCell ref="E733:F733"/>
    <mergeCell ref="E734:F734"/>
    <mergeCell ref="E735:F735"/>
    <mergeCell ref="E721:F721"/>
    <mergeCell ref="E722:F722"/>
    <mergeCell ref="E723:F723"/>
    <mergeCell ref="E724:F724"/>
    <mergeCell ref="E725:F725"/>
    <mergeCell ref="H727:I727"/>
    <mergeCell ref="E712:F712"/>
    <mergeCell ref="E713:F713"/>
    <mergeCell ref="E714:F714"/>
    <mergeCell ref="E715:F715"/>
    <mergeCell ref="H717:I717"/>
    <mergeCell ref="E720:F720"/>
    <mergeCell ref="E703:F703"/>
    <mergeCell ref="H705:I705"/>
    <mergeCell ref="F708:G708"/>
    <mergeCell ref="F709:G709"/>
    <mergeCell ref="E710:F710"/>
    <mergeCell ref="E711:F711"/>
    <mergeCell ref="E697:F697"/>
    <mergeCell ref="E698:F698"/>
    <mergeCell ref="E699:F699"/>
    <mergeCell ref="E700:F700"/>
    <mergeCell ref="E701:F701"/>
    <mergeCell ref="E702:F702"/>
    <mergeCell ref="E688:F688"/>
    <mergeCell ref="E689:F689"/>
    <mergeCell ref="E690:F690"/>
    <mergeCell ref="E691:F691"/>
    <mergeCell ref="H693:I693"/>
    <mergeCell ref="E696:F696"/>
    <mergeCell ref="E679:F679"/>
    <mergeCell ref="E680:F680"/>
    <mergeCell ref="H682:I682"/>
    <mergeCell ref="E685:F685"/>
    <mergeCell ref="E686:F686"/>
    <mergeCell ref="E687:F687"/>
    <mergeCell ref="H671:I671"/>
    <mergeCell ref="E674:F674"/>
    <mergeCell ref="E675:F675"/>
    <mergeCell ref="E676:F676"/>
    <mergeCell ref="E677:F677"/>
    <mergeCell ref="E678:F678"/>
    <mergeCell ref="E664:F664"/>
    <mergeCell ref="E665:F665"/>
    <mergeCell ref="E666:F666"/>
    <mergeCell ref="E667:F667"/>
    <mergeCell ref="E668:F668"/>
    <mergeCell ref="E669:F669"/>
    <mergeCell ref="E655:F655"/>
    <mergeCell ref="E656:F656"/>
    <mergeCell ref="E657:F657"/>
    <mergeCell ref="E658:F658"/>
    <mergeCell ref="E659:F659"/>
    <mergeCell ref="H661:I661"/>
    <mergeCell ref="E646:F646"/>
    <mergeCell ref="E647:F647"/>
    <mergeCell ref="E648:F648"/>
    <mergeCell ref="E649:F649"/>
    <mergeCell ref="E650:F650"/>
    <mergeCell ref="H652:I652"/>
    <mergeCell ref="E637:F637"/>
    <mergeCell ref="E638:F638"/>
    <mergeCell ref="E639:F639"/>
    <mergeCell ref="E640:F640"/>
    <mergeCell ref="E641:F641"/>
    <mergeCell ref="H643:I643"/>
    <mergeCell ref="E628:F628"/>
    <mergeCell ref="E629:F629"/>
    <mergeCell ref="E630:F630"/>
    <mergeCell ref="E631:F631"/>
    <mergeCell ref="E632:F632"/>
    <mergeCell ref="H634:I634"/>
    <mergeCell ref="E619:F619"/>
    <mergeCell ref="E620:F620"/>
    <mergeCell ref="E621:F621"/>
    <mergeCell ref="H623:I623"/>
    <mergeCell ref="F626:G626"/>
    <mergeCell ref="E627:F627"/>
    <mergeCell ref="E610:F610"/>
    <mergeCell ref="H612:I612"/>
    <mergeCell ref="E615:F615"/>
    <mergeCell ref="E616:F616"/>
    <mergeCell ref="E617:F617"/>
    <mergeCell ref="E618:F618"/>
    <mergeCell ref="E604:F604"/>
    <mergeCell ref="E605:F605"/>
    <mergeCell ref="E606:F606"/>
    <mergeCell ref="E607:F607"/>
    <mergeCell ref="E608:F608"/>
    <mergeCell ref="E609:F609"/>
    <mergeCell ref="E595:F595"/>
    <mergeCell ref="E596:F596"/>
    <mergeCell ref="H598:I598"/>
    <mergeCell ref="E601:F601"/>
    <mergeCell ref="E602:F602"/>
    <mergeCell ref="E603:F603"/>
    <mergeCell ref="E589:F589"/>
    <mergeCell ref="E590:F590"/>
    <mergeCell ref="E591:F591"/>
    <mergeCell ref="E592:F592"/>
    <mergeCell ref="E593:F593"/>
    <mergeCell ref="E594:F594"/>
    <mergeCell ref="E580:F580"/>
    <mergeCell ref="E581:F581"/>
    <mergeCell ref="E582:F582"/>
    <mergeCell ref="H584:I584"/>
    <mergeCell ref="F587:G587"/>
    <mergeCell ref="E588:F588"/>
    <mergeCell ref="E571:F571"/>
    <mergeCell ref="E572:F572"/>
    <mergeCell ref="H574:I574"/>
    <mergeCell ref="E577:F577"/>
    <mergeCell ref="E578:F578"/>
    <mergeCell ref="E579:F579"/>
    <mergeCell ref="H563:I563"/>
    <mergeCell ref="E566:F566"/>
    <mergeCell ref="E567:F567"/>
    <mergeCell ref="E568:F568"/>
    <mergeCell ref="E569:F569"/>
    <mergeCell ref="E570:F570"/>
    <mergeCell ref="E556:F556"/>
    <mergeCell ref="E557:F557"/>
    <mergeCell ref="E558:F558"/>
    <mergeCell ref="E559:F559"/>
    <mergeCell ref="E560:F560"/>
    <mergeCell ref="E561:F561"/>
    <mergeCell ref="E547:F547"/>
    <mergeCell ref="E548:F548"/>
    <mergeCell ref="H550:I550"/>
    <mergeCell ref="E553:F553"/>
    <mergeCell ref="E554:F554"/>
    <mergeCell ref="E555:F555"/>
    <mergeCell ref="H539:I539"/>
    <mergeCell ref="E542:F542"/>
    <mergeCell ref="E543:F543"/>
    <mergeCell ref="E544:F544"/>
    <mergeCell ref="E545:F545"/>
    <mergeCell ref="E546:F546"/>
    <mergeCell ref="F532:G532"/>
    <mergeCell ref="E533:F533"/>
    <mergeCell ref="E534:F534"/>
    <mergeCell ref="E535:F535"/>
    <mergeCell ref="E536:F536"/>
    <mergeCell ref="E537:F537"/>
    <mergeCell ref="E523:F523"/>
    <mergeCell ref="E524:F524"/>
    <mergeCell ref="E525:F525"/>
    <mergeCell ref="E526:F526"/>
    <mergeCell ref="H528:I528"/>
    <mergeCell ref="F531:G531"/>
    <mergeCell ref="E514:F514"/>
    <mergeCell ref="E515:F515"/>
    <mergeCell ref="H517:I517"/>
    <mergeCell ref="E520:F520"/>
    <mergeCell ref="E521:F521"/>
    <mergeCell ref="E522:F522"/>
    <mergeCell ref="H506:I506"/>
    <mergeCell ref="E509:F509"/>
    <mergeCell ref="E510:F510"/>
    <mergeCell ref="E511:F511"/>
    <mergeCell ref="E512:F512"/>
    <mergeCell ref="E513:F513"/>
    <mergeCell ref="H497:I497"/>
    <mergeCell ref="E500:F500"/>
    <mergeCell ref="E501:F501"/>
    <mergeCell ref="E502:F502"/>
    <mergeCell ref="E503:F503"/>
    <mergeCell ref="E504:F504"/>
    <mergeCell ref="H488:I488"/>
    <mergeCell ref="E491:F491"/>
    <mergeCell ref="E492:F492"/>
    <mergeCell ref="E493:F493"/>
    <mergeCell ref="E494:F494"/>
    <mergeCell ref="E495:F495"/>
    <mergeCell ref="H479:I479"/>
    <mergeCell ref="E482:F482"/>
    <mergeCell ref="E483:F483"/>
    <mergeCell ref="E484:F484"/>
    <mergeCell ref="E485:F485"/>
    <mergeCell ref="E486:F486"/>
    <mergeCell ref="H470:I470"/>
    <mergeCell ref="E473:F473"/>
    <mergeCell ref="E474:F474"/>
    <mergeCell ref="E475:F475"/>
    <mergeCell ref="E476:F476"/>
    <mergeCell ref="E477:F477"/>
    <mergeCell ref="H461:I461"/>
    <mergeCell ref="E464:F464"/>
    <mergeCell ref="E465:F465"/>
    <mergeCell ref="E466:F466"/>
    <mergeCell ref="E467:F467"/>
    <mergeCell ref="E468:F468"/>
    <mergeCell ref="H452:I452"/>
    <mergeCell ref="E455:F455"/>
    <mergeCell ref="E456:F456"/>
    <mergeCell ref="E457:F457"/>
    <mergeCell ref="E458:F458"/>
    <mergeCell ref="E459:F459"/>
    <mergeCell ref="H443:I443"/>
    <mergeCell ref="E446:F446"/>
    <mergeCell ref="E447:F447"/>
    <mergeCell ref="E448:F448"/>
    <mergeCell ref="E449:F449"/>
    <mergeCell ref="E450:F450"/>
    <mergeCell ref="F436:G436"/>
    <mergeCell ref="E437:F437"/>
    <mergeCell ref="E438:F438"/>
    <mergeCell ref="E439:F439"/>
    <mergeCell ref="E440:F440"/>
    <mergeCell ref="E441:F441"/>
    <mergeCell ref="H425:I425"/>
    <mergeCell ref="E428:F428"/>
    <mergeCell ref="E429:F429"/>
    <mergeCell ref="E430:F430"/>
    <mergeCell ref="E431:F431"/>
    <mergeCell ref="H433:I433"/>
    <mergeCell ref="H416:I416"/>
    <mergeCell ref="F419:G419"/>
    <mergeCell ref="E420:F420"/>
    <mergeCell ref="E421:F421"/>
    <mergeCell ref="E422:F422"/>
    <mergeCell ref="E423:F423"/>
    <mergeCell ref="E409:F409"/>
    <mergeCell ref="E410:F410"/>
    <mergeCell ref="E411:F411"/>
    <mergeCell ref="E412:F412"/>
    <mergeCell ref="E413:F413"/>
    <mergeCell ref="E414:F414"/>
    <mergeCell ref="E400:F400"/>
    <mergeCell ref="E401:F401"/>
    <mergeCell ref="E402:F402"/>
    <mergeCell ref="E403:F403"/>
    <mergeCell ref="E404:F404"/>
    <mergeCell ref="H406:I406"/>
    <mergeCell ref="E391:F391"/>
    <mergeCell ref="E392:F392"/>
    <mergeCell ref="E393:F393"/>
    <mergeCell ref="E394:F394"/>
    <mergeCell ref="H396:I396"/>
    <mergeCell ref="F399:G399"/>
    <mergeCell ref="H383:I383"/>
    <mergeCell ref="F386:G386"/>
    <mergeCell ref="E387:F387"/>
    <mergeCell ref="E388:F388"/>
    <mergeCell ref="E389:F389"/>
    <mergeCell ref="E390:F390"/>
    <mergeCell ref="E376:F376"/>
    <mergeCell ref="E377:F377"/>
    <mergeCell ref="E378:F378"/>
    <mergeCell ref="E379:F379"/>
    <mergeCell ref="E380:F380"/>
    <mergeCell ref="E381:F381"/>
    <mergeCell ref="E367:F367"/>
    <mergeCell ref="E368:F368"/>
    <mergeCell ref="E369:F369"/>
    <mergeCell ref="E370:F370"/>
    <mergeCell ref="H372:I372"/>
    <mergeCell ref="E375:F375"/>
    <mergeCell ref="E358:F358"/>
    <mergeCell ref="E359:F359"/>
    <mergeCell ref="H361:I361"/>
    <mergeCell ref="F364:G364"/>
    <mergeCell ref="E365:F365"/>
    <mergeCell ref="E366:F366"/>
    <mergeCell ref="E349:F349"/>
    <mergeCell ref="E350:F350"/>
    <mergeCell ref="H352:I352"/>
    <mergeCell ref="E355:F355"/>
    <mergeCell ref="E356:F356"/>
    <mergeCell ref="E357:F357"/>
    <mergeCell ref="E340:F340"/>
    <mergeCell ref="H342:I342"/>
    <mergeCell ref="E345:F345"/>
    <mergeCell ref="E346:F346"/>
    <mergeCell ref="E347:F347"/>
    <mergeCell ref="E348:F348"/>
    <mergeCell ref="F334:G334"/>
    <mergeCell ref="E335:F335"/>
    <mergeCell ref="E336:F336"/>
    <mergeCell ref="E337:F337"/>
    <mergeCell ref="E338:F338"/>
    <mergeCell ref="E339:F339"/>
    <mergeCell ref="E325:F325"/>
    <mergeCell ref="E326:F326"/>
    <mergeCell ref="E327:F327"/>
    <mergeCell ref="E328:F328"/>
    <mergeCell ref="E329:F329"/>
    <mergeCell ref="H331:I331"/>
    <mergeCell ref="E316:F316"/>
    <mergeCell ref="E317:F317"/>
    <mergeCell ref="E318:F318"/>
    <mergeCell ref="H320:I320"/>
    <mergeCell ref="E323:F323"/>
    <mergeCell ref="E324:F324"/>
    <mergeCell ref="E307:F307"/>
    <mergeCell ref="H309:I309"/>
    <mergeCell ref="E312:F312"/>
    <mergeCell ref="E313:F313"/>
    <mergeCell ref="E314:F314"/>
    <mergeCell ref="E315:F315"/>
    <mergeCell ref="H299:I299"/>
    <mergeCell ref="E302:F302"/>
    <mergeCell ref="E303:F303"/>
    <mergeCell ref="E304:F304"/>
    <mergeCell ref="E305:F305"/>
    <mergeCell ref="E306:F306"/>
    <mergeCell ref="E292:F292"/>
    <mergeCell ref="E293:F293"/>
    <mergeCell ref="E294:F294"/>
    <mergeCell ref="E295:F295"/>
    <mergeCell ref="E296:F296"/>
    <mergeCell ref="E297:F297"/>
    <mergeCell ref="E283:F283"/>
    <mergeCell ref="E284:F284"/>
    <mergeCell ref="E285:F285"/>
    <mergeCell ref="H287:I287"/>
    <mergeCell ref="F290:G290"/>
    <mergeCell ref="F291:G291"/>
    <mergeCell ref="E274:F274"/>
    <mergeCell ref="H276:I276"/>
    <mergeCell ref="F279:G279"/>
    <mergeCell ref="E280:F280"/>
    <mergeCell ref="E281:F281"/>
    <mergeCell ref="E282:F282"/>
    <mergeCell ref="H266:I266"/>
    <mergeCell ref="E269:F269"/>
    <mergeCell ref="E270:F270"/>
    <mergeCell ref="E271:F271"/>
    <mergeCell ref="E272:F272"/>
    <mergeCell ref="E273:F273"/>
    <mergeCell ref="E259:F259"/>
    <mergeCell ref="E260:F260"/>
    <mergeCell ref="E261:F261"/>
    <mergeCell ref="E262:F262"/>
    <mergeCell ref="E263:F263"/>
    <mergeCell ref="E264:F264"/>
    <mergeCell ref="E250:F250"/>
    <mergeCell ref="E251:F251"/>
    <mergeCell ref="H253:I253"/>
    <mergeCell ref="F256:G256"/>
    <mergeCell ref="E257:F257"/>
    <mergeCell ref="E258:F258"/>
    <mergeCell ref="F244:G244"/>
    <mergeCell ref="F245:G245"/>
    <mergeCell ref="E246:F246"/>
    <mergeCell ref="E247:F247"/>
    <mergeCell ref="E248:F248"/>
    <mergeCell ref="E249:F249"/>
    <mergeCell ref="E235:F235"/>
    <mergeCell ref="E236:F236"/>
    <mergeCell ref="E237:F237"/>
    <mergeCell ref="E238:F238"/>
    <mergeCell ref="E239:F239"/>
    <mergeCell ref="H241:I241"/>
    <mergeCell ref="F229:G229"/>
    <mergeCell ref="E230:F230"/>
    <mergeCell ref="E231:F231"/>
    <mergeCell ref="E232:F232"/>
    <mergeCell ref="E233:F233"/>
    <mergeCell ref="E234:F234"/>
    <mergeCell ref="E220:F220"/>
    <mergeCell ref="E221:F221"/>
    <mergeCell ref="E222:F222"/>
    <mergeCell ref="E223:F223"/>
    <mergeCell ref="E224:F224"/>
    <mergeCell ref="H226:I226"/>
    <mergeCell ref="E211:F211"/>
    <mergeCell ref="E212:F212"/>
    <mergeCell ref="H214:I214"/>
    <mergeCell ref="E217:F217"/>
    <mergeCell ref="E218:F218"/>
    <mergeCell ref="E219:F219"/>
    <mergeCell ref="E202:F202"/>
    <mergeCell ref="H204:I204"/>
    <mergeCell ref="E207:F207"/>
    <mergeCell ref="E208:F208"/>
    <mergeCell ref="E209:F209"/>
    <mergeCell ref="E210:F210"/>
    <mergeCell ref="E196:F196"/>
    <mergeCell ref="E197:F197"/>
    <mergeCell ref="E198:F198"/>
    <mergeCell ref="E199:F199"/>
    <mergeCell ref="E200:F200"/>
    <mergeCell ref="E201:F201"/>
    <mergeCell ref="E187:F187"/>
    <mergeCell ref="E188:F188"/>
    <mergeCell ref="E189:F189"/>
    <mergeCell ref="H191:I191"/>
    <mergeCell ref="E194:F194"/>
    <mergeCell ref="E195:F195"/>
    <mergeCell ref="E181:F181"/>
    <mergeCell ref="E182:F182"/>
    <mergeCell ref="E183:F183"/>
    <mergeCell ref="E184:F184"/>
    <mergeCell ref="E185:F185"/>
    <mergeCell ref="E186:F186"/>
    <mergeCell ref="E172:F172"/>
    <mergeCell ref="E173:F173"/>
    <mergeCell ref="E174:F174"/>
    <mergeCell ref="H176:I176"/>
    <mergeCell ref="F179:G179"/>
    <mergeCell ref="E180:F180"/>
    <mergeCell ref="H164:I164"/>
    <mergeCell ref="E167:F167"/>
    <mergeCell ref="E168:F168"/>
    <mergeCell ref="E169:F169"/>
    <mergeCell ref="E170:F170"/>
    <mergeCell ref="E171:F171"/>
    <mergeCell ref="H155:I155"/>
    <mergeCell ref="E158:F158"/>
    <mergeCell ref="E159:F159"/>
    <mergeCell ref="E160:F160"/>
    <mergeCell ref="E161:F161"/>
    <mergeCell ref="E162:F162"/>
    <mergeCell ref="H146:I146"/>
    <mergeCell ref="E149:F149"/>
    <mergeCell ref="E150:F150"/>
    <mergeCell ref="E151:F151"/>
    <mergeCell ref="E152:F152"/>
    <mergeCell ref="E153:F153"/>
    <mergeCell ref="E139:F139"/>
    <mergeCell ref="E140:F140"/>
    <mergeCell ref="E141:F141"/>
    <mergeCell ref="E142:F142"/>
    <mergeCell ref="E143:F143"/>
    <mergeCell ref="E144:F144"/>
    <mergeCell ref="E130:F130"/>
    <mergeCell ref="E131:F131"/>
    <mergeCell ref="H133:I133"/>
    <mergeCell ref="F136:G136"/>
    <mergeCell ref="E137:F137"/>
    <mergeCell ref="E138:F138"/>
    <mergeCell ref="E124:F124"/>
    <mergeCell ref="E125:F125"/>
    <mergeCell ref="E126:F126"/>
    <mergeCell ref="E127:F127"/>
    <mergeCell ref="E128:F128"/>
    <mergeCell ref="E129:F129"/>
    <mergeCell ref="H116:I116"/>
    <mergeCell ref="E119:F119"/>
    <mergeCell ref="E120:F120"/>
    <mergeCell ref="E121:F121"/>
    <mergeCell ref="E122:F122"/>
    <mergeCell ref="E123:F123"/>
    <mergeCell ref="E109:F109"/>
    <mergeCell ref="E110:F110"/>
    <mergeCell ref="E111:F111"/>
    <mergeCell ref="E112:F112"/>
    <mergeCell ref="E113:F113"/>
    <mergeCell ref="E114:F114"/>
    <mergeCell ref="E100:F100"/>
    <mergeCell ref="E101:F101"/>
    <mergeCell ref="E102:F102"/>
    <mergeCell ref="H104:I104"/>
    <mergeCell ref="E107:F107"/>
    <mergeCell ref="E108:F108"/>
    <mergeCell ref="E91:F91"/>
    <mergeCell ref="E92:F92"/>
    <mergeCell ref="E93:F93"/>
    <mergeCell ref="H95:I95"/>
    <mergeCell ref="E98:F98"/>
    <mergeCell ref="E99:F99"/>
    <mergeCell ref="E82:F82"/>
    <mergeCell ref="E83:F83"/>
    <mergeCell ref="E84:F84"/>
    <mergeCell ref="H86:I86"/>
    <mergeCell ref="E89:F89"/>
    <mergeCell ref="E90:F90"/>
    <mergeCell ref="F76:G76"/>
    <mergeCell ref="E77:F77"/>
    <mergeCell ref="E78:F78"/>
    <mergeCell ref="E79:F79"/>
    <mergeCell ref="E80:F80"/>
    <mergeCell ref="E81:F81"/>
    <mergeCell ref="E67:F67"/>
    <mergeCell ref="E68:F68"/>
    <mergeCell ref="E69:F69"/>
    <mergeCell ref="E70:F70"/>
    <mergeCell ref="E71:F71"/>
    <mergeCell ref="H73:I73"/>
    <mergeCell ref="E58:F58"/>
    <mergeCell ref="E59:F59"/>
    <mergeCell ref="H61:I61"/>
    <mergeCell ref="E64:F64"/>
    <mergeCell ref="E65:F65"/>
    <mergeCell ref="E66:F66"/>
    <mergeCell ref="E49:F49"/>
    <mergeCell ref="E50:F50"/>
    <mergeCell ref="H52:I52"/>
    <mergeCell ref="E55:F55"/>
    <mergeCell ref="E56:F56"/>
    <mergeCell ref="E57:F57"/>
    <mergeCell ref="E40:F40"/>
    <mergeCell ref="E41:F41"/>
    <mergeCell ref="H43:I43"/>
    <mergeCell ref="E46:F46"/>
    <mergeCell ref="E47:F47"/>
    <mergeCell ref="E48:F48"/>
    <mergeCell ref="E34:F34"/>
    <mergeCell ref="E35:F35"/>
    <mergeCell ref="E36:F36"/>
    <mergeCell ref="E37:F37"/>
    <mergeCell ref="E38:F38"/>
    <mergeCell ref="E39:F39"/>
    <mergeCell ref="E25:F25"/>
    <mergeCell ref="E26:F26"/>
    <mergeCell ref="H28:I28"/>
    <mergeCell ref="F31:G31"/>
    <mergeCell ref="F32:G32"/>
    <mergeCell ref="E33:F33"/>
    <mergeCell ref="E16:F16"/>
    <mergeCell ref="H18:I18"/>
    <mergeCell ref="F21:G21"/>
    <mergeCell ref="E22:F22"/>
    <mergeCell ref="E23:F23"/>
    <mergeCell ref="E24:F24"/>
    <mergeCell ref="F11:G11"/>
    <mergeCell ref="E12:F12"/>
    <mergeCell ref="E13:F13"/>
    <mergeCell ref="E14:F14"/>
    <mergeCell ref="E15:F15"/>
  </mergeCells>
  <printOptions horizontalCentered="1"/>
  <pageMargins left="0.39370078740157483" right="0.39370078740157483" top="0.39370078740157483" bottom="0.98425196850393704" header="0.51181102362204722" footer="0.51181102362204722"/>
  <pageSetup paperSize="9" scale="51" fitToHeight="0" orientation="portrait" r:id="rId1"/>
  <headerFooter>
    <oddFooter>Página &amp;P de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52"/>
  <sheetViews>
    <sheetView showOutlineSymbols="0" showWhiteSpace="0" view="pageBreakPreview" zoomScale="70" zoomScaleNormal="70" zoomScaleSheetLayoutView="70" workbookViewId="0">
      <selection activeCell="Q28" sqref="Q28"/>
    </sheetView>
  </sheetViews>
  <sheetFormatPr defaultRowHeight="14.25"/>
  <cols>
    <col min="1" max="1" width="10" bestFit="1" customWidth="1"/>
    <col min="2" max="2" width="62.875" customWidth="1"/>
    <col min="3" max="4" width="10" bestFit="1" customWidth="1"/>
    <col min="8" max="8" width="10" bestFit="1" customWidth="1"/>
    <col min="9" max="10" width="15.75" customWidth="1"/>
  </cols>
  <sheetData>
    <row r="1" spans="1:10" ht="27" customHeight="1" thickTop="1">
      <c r="A1" s="174"/>
      <c r="B1" s="175"/>
      <c r="C1" s="175"/>
      <c r="D1" s="175"/>
      <c r="E1" s="175"/>
      <c r="F1" s="175"/>
      <c r="G1" s="175"/>
      <c r="H1" s="175"/>
      <c r="I1" s="175"/>
      <c r="J1" s="176"/>
    </row>
    <row r="2" spans="1:10">
      <c r="A2" s="177"/>
      <c r="B2" s="178"/>
      <c r="C2" s="178"/>
      <c r="D2" s="178"/>
      <c r="E2" s="178"/>
      <c r="F2" s="178"/>
      <c r="G2" s="178"/>
      <c r="H2" s="178"/>
      <c r="I2" s="178"/>
      <c r="J2" s="179"/>
    </row>
    <row r="3" spans="1:10" ht="15" customHeight="1">
      <c r="A3" s="177"/>
      <c r="B3" s="178"/>
      <c r="C3" s="178"/>
      <c r="D3" s="178"/>
      <c r="E3" s="178"/>
      <c r="F3" s="178"/>
      <c r="G3" s="178"/>
      <c r="H3" s="178"/>
      <c r="I3" s="178"/>
      <c r="J3" s="179"/>
    </row>
    <row r="4" spans="1:10" ht="15" customHeight="1">
      <c r="A4" s="177"/>
      <c r="B4" s="178"/>
      <c r="C4" s="178"/>
      <c r="D4" s="178"/>
      <c r="E4" s="178"/>
      <c r="F4" s="178"/>
      <c r="G4" s="178"/>
      <c r="H4" s="178"/>
      <c r="I4" s="178"/>
      <c r="J4" s="179"/>
    </row>
    <row r="5" spans="1:10" ht="15" customHeight="1" thickBot="1">
      <c r="A5" s="7"/>
      <c r="B5" s="100"/>
      <c r="C5" s="100"/>
      <c r="D5" s="100"/>
      <c r="E5" s="180"/>
      <c r="F5" s="180"/>
      <c r="G5" s="180"/>
      <c r="H5" s="180"/>
      <c r="I5" s="180"/>
      <c r="J5" s="181"/>
    </row>
    <row r="6" spans="1:10" ht="30" customHeight="1" thickTop="1" thickBot="1">
      <c r="A6" s="152" t="s">
        <v>603</v>
      </c>
      <c r="B6" s="152"/>
      <c r="C6" s="152"/>
      <c r="D6" s="152"/>
      <c r="E6" s="153" t="s">
        <v>46</v>
      </c>
      <c r="F6" s="153"/>
      <c r="G6" s="153"/>
      <c r="H6" s="154" t="s">
        <v>1425</v>
      </c>
      <c r="I6" s="188"/>
      <c r="J6" s="188"/>
    </row>
    <row r="7" spans="1:10" ht="30" customHeight="1" thickTop="1" thickBot="1">
      <c r="A7" s="152" t="s">
        <v>2901</v>
      </c>
      <c r="B7" s="152"/>
      <c r="C7" s="152"/>
      <c r="D7" s="152"/>
      <c r="E7" s="154" t="s">
        <v>1424</v>
      </c>
      <c r="F7" s="154"/>
      <c r="G7" s="154"/>
      <c r="H7" s="189" t="s">
        <v>47</v>
      </c>
      <c r="I7" s="191">
        <f>'PLAN. ORÇAMENTÁRIA'!$H$255</f>
        <v>1141050.96</v>
      </c>
      <c r="J7" s="191"/>
    </row>
    <row r="8" spans="1:10" ht="30" customHeight="1" thickTop="1" thickBot="1">
      <c r="A8" s="152" t="s">
        <v>604</v>
      </c>
      <c r="B8" s="152"/>
      <c r="C8" s="152"/>
      <c r="D8" s="152"/>
      <c r="E8" s="154"/>
      <c r="F8" s="154"/>
      <c r="G8" s="154"/>
      <c r="H8" s="190"/>
      <c r="I8" s="192"/>
      <c r="J8" s="192"/>
    </row>
    <row r="9" spans="1:10" ht="21" customHeight="1" thickTop="1" thickBot="1">
      <c r="A9" s="219" t="s">
        <v>2965</v>
      </c>
      <c r="B9" s="163"/>
      <c r="C9" s="163"/>
      <c r="D9" s="163"/>
      <c r="E9" s="163"/>
      <c r="F9" s="163"/>
      <c r="G9" s="163"/>
      <c r="H9" s="163"/>
      <c r="I9" s="163"/>
      <c r="J9" s="164"/>
    </row>
    <row r="10" spans="1:10" ht="25.15" customHeight="1" thickTop="1">
      <c r="A10" s="125" t="s">
        <v>602</v>
      </c>
      <c r="B10" s="207" t="s">
        <v>1</v>
      </c>
      <c r="C10" s="208"/>
      <c r="D10" s="208"/>
      <c r="E10" s="208"/>
      <c r="F10" s="208"/>
      <c r="G10" s="208"/>
      <c r="H10" s="209"/>
      <c r="I10" s="126" t="s">
        <v>2905</v>
      </c>
      <c r="J10" s="127" t="s">
        <v>2964</v>
      </c>
    </row>
    <row r="11" spans="1:10" s="129" customFormat="1" ht="19.899999999999999" customHeight="1">
      <c r="A11" s="128" t="s">
        <v>2906</v>
      </c>
      <c r="B11" s="216" t="s">
        <v>2907</v>
      </c>
      <c r="C11" s="216"/>
      <c r="D11" s="216"/>
      <c r="E11" s="216"/>
      <c r="F11" s="216"/>
      <c r="G11" s="216"/>
      <c r="H11" s="216"/>
      <c r="I11" s="134">
        <v>0.16800000000000001</v>
      </c>
      <c r="J11" s="133">
        <f>SUM(J12:J20)</f>
        <v>0.16799999999999998</v>
      </c>
    </row>
    <row r="12" spans="1:10" s="129" customFormat="1" ht="19.899999999999999" customHeight="1">
      <c r="A12" s="141" t="s">
        <v>2908</v>
      </c>
      <c r="B12" s="217" t="s">
        <v>2909</v>
      </c>
      <c r="C12" s="217"/>
      <c r="D12" s="217"/>
      <c r="E12" s="217"/>
      <c r="F12" s="217"/>
      <c r="G12" s="217"/>
      <c r="H12" s="217"/>
      <c r="I12" s="130">
        <v>0</v>
      </c>
      <c r="J12" s="142">
        <v>0</v>
      </c>
    </row>
    <row r="13" spans="1:10" s="129" customFormat="1" ht="19.899999999999999" customHeight="1">
      <c r="A13" s="143" t="s">
        <v>2910</v>
      </c>
      <c r="B13" s="210" t="s">
        <v>2911</v>
      </c>
      <c r="C13" s="210"/>
      <c r="D13" s="210"/>
      <c r="E13" s="210"/>
      <c r="F13" s="210"/>
      <c r="G13" s="210"/>
      <c r="H13" s="210"/>
      <c r="I13" s="131">
        <v>1.4999999999999999E-2</v>
      </c>
      <c r="J13" s="144">
        <v>1.4999999999999999E-2</v>
      </c>
    </row>
    <row r="14" spans="1:10" s="129" customFormat="1" ht="19.899999999999999" customHeight="1">
      <c r="A14" s="145" t="s">
        <v>2912</v>
      </c>
      <c r="B14" s="215" t="s">
        <v>2913</v>
      </c>
      <c r="C14" s="215"/>
      <c r="D14" s="215"/>
      <c r="E14" s="215"/>
      <c r="F14" s="215"/>
      <c r="G14" s="215"/>
      <c r="H14" s="215"/>
      <c r="I14" s="132">
        <v>0.01</v>
      </c>
      <c r="J14" s="146">
        <v>0.01</v>
      </c>
    </row>
    <row r="15" spans="1:10" s="129" customFormat="1" ht="19.899999999999999" customHeight="1">
      <c r="A15" s="143" t="s">
        <v>2914</v>
      </c>
      <c r="B15" s="210" t="s">
        <v>2915</v>
      </c>
      <c r="C15" s="210"/>
      <c r="D15" s="210"/>
      <c r="E15" s="210"/>
      <c r="F15" s="210"/>
      <c r="G15" s="210"/>
      <c r="H15" s="210"/>
      <c r="I15" s="131">
        <v>2E-3</v>
      </c>
      <c r="J15" s="144">
        <v>2E-3</v>
      </c>
    </row>
    <row r="16" spans="1:10" s="129" customFormat="1" ht="19.899999999999999" customHeight="1">
      <c r="A16" s="145" t="s">
        <v>2916</v>
      </c>
      <c r="B16" s="215" t="s">
        <v>2917</v>
      </c>
      <c r="C16" s="215"/>
      <c r="D16" s="215"/>
      <c r="E16" s="215"/>
      <c r="F16" s="215"/>
      <c r="G16" s="215"/>
      <c r="H16" s="215"/>
      <c r="I16" s="132">
        <v>6.0000000000000001E-3</v>
      </c>
      <c r="J16" s="146">
        <v>6.0000000000000001E-3</v>
      </c>
    </row>
    <row r="17" spans="1:10" s="129" customFormat="1" ht="19.899999999999999" customHeight="1">
      <c r="A17" s="143" t="s">
        <v>2918</v>
      </c>
      <c r="B17" s="210" t="s">
        <v>2919</v>
      </c>
      <c r="C17" s="210"/>
      <c r="D17" s="210"/>
      <c r="E17" s="210"/>
      <c r="F17" s="210"/>
      <c r="G17" s="210"/>
      <c r="H17" s="210"/>
      <c r="I17" s="131">
        <v>2.5000000000000001E-2</v>
      </c>
      <c r="J17" s="144">
        <v>2.5000000000000001E-2</v>
      </c>
    </row>
    <row r="18" spans="1:10" s="129" customFormat="1" ht="19.899999999999999" customHeight="1">
      <c r="A18" s="145" t="s">
        <v>2920</v>
      </c>
      <c r="B18" s="215" t="s">
        <v>2921</v>
      </c>
      <c r="C18" s="215"/>
      <c r="D18" s="215"/>
      <c r="E18" s="215"/>
      <c r="F18" s="215"/>
      <c r="G18" s="215"/>
      <c r="H18" s="215"/>
      <c r="I18" s="132">
        <v>0.03</v>
      </c>
      <c r="J18" s="146">
        <v>0.03</v>
      </c>
    </row>
    <row r="19" spans="1:10" s="129" customFormat="1" ht="19.899999999999999" customHeight="1">
      <c r="A19" s="143" t="s">
        <v>2922</v>
      </c>
      <c r="B19" s="210" t="s">
        <v>2923</v>
      </c>
      <c r="C19" s="210"/>
      <c r="D19" s="210"/>
      <c r="E19" s="210"/>
      <c r="F19" s="210"/>
      <c r="G19" s="210"/>
      <c r="H19" s="210"/>
      <c r="I19" s="131">
        <v>0.08</v>
      </c>
      <c r="J19" s="144">
        <v>0.08</v>
      </c>
    </row>
    <row r="20" spans="1:10" s="129" customFormat="1" ht="19.899999999999999" customHeight="1">
      <c r="A20" s="145" t="s">
        <v>2924</v>
      </c>
      <c r="B20" s="215" t="s">
        <v>2925</v>
      </c>
      <c r="C20" s="215"/>
      <c r="D20" s="215"/>
      <c r="E20" s="215"/>
      <c r="F20" s="215"/>
      <c r="G20" s="215"/>
      <c r="H20" s="215"/>
      <c r="I20" s="132">
        <v>0</v>
      </c>
      <c r="J20" s="146">
        <v>0</v>
      </c>
    </row>
    <row r="21" spans="1:10" s="129" customFormat="1" ht="19.899999999999999" customHeight="1">
      <c r="A21" s="138" t="s">
        <v>2926</v>
      </c>
      <c r="B21" s="218" t="s">
        <v>2907</v>
      </c>
      <c r="C21" s="218"/>
      <c r="D21" s="218"/>
      <c r="E21" s="218"/>
      <c r="F21" s="218"/>
      <c r="G21" s="218"/>
      <c r="H21" s="218"/>
      <c r="I21" s="135">
        <v>0.38400000000000001</v>
      </c>
      <c r="J21" s="139">
        <f>SUM(J22:J31)</f>
        <v>9.6799999999999983E-2</v>
      </c>
    </row>
    <row r="22" spans="1:10" s="129" customFormat="1" ht="19.899999999999999" customHeight="1">
      <c r="A22" s="141" t="s">
        <v>2927</v>
      </c>
      <c r="B22" s="217" t="s">
        <v>2928</v>
      </c>
      <c r="C22" s="217"/>
      <c r="D22" s="217"/>
      <c r="E22" s="217"/>
      <c r="F22" s="217"/>
      <c r="G22" s="217"/>
      <c r="H22" s="217"/>
      <c r="I22" s="130">
        <v>0.18149999999999999</v>
      </c>
      <c r="J22" s="142">
        <v>0</v>
      </c>
    </row>
    <row r="23" spans="1:10" s="129" customFormat="1" ht="19.899999999999999" customHeight="1">
      <c r="A23" s="143" t="s">
        <v>2929</v>
      </c>
      <c r="B23" s="210" t="s">
        <v>2930</v>
      </c>
      <c r="C23" s="210"/>
      <c r="D23" s="210"/>
      <c r="E23" s="210"/>
      <c r="F23" s="210"/>
      <c r="G23" s="210"/>
      <c r="H23" s="210"/>
      <c r="I23" s="131">
        <v>4.1599999999999998E-2</v>
      </c>
      <c r="J23" s="144">
        <v>0</v>
      </c>
    </row>
    <row r="24" spans="1:10" s="129" customFormat="1" ht="19.899999999999999" customHeight="1">
      <c r="A24" s="145" t="s">
        <v>2931</v>
      </c>
      <c r="B24" s="215" t="s">
        <v>2932</v>
      </c>
      <c r="C24" s="215"/>
      <c r="D24" s="215"/>
      <c r="E24" s="215"/>
      <c r="F24" s="215"/>
      <c r="G24" s="215"/>
      <c r="H24" s="215"/>
      <c r="I24" s="132">
        <v>8.8000000000000005E-3</v>
      </c>
      <c r="J24" s="146">
        <v>6.4000000000000003E-3</v>
      </c>
    </row>
    <row r="25" spans="1:10" s="129" customFormat="1" ht="19.899999999999999" customHeight="1">
      <c r="A25" s="143" t="s">
        <v>2933</v>
      </c>
      <c r="B25" s="210" t="s">
        <v>2934</v>
      </c>
      <c r="C25" s="210"/>
      <c r="D25" s="210"/>
      <c r="E25" s="210"/>
      <c r="F25" s="210"/>
      <c r="G25" s="210"/>
      <c r="H25" s="210"/>
      <c r="I25" s="131">
        <v>0.1138</v>
      </c>
      <c r="J25" s="144">
        <v>8.3299999999999999E-2</v>
      </c>
    </row>
    <row r="26" spans="1:10" s="129" customFormat="1" ht="19.899999999999999" customHeight="1">
      <c r="A26" s="145" t="s">
        <v>2935</v>
      </c>
      <c r="B26" s="215" t="s">
        <v>2936</v>
      </c>
      <c r="C26" s="215"/>
      <c r="D26" s="215"/>
      <c r="E26" s="215"/>
      <c r="F26" s="215"/>
      <c r="G26" s="215"/>
      <c r="H26" s="215"/>
      <c r="I26" s="132">
        <v>5.9999999999999995E-4</v>
      </c>
      <c r="J26" s="146">
        <v>4.0000000000000002E-4</v>
      </c>
    </row>
    <row r="27" spans="1:10" s="129" customFormat="1" ht="19.899999999999999" customHeight="1">
      <c r="A27" s="143" t="s">
        <v>2937</v>
      </c>
      <c r="B27" s="210" t="s">
        <v>2938</v>
      </c>
      <c r="C27" s="210"/>
      <c r="D27" s="210"/>
      <c r="E27" s="210"/>
      <c r="F27" s="210"/>
      <c r="G27" s="210"/>
      <c r="H27" s="210"/>
      <c r="I27" s="131">
        <v>7.6E-3</v>
      </c>
      <c r="J27" s="144">
        <v>5.5999999999999999E-3</v>
      </c>
    </row>
    <row r="28" spans="1:10" s="129" customFormat="1" ht="19.899999999999999" customHeight="1">
      <c r="A28" s="145" t="s">
        <v>2939</v>
      </c>
      <c r="B28" s="215" t="s">
        <v>2940</v>
      </c>
      <c r="C28" s="215"/>
      <c r="D28" s="215"/>
      <c r="E28" s="215"/>
      <c r="F28" s="215"/>
      <c r="G28" s="215"/>
      <c r="H28" s="215"/>
      <c r="I28" s="132">
        <v>2.87E-2</v>
      </c>
      <c r="J28" s="146">
        <v>0</v>
      </c>
    </row>
    <row r="29" spans="1:10" s="129" customFormat="1" ht="19.899999999999999" customHeight="1">
      <c r="A29" s="143" t="s">
        <v>2941</v>
      </c>
      <c r="B29" s="210" t="s">
        <v>2942</v>
      </c>
      <c r="C29" s="210"/>
      <c r="D29" s="210"/>
      <c r="E29" s="210"/>
      <c r="F29" s="210"/>
      <c r="G29" s="210"/>
      <c r="H29" s="210"/>
      <c r="I29" s="131">
        <v>1E-3</v>
      </c>
      <c r="J29" s="144">
        <v>8.0000000000000004E-4</v>
      </c>
    </row>
    <row r="30" spans="1:10" s="129" customFormat="1" ht="19.899999999999999" customHeight="1">
      <c r="A30" s="145" t="s">
        <v>2943</v>
      </c>
      <c r="B30" s="215" t="s">
        <v>2944</v>
      </c>
      <c r="C30" s="215"/>
      <c r="D30" s="215"/>
      <c r="E30" s="215"/>
      <c r="F30" s="215"/>
      <c r="G30" s="215"/>
      <c r="H30" s="215"/>
      <c r="I30" s="132">
        <v>0</v>
      </c>
      <c r="J30" s="146">
        <v>0</v>
      </c>
    </row>
    <row r="31" spans="1:10" s="129" customFormat="1" ht="19.899999999999999" customHeight="1">
      <c r="A31" s="143" t="s">
        <v>2945</v>
      </c>
      <c r="B31" s="210" t="s">
        <v>2946</v>
      </c>
      <c r="C31" s="210"/>
      <c r="D31" s="210"/>
      <c r="E31" s="210"/>
      <c r="F31" s="210"/>
      <c r="G31" s="210"/>
      <c r="H31" s="210"/>
      <c r="I31" s="131">
        <v>4.0000000000000002E-4</v>
      </c>
      <c r="J31" s="144">
        <v>2.9999999999999997E-4</v>
      </c>
    </row>
    <row r="32" spans="1:10" s="129" customFormat="1" ht="19.899999999999999" customHeight="1">
      <c r="A32" s="138" t="s">
        <v>2947</v>
      </c>
      <c r="B32" s="218" t="s">
        <v>2907</v>
      </c>
      <c r="C32" s="218"/>
      <c r="D32" s="218"/>
      <c r="E32" s="218"/>
      <c r="F32" s="218"/>
      <c r="G32" s="218"/>
      <c r="H32" s="218"/>
      <c r="I32" s="135">
        <f>SUM(I33:I37)</f>
        <v>0.21729999999999999</v>
      </c>
      <c r="J32" s="139">
        <f>SUM(J33:J37)</f>
        <v>0.15920000000000001</v>
      </c>
    </row>
    <row r="33" spans="1:10" s="129" customFormat="1" ht="19.899999999999999" customHeight="1">
      <c r="A33" s="141" t="s">
        <v>2948</v>
      </c>
      <c r="B33" s="217" t="s">
        <v>2949</v>
      </c>
      <c r="C33" s="217"/>
      <c r="D33" s="217"/>
      <c r="E33" s="217"/>
      <c r="F33" s="217"/>
      <c r="G33" s="217"/>
      <c r="H33" s="217"/>
      <c r="I33" s="130">
        <v>5.8900000000000001E-2</v>
      </c>
      <c r="J33" s="142">
        <v>4.3200000000000002E-2</v>
      </c>
    </row>
    <row r="34" spans="1:10" s="129" customFormat="1" ht="19.899999999999999" customHeight="1">
      <c r="A34" s="143" t="s">
        <v>2950</v>
      </c>
      <c r="B34" s="210" t="s">
        <v>2951</v>
      </c>
      <c r="C34" s="210"/>
      <c r="D34" s="210"/>
      <c r="E34" s="210"/>
      <c r="F34" s="210"/>
      <c r="G34" s="210"/>
      <c r="H34" s="210"/>
      <c r="I34" s="131">
        <v>1.4E-3</v>
      </c>
      <c r="J34" s="144">
        <v>1E-3</v>
      </c>
    </row>
    <row r="35" spans="1:10" s="129" customFormat="1" ht="19.899999999999999" customHeight="1">
      <c r="A35" s="145" t="s">
        <v>2952</v>
      </c>
      <c r="B35" s="215" t="s">
        <v>2953</v>
      </c>
      <c r="C35" s="215"/>
      <c r="D35" s="215"/>
      <c r="E35" s="215"/>
      <c r="F35" s="215"/>
      <c r="G35" s="215"/>
      <c r="H35" s="215"/>
      <c r="I35" s="132">
        <v>0.1265</v>
      </c>
      <c r="J35" s="146">
        <v>9.2700000000000005E-2</v>
      </c>
    </row>
    <row r="36" spans="1:10" s="129" customFormat="1" ht="19.899999999999999" customHeight="1">
      <c r="A36" s="143" t="s">
        <v>2954</v>
      </c>
      <c r="B36" s="210" t="s">
        <v>2955</v>
      </c>
      <c r="C36" s="210"/>
      <c r="D36" s="210"/>
      <c r="E36" s="210"/>
      <c r="F36" s="210"/>
      <c r="G36" s="210"/>
      <c r="H36" s="210"/>
      <c r="I36" s="131">
        <v>2.5499999999999998E-2</v>
      </c>
      <c r="J36" s="144">
        <v>1.8700000000000001E-2</v>
      </c>
    </row>
    <row r="37" spans="1:10" s="129" customFormat="1" ht="19.899999999999999" customHeight="1">
      <c r="A37" s="145" t="s">
        <v>2956</v>
      </c>
      <c r="B37" s="215" t="s">
        <v>2957</v>
      </c>
      <c r="C37" s="215"/>
      <c r="D37" s="215"/>
      <c r="E37" s="215"/>
      <c r="F37" s="215"/>
      <c r="G37" s="215"/>
      <c r="H37" s="215"/>
      <c r="I37" s="132">
        <v>5.0000000000000001E-3</v>
      </c>
      <c r="J37" s="146">
        <v>3.5999999999999999E-3</v>
      </c>
    </row>
    <row r="38" spans="1:10" s="129" customFormat="1" ht="19.899999999999999" customHeight="1">
      <c r="A38" s="136" t="s">
        <v>2958</v>
      </c>
      <c r="B38" s="218" t="s">
        <v>2907</v>
      </c>
      <c r="C38" s="218"/>
      <c r="D38" s="218"/>
      <c r="E38" s="218"/>
      <c r="F38" s="218"/>
      <c r="G38" s="218"/>
      <c r="H38" s="218"/>
      <c r="I38" s="135">
        <f>SUM(I39:I40)</f>
        <v>6.9400000000000003E-2</v>
      </c>
      <c r="J38" s="137">
        <f>SUM(J39:J40)</f>
        <v>1.9899999999999998E-2</v>
      </c>
    </row>
    <row r="39" spans="1:10" s="129" customFormat="1" ht="19.899999999999999" customHeight="1">
      <c r="A39" s="141" t="s">
        <v>2959</v>
      </c>
      <c r="B39" s="217" t="s">
        <v>2960</v>
      </c>
      <c r="C39" s="217"/>
      <c r="D39" s="217"/>
      <c r="E39" s="217"/>
      <c r="F39" s="217"/>
      <c r="G39" s="217"/>
      <c r="H39" s="217"/>
      <c r="I39" s="130">
        <v>6.4500000000000002E-2</v>
      </c>
      <c r="J39" s="142">
        <v>1.6299999999999999E-2</v>
      </c>
    </row>
    <row r="40" spans="1:10" ht="27.6" customHeight="1" thickBot="1">
      <c r="A40" s="143" t="s">
        <v>2961</v>
      </c>
      <c r="B40" s="210" t="s">
        <v>2962</v>
      </c>
      <c r="C40" s="210"/>
      <c r="D40" s="210"/>
      <c r="E40" s="210"/>
      <c r="F40" s="210"/>
      <c r="G40" s="210"/>
      <c r="H40" s="210"/>
      <c r="I40" s="131">
        <v>4.8999999999999998E-3</v>
      </c>
      <c r="J40" s="144">
        <v>3.5999999999999999E-3</v>
      </c>
    </row>
    <row r="41" spans="1:10" ht="17.45" customHeight="1" thickTop="1" thickBot="1">
      <c r="A41" s="211" t="s">
        <v>2963</v>
      </c>
      <c r="B41" s="211"/>
      <c r="C41" s="211"/>
      <c r="D41" s="211"/>
      <c r="E41" s="211"/>
      <c r="F41" s="211"/>
      <c r="G41" s="211"/>
      <c r="H41" s="211"/>
      <c r="I41" s="140">
        <f>SUM(I11,I21,I32,I38)</f>
        <v>0.83870000000000011</v>
      </c>
      <c r="J41" s="140">
        <f>SUM(J11,J21,J32,J38)</f>
        <v>0.44389999999999996</v>
      </c>
    </row>
    <row r="42" spans="1:10" ht="15" thickTop="1">
      <c r="A42" s="177"/>
      <c r="B42" s="178"/>
      <c r="C42" s="178"/>
      <c r="D42" s="178"/>
      <c r="E42" s="178"/>
      <c r="F42" s="178"/>
      <c r="G42" s="178"/>
      <c r="H42" s="178"/>
      <c r="I42" s="178"/>
      <c r="J42" s="179"/>
    </row>
    <row r="43" spans="1:10">
      <c r="A43" s="177"/>
      <c r="B43" s="178"/>
      <c r="C43" s="178"/>
      <c r="D43" s="178"/>
      <c r="E43" s="178"/>
      <c r="F43" s="178"/>
      <c r="G43" s="178"/>
      <c r="H43" s="178"/>
      <c r="I43" s="178"/>
      <c r="J43" s="179"/>
    </row>
    <row r="44" spans="1:10">
      <c r="A44" s="177"/>
      <c r="B44" s="178"/>
      <c r="C44" s="178"/>
      <c r="D44" s="178"/>
      <c r="E44" s="178"/>
      <c r="F44" s="178"/>
      <c r="G44" s="178"/>
      <c r="H44" s="178"/>
      <c r="I44" s="178"/>
      <c r="J44" s="179"/>
    </row>
    <row r="45" spans="1:10">
      <c r="A45" s="177"/>
      <c r="B45" s="178"/>
      <c r="C45" s="178"/>
      <c r="D45" s="178"/>
      <c r="E45" s="178"/>
      <c r="F45" s="178"/>
      <c r="G45" s="178"/>
      <c r="H45" s="178"/>
      <c r="I45" s="178"/>
      <c r="J45" s="179"/>
    </row>
    <row r="46" spans="1:10">
      <c r="A46" s="177"/>
      <c r="B46" s="178"/>
      <c r="C46" s="178"/>
      <c r="D46" s="178"/>
      <c r="E46" s="178"/>
      <c r="F46" s="178"/>
      <c r="G46" s="178"/>
      <c r="H46" s="178"/>
      <c r="I46" s="178"/>
      <c r="J46" s="179"/>
    </row>
    <row r="47" spans="1:10">
      <c r="A47" s="177"/>
      <c r="B47" s="178"/>
      <c r="C47" s="178"/>
      <c r="D47" s="178"/>
      <c r="E47" s="178"/>
      <c r="F47" s="178"/>
      <c r="G47" s="178"/>
      <c r="H47" s="178"/>
      <c r="I47" s="178"/>
      <c r="J47" s="179"/>
    </row>
    <row r="48" spans="1:10">
      <c r="A48" s="177"/>
      <c r="B48" s="178"/>
      <c r="C48" s="178"/>
      <c r="D48" s="178"/>
      <c r="E48" s="178"/>
      <c r="F48" s="178"/>
      <c r="G48" s="178"/>
      <c r="H48" s="178"/>
      <c r="I48" s="178"/>
      <c r="J48" s="179"/>
    </row>
    <row r="49" spans="1:10">
      <c r="A49" s="177"/>
      <c r="B49" s="178"/>
      <c r="C49" s="178"/>
      <c r="D49" s="178"/>
      <c r="E49" s="178"/>
      <c r="F49" s="178"/>
      <c r="G49" s="178"/>
      <c r="H49" s="178"/>
      <c r="I49" s="178"/>
      <c r="J49" s="179"/>
    </row>
    <row r="50" spans="1:10">
      <c r="A50" s="177"/>
      <c r="B50" s="178"/>
      <c r="C50" s="178"/>
      <c r="D50" s="178"/>
      <c r="E50" s="178"/>
      <c r="F50" s="178"/>
      <c r="G50" s="178"/>
      <c r="H50" s="178"/>
      <c r="I50" s="178"/>
      <c r="J50" s="179"/>
    </row>
    <row r="51" spans="1:10" ht="15" thickBot="1">
      <c r="A51" s="212"/>
      <c r="B51" s="213"/>
      <c r="C51" s="213"/>
      <c r="D51" s="213"/>
      <c r="E51" s="213"/>
      <c r="F51" s="213"/>
      <c r="G51" s="213"/>
      <c r="H51" s="213"/>
      <c r="I51" s="213"/>
      <c r="J51" s="214"/>
    </row>
    <row r="52" spans="1:10" ht="15" thickTop="1"/>
  </sheetData>
  <mergeCells count="46">
    <mergeCell ref="E7:G8"/>
    <mergeCell ref="H7:H8"/>
    <mergeCell ref="I7:J8"/>
    <mergeCell ref="A8:D8"/>
    <mergeCell ref="A9:J9"/>
    <mergeCell ref="A7:D7"/>
    <mergeCell ref="A1:J4"/>
    <mergeCell ref="E5:F5"/>
    <mergeCell ref="G5:H5"/>
    <mergeCell ref="I5:J5"/>
    <mergeCell ref="A6:D6"/>
    <mergeCell ref="E6:G6"/>
    <mergeCell ref="H6:J6"/>
    <mergeCell ref="B39:H39"/>
    <mergeCell ref="B38:H38"/>
    <mergeCell ref="B37:H37"/>
    <mergeCell ref="B36:H36"/>
    <mergeCell ref="B35:H35"/>
    <mergeCell ref="B23:H23"/>
    <mergeCell ref="B34:H34"/>
    <mergeCell ref="B33:H33"/>
    <mergeCell ref="B32:H32"/>
    <mergeCell ref="B31:H31"/>
    <mergeCell ref="B30:H30"/>
    <mergeCell ref="B29:H29"/>
    <mergeCell ref="B28:H28"/>
    <mergeCell ref="B27:H27"/>
    <mergeCell ref="B26:H26"/>
    <mergeCell ref="B25:H25"/>
    <mergeCell ref="B24:H24"/>
    <mergeCell ref="B10:H10"/>
    <mergeCell ref="B40:H40"/>
    <mergeCell ref="A41:H41"/>
    <mergeCell ref="A42:J51"/>
    <mergeCell ref="B16:H16"/>
    <mergeCell ref="B11:H11"/>
    <mergeCell ref="B12:H12"/>
    <mergeCell ref="B13:H13"/>
    <mergeCell ref="B14:H14"/>
    <mergeCell ref="B15:H15"/>
    <mergeCell ref="B22:H22"/>
    <mergeCell ref="B21:H21"/>
    <mergeCell ref="B20:H20"/>
    <mergeCell ref="B19:H19"/>
    <mergeCell ref="B18:H18"/>
    <mergeCell ref="B17:H17"/>
  </mergeCells>
  <printOptions horizontalCentered="1"/>
  <pageMargins left="0.39370078740157483" right="0.39370078740157483" top="0.39370078740157483" bottom="0.98425196850393704" header="0.51181102362204722" footer="0.51181102362204722"/>
  <pageSetup scale="51" orientation="portrait" r:id="rId1"/>
  <headerFooter>
    <oddFooter>Página &amp;P de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50"/>
    <pageSetUpPr fitToPage="1"/>
  </sheetPr>
  <dimension ref="A1:O364"/>
  <sheetViews>
    <sheetView showOutlineSymbols="0" showWhiteSpace="0" view="pageBreakPreview" topLeftCell="D9" zoomScaleNormal="55" zoomScaleSheetLayoutView="100" workbookViewId="0">
      <selection activeCell="G13" sqref="G13"/>
    </sheetView>
  </sheetViews>
  <sheetFormatPr defaultRowHeight="14.25"/>
  <cols>
    <col min="1" max="2" width="10" bestFit="1" customWidth="1"/>
    <col min="3" max="3" width="60" bestFit="1" customWidth="1"/>
    <col min="4" max="4" width="25" bestFit="1" customWidth="1"/>
    <col min="5" max="5" width="10" bestFit="1" customWidth="1"/>
    <col min="6" max="15" width="13" bestFit="1" customWidth="1"/>
  </cols>
  <sheetData>
    <row r="1" spans="1:15" ht="15.75" thickTop="1" thickBot="1">
      <c r="A1" s="151"/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</row>
    <row r="2" spans="1:15" ht="15.75" thickTop="1" thickBot="1">
      <c r="A2" s="151"/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</row>
    <row r="3" spans="1:15" ht="15.75" thickTop="1" thickBot="1">
      <c r="A3" s="151"/>
      <c r="B3" s="151"/>
      <c r="C3" s="151"/>
      <c r="D3" s="151"/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</row>
    <row r="4" spans="1:15" ht="17.100000000000001" customHeight="1" thickTop="1" thickBot="1">
      <c r="A4" s="151"/>
      <c r="B4" s="151"/>
      <c r="C4" s="151"/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1"/>
      <c r="O4" s="151"/>
    </row>
    <row r="5" spans="1:15" ht="26.45" customHeight="1" thickTop="1" thickBot="1">
      <c r="A5" s="151"/>
      <c r="B5" s="151"/>
      <c r="C5" s="151"/>
      <c r="D5" s="151"/>
      <c r="E5" s="151"/>
      <c r="F5" s="151"/>
      <c r="G5" s="151"/>
      <c r="H5" s="151"/>
      <c r="I5" s="151"/>
      <c r="J5" s="151"/>
      <c r="K5" s="151"/>
      <c r="L5" s="151"/>
      <c r="M5" s="151"/>
      <c r="N5" s="151"/>
      <c r="O5" s="151"/>
    </row>
    <row r="6" spans="1:15" ht="15.75" thickTop="1" thickBot="1">
      <c r="A6" s="151"/>
      <c r="B6" s="151"/>
      <c r="C6" s="151"/>
      <c r="D6" s="151"/>
      <c r="E6" s="151"/>
      <c r="F6" s="151"/>
      <c r="G6" s="151"/>
      <c r="H6" s="151"/>
      <c r="I6" s="151"/>
      <c r="J6" s="151"/>
      <c r="K6" s="151"/>
      <c r="L6" s="151"/>
      <c r="M6" s="151"/>
      <c r="N6" s="151"/>
      <c r="O6" s="151"/>
    </row>
    <row r="7" spans="1:15" ht="19.149999999999999" customHeight="1" thickTop="1" thickBot="1">
      <c r="A7" s="152" t="s">
        <v>603</v>
      </c>
      <c r="B7" s="152"/>
      <c r="C7" s="152"/>
      <c r="D7" s="152"/>
      <c r="E7" s="152"/>
      <c r="F7" s="152"/>
      <c r="G7" s="152"/>
      <c r="H7" s="152"/>
      <c r="I7" s="152"/>
      <c r="J7" s="153" t="s">
        <v>46</v>
      </c>
      <c r="K7" s="153"/>
      <c r="L7" s="153"/>
      <c r="M7" s="154" t="s">
        <v>1425</v>
      </c>
      <c r="N7" s="188"/>
      <c r="O7" s="188"/>
    </row>
    <row r="8" spans="1:15" ht="21.6" customHeight="1" thickTop="1" thickBot="1">
      <c r="A8" s="152" t="s">
        <v>2901</v>
      </c>
      <c r="B8" s="152"/>
      <c r="C8" s="152"/>
      <c r="D8" s="152"/>
      <c r="E8" s="152"/>
      <c r="F8" s="152"/>
      <c r="G8" s="152"/>
      <c r="H8" s="152"/>
      <c r="I8" s="152"/>
      <c r="J8" s="154" t="s">
        <v>1428</v>
      </c>
      <c r="K8" s="154"/>
      <c r="L8" s="154"/>
      <c r="M8" s="154" t="s">
        <v>47</v>
      </c>
      <c r="N8" s="161">
        <f>M361</f>
        <v>1141050.96</v>
      </c>
      <c r="O8" s="161"/>
    </row>
    <row r="9" spans="1:15" ht="49.9" customHeight="1" thickTop="1" thickBot="1">
      <c r="A9" s="152" t="s">
        <v>604</v>
      </c>
      <c r="B9" s="152"/>
      <c r="C9" s="152"/>
      <c r="D9" s="152"/>
      <c r="E9" s="152"/>
      <c r="F9" s="152"/>
      <c r="G9" s="152"/>
      <c r="H9" s="152"/>
      <c r="I9" s="152"/>
      <c r="J9" s="154"/>
      <c r="K9" s="154"/>
      <c r="L9" s="154"/>
      <c r="M9" s="154"/>
      <c r="N9" s="161"/>
      <c r="O9" s="161"/>
    </row>
    <row r="10" spans="1:15" ht="19.899999999999999" customHeight="1" thickTop="1">
      <c r="A10" s="220" t="s">
        <v>602</v>
      </c>
      <c r="B10" s="221" t="s">
        <v>601</v>
      </c>
      <c r="C10" s="221" t="s">
        <v>1</v>
      </c>
      <c r="D10" s="222" t="s">
        <v>624</v>
      </c>
      <c r="E10" s="222" t="s">
        <v>600</v>
      </c>
      <c r="F10" s="120" t="s">
        <v>1429</v>
      </c>
      <c r="G10" s="119"/>
      <c r="H10" s="120" t="s">
        <v>1430</v>
      </c>
      <c r="I10" s="119"/>
      <c r="J10" s="120" t="s">
        <v>2</v>
      </c>
      <c r="K10" s="120"/>
      <c r="L10" s="120"/>
      <c r="M10" s="223" t="s">
        <v>1431</v>
      </c>
      <c r="N10" s="223" t="s">
        <v>1432</v>
      </c>
      <c r="O10" s="224" t="s">
        <v>1433</v>
      </c>
    </row>
    <row r="11" spans="1:15" ht="19.899999999999999" customHeight="1">
      <c r="A11" s="220"/>
      <c r="B11" s="221"/>
      <c r="C11" s="221"/>
      <c r="D11" s="221"/>
      <c r="E11" s="222"/>
      <c r="F11" s="120" t="s">
        <v>1434</v>
      </c>
      <c r="G11" s="120" t="s">
        <v>1435</v>
      </c>
      <c r="H11" s="120" t="s">
        <v>1434</v>
      </c>
      <c r="I11" s="120" t="s">
        <v>1435</v>
      </c>
      <c r="J11" s="120" t="s">
        <v>1434</v>
      </c>
      <c r="K11" s="120" t="s">
        <v>1435</v>
      </c>
      <c r="L11" s="120" t="s">
        <v>1436</v>
      </c>
      <c r="M11" s="223"/>
      <c r="N11" s="223"/>
      <c r="O11" s="224"/>
    </row>
    <row r="12" spans="1:15" ht="24" customHeight="1">
      <c r="A12" s="111" t="s">
        <v>1437</v>
      </c>
      <c r="B12" s="81" t="s">
        <v>56</v>
      </c>
      <c r="C12" s="81" t="s">
        <v>1438</v>
      </c>
      <c r="D12" s="81" t="s">
        <v>1439</v>
      </c>
      <c r="E12" s="15" t="s">
        <v>616</v>
      </c>
      <c r="F12" s="16" t="s">
        <v>1440</v>
      </c>
      <c r="G12" s="16" t="s">
        <v>1334</v>
      </c>
      <c r="H12" s="16" t="s">
        <v>1441</v>
      </c>
      <c r="I12" s="16" t="s">
        <v>1334</v>
      </c>
      <c r="J12" s="16" t="s">
        <v>1442</v>
      </c>
      <c r="K12" s="16" t="s">
        <v>1334</v>
      </c>
      <c r="L12" s="13">
        <v>86113.950222314001</v>
      </c>
      <c r="M12" s="16" t="s">
        <v>1443</v>
      </c>
      <c r="N12" s="13">
        <v>86113.950222300002</v>
      </c>
      <c r="O12" s="112" t="s">
        <v>1443</v>
      </c>
    </row>
    <row r="13" spans="1:15" ht="24" customHeight="1">
      <c r="A13" s="111" t="s">
        <v>1444</v>
      </c>
      <c r="B13" s="81" t="s">
        <v>56</v>
      </c>
      <c r="C13" s="81" t="s">
        <v>1445</v>
      </c>
      <c r="D13" s="81" t="s">
        <v>1439</v>
      </c>
      <c r="E13" s="15" t="s">
        <v>1236</v>
      </c>
      <c r="F13" s="16" t="s">
        <v>1446</v>
      </c>
      <c r="G13" s="16" t="s">
        <v>1334</v>
      </c>
      <c r="H13" s="16" t="s">
        <v>1447</v>
      </c>
      <c r="I13" s="16" t="s">
        <v>1334</v>
      </c>
      <c r="J13" s="16" t="s">
        <v>1448</v>
      </c>
      <c r="K13" s="16" t="s">
        <v>1334</v>
      </c>
      <c r="L13" s="13">
        <v>71842.143627900005</v>
      </c>
      <c r="M13" s="16" t="s">
        <v>1449</v>
      </c>
      <c r="N13" s="13">
        <v>157956.09385020001</v>
      </c>
      <c r="O13" s="112" t="s">
        <v>1450</v>
      </c>
    </row>
    <row r="14" spans="1:15" ht="39" customHeight="1">
      <c r="A14" s="111" t="s">
        <v>1135</v>
      </c>
      <c r="B14" s="81" t="s">
        <v>56</v>
      </c>
      <c r="C14" s="81" t="s">
        <v>1134</v>
      </c>
      <c r="D14" s="81" t="s">
        <v>612</v>
      </c>
      <c r="E14" s="15" t="s">
        <v>54</v>
      </c>
      <c r="F14" s="16" t="s">
        <v>1451</v>
      </c>
      <c r="G14" s="16" t="s">
        <v>1334</v>
      </c>
      <c r="H14" s="16" t="s">
        <v>1452</v>
      </c>
      <c r="I14" s="16" t="s">
        <v>1334</v>
      </c>
      <c r="J14" s="16" t="s">
        <v>1453</v>
      </c>
      <c r="K14" s="16" t="s">
        <v>1334</v>
      </c>
      <c r="L14" s="13">
        <v>70525.728000000003</v>
      </c>
      <c r="M14" s="16" t="s">
        <v>1454</v>
      </c>
      <c r="N14" s="13">
        <v>228481.82185020001</v>
      </c>
      <c r="O14" s="112" t="s">
        <v>1455</v>
      </c>
    </row>
    <row r="15" spans="1:15" ht="24" customHeight="1">
      <c r="A15" s="111" t="s">
        <v>1456</v>
      </c>
      <c r="B15" s="81" t="s">
        <v>56</v>
      </c>
      <c r="C15" s="81" t="s">
        <v>1457</v>
      </c>
      <c r="D15" s="81" t="s">
        <v>1439</v>
      </c>
      <c r="E15" s="15" t="s">
        <v>616</v>
      </c>
      <c r="F15" s="16" t="s">
        <v>1458</v>
      </c>
      <c r="G15" s="16" t="s">
        <v>1334</v>
      </c>
      <c r="H15" s="16" t="s">
        <v>1459</v>
      </c>
      <c r="I15" s="16" t="s">
        <v>1334</v>
      </c>
      <c r="J15" s="16" t="s">
        <v>1460</v>
      </c>
      <c r="K15" s="16" t="s">
        <v>1334</v>
      </c>
      <c r="L15" s="13">
        <v>54258.588263537997</v>
      </c>
      <c r="M15" s="16" t="s">
        <v>1461</v>
      </c>
      <c r="N15" s="13">
        <v>282740.41011370003</v>
      </c>
      <c r="O15" s="112" t="s">
        <v>1462</v>
      </c>
    </row>
    <row r="16" spans="1:15" ht="25.9" customHeight="1">
      <c r="A16" s="111" t="s">
        <v>1463</v>
      </c>
      <c r="B16" s="81" t="s">
        <v>56</v>
      </c>
      <c r="C16" s="81" t="s">
        <v>1464</v>
      </c>
      <c r="D16" s="81" t="s">
        <v>1465</v>
      </c>
      <c r="E16" s="15" t="s">
        <v>616</v>
      </c>
      <c r="F16" s="16" t="s">
        <v>1466</v>
      </c>
      <c r="G16" s="16" t="s">
        <v>1334</v>
      </c>
      <c r="H16" s="16" t="s">
        <v>1467</v>
      </c>
      <c r="I16" s="16" t="s">
        <v>1334</v>
      </c>
      <c r="J16" s="16" t="s">
        <v>1468</v>
      </c>
      <c r="K16" s="16" t="s">
        <v>1334</v>
      </c>
      <c r="L16" s="13">
        <v>50730.682433244001</v>
      </c>
      <c r="M16" s="16" t="s">
        <v>1469</v>
      </c>
      <c r="N16" s="13">
        <v>333471.09254689998</v>
      </c>
      <c r="O16" s="112" t="s">
        <v>1470</v>
      </c>
    </row>
    <row r="17" spans="1:15" ht="39" customHeight="1">
      <c r="A17" s="111" t="s">
        <v>1221</v>
      </c>
      <c r="B17" s="81" t="s">
        <v>56</v>
      </c>
      <c r="C17" s="81" t="s">
        <v>1220</v>
      </c>
      <c r="D17" s="81" t="s">
        <v>612</v>
      </c>
      <c r="E17" s="15" t="s">
        <v>266</v>
      </c>
      <c r="F17" s="16" t="s">
        <v>1471</v>
      </c>
      <c r="G17" s="16" t="s">
        <v>1334</v>
      </c>
      <c r="H17" s="16" t="s">
        <v>1472</v>
      </c>
      <c r="I17" s="16" t="s">
        <v>1334</v>
      </c>
      <c r="J17" s="16" t="s">
        <v>1473</v>
      </c>
      <c r="K17" s="16" t="s">
        <v>1334</v>
      </c>
      <c r="L17" s="13">
        <v>44448.060877999997</v>
      </c>
      <c r="M17" s="16" t="s">
        <v>1474</v>
      </c>
      <c r="N17" s="13">
        <v>377919.15342490003</v>
      </c>
      <c r="O17" s="112" t="s">
        <v>1475</v>
      </c>
    </row>
    <row r="18" spans="1:15" ht="24" customHeight="1">
      <c r="A18" s="111" t="s">
        <v>1143</v>
      </c>
      <c r="B18" s="81" t="s">
        <v>56</v>
      </c>
      <c r="C18" s="81" t="s">
        <v>1142</v>
      </c>
      <c r="D18" s="81" t="s">
        <v>612</v>
      </c>
      <c r="E18" s="15" t="s">
        <v>561</v>
      </c>
      <c r="F18" s="16" t="s">
        <v>1476</v>
      </c>
      <c r="G18" s="16" t="s">
        <v>1334</v>
      </c>
      <c r="H18" s="16" t="s">
        <v>1477</v>
      </c>
      <c r="I18" s="16" t="s">
        <v>1334</v>
      </c>
      <c r="J18" s="16" t="s">
        <v>1478</v>
      </c>
      <c r="K18" s="16" t="s">
        <v>1334</v>
      </c>
      <c r="L18" s="13">
        <v>39998.849399999999</v>
      </c>
      <c r="M18" s="16" t="s">
        <v>1479</v>
      </c>
      <c r="N18" s="13">
        <v>417918.00282489997</v>
      </c>
      <c r="O18" s="112" t="s">
        <v>1480</v>
      </c>
    </row>
    <row r="19" spans="1:15" ht="24" customHeight="1">
      <c r="A19" s="111" t="s">
        <v>911</v>
      </c>
      <c r="B19" s="81" t="s">
        <v>56</v>
      </c>
      <c r="C19" s="81" t="s">
        <v>910</v>
      </c>
      <c r="D19" s="81" t="s">
        <v>612</v>
      </c>
      <c r="E19" s="15" t="s">
        <v>561</v>
      </c>
      <c r="F19" s="16" t="s">
        <v>1481</v>
      </c>
      <c r="G19" s="16" t="s">
        <v>1334</v>
      </c>
      <c r="H19" s="16" t="s">
        <v>1482</v>
      </c>
      <c r="I19" s="16" t="s">
        <v>1334</v>
      </c>
      <c r="J19" s="16" t="s">
        <v>1483</v>
      </c>
      <c r="K19" s="16" t="s">
        <v>1334</v>
      </c>
      <c r="L19" s="13">
        <v>38914.993456686003</v>
      </c>
      <c r="M19" s="16" t="s">
        <v>1484</v>
      </c>
      <c r="N19" s="13">
        <v>456832.99628159998</v>
      </c>
      <c r="O19" s="112" t="s">
        <v>1485</v>
      </c>
    </row>
    <row r="20" spans="1:15" ht="25.9" customHeight="1">
      <c r="A20" s="111" t="s">
        <v>648</v>
      </c>
      <c r="B20" s="81" t="s">
        <v>56</v>
      </c>
      <c r="C20" s="81" t="s">
        <v>647</v>
      </c>
      <c r="D20" s="81" t="s">
        <v>612</v>
      </c>
      <c r="E20" s="15" t="s">
        <v>73</v>
      </c>
      <c r="F20" s="16" t="s">
        <v>1486</v>
      </c>
      <c r="G20" s="16" t="s">
        <v>1334</v>
      </c>
      <c r="H20" s="16" t="s">
        <v>1487</v>
      </c>
      <c r="I20" s="16" t="s">
        <v>1334</v>
      </c>
      <c r="J20" s="16" t="s">
        <v>1488</v>
      </c>
      <c r="K20" s="16" t="s">
        <v>1334</v>
      </c>
      <c r="L20" s="13">
        <v>34175.849566691999</v>
      </c>
      <c r="M20" s="16" t="s">
        <v>1489</v>
      </c>
      <c r="N20" s="13">
        <v>491008.84584830003</v>
      </c>
      <c r="O20" s="112" t="s">
        <v>1490</v>
      </c>
    </row>
    <row r="21" spans="1:15" ht="25.9" customHeight="1">
      <c r="A21" s="111" t="s">
        <v>1209</v>
      </c>
      <c r="B21" s="81" t="s">
        <v>56</v>
      </c>
      <c r="C21" s="81" t="s">
        <v>1208</v>
      </c>
      <c r="D21" s="81" t="s">
        <v>612</v>
      </c>
      <c r="E21" s="15" t="s">
        <v>97</v>
      </c>
      <c r="F21" s="16" t="s">
        <v>1491</v>
      </c>
      <c r="G21" s="16" t="s">
        <v>1334</v>
      </c>
      <c r="H21" s="16" t="s">
        <v>1492</v>
      </c>
      <c r="I21" s="16" t="s">
        <v>1334</v>
      </c>
      <c r="J21" s="16" t="s">
        <v>1493</v>
      </c>
      <c r="K21" s="16" t="s">
        <v>1334</v>
      </c>
      <c r="L21" s="13">
        <v>32080.2</v>
      </c>
      <c r="M21" s="16" t="s">
        <v>1494</v>
      </c>
      <c r="N21" s="13">
        <v>523089.04584829998</v>
      </c>
      <c r="O21" s="112" t="s">
        <v>1495</v>
      </c>
    </row>
    <row r="22" spans="1:15" ht="24" customHeight="1">
      <c r="A22" s="111" t="s">
        <v>827</v>
      </c>
      <c r="B22" s="81" t="s">
        <v>56</v>
      </c>
      <c r="C22" s="81" t="s">
        <v>826</v>
      </c>
      <c r="D22" s="81" t="s">
        <v>612</v>
      </c>
      <c r="E22" s="15" t="s">
        <v>627</v>
      </c>
      <c r="F22" s="16" t="s">
        <v>1496</v>
      </c>
      <c r="G22" s="16" t="s">
        <v>1334</v>
      </c>
      <c r="H22" s="16" t="s">
        <v>1497</v>
      </c>
      <c r="I22" s="16" t="s">
        <v>1334</v>
      </c>
      <c r="J22" s="16" t="s">
        <v>1498</v>
      </c>
      <c r="K22" s="16" t="s">
        <v>1334</v>
      </c>
      <c r="L22" s="13">
        <v>29465.829792</v>
      </c>
      <c r="M22" s="16" t="s">
        <v>1499</v>
      </c>
      <c r="N22" s="13">
        <v>552554.87564029999</v>
      </c>
      <c r="O22" s="112" t="s">
        <v>1500</v>
      </c>
    </row>
    <row r="23" spans="1:15" ht="24" customHeight="1">
      <c r="A23" s="111" t="s">
        <v>1501</v>
      </c>
      <c r="B23" s="81" t="s">
        <v>56</v>
      </c>
      <c r="C23" s="81" t="s">
        <v>1502</v>
      </c>
      <c r="D23" s="81" t="s">
        <v>1439</v>
      </c>
      <c r="E23" s="15" t="s">
        <v>1236</v>
      </c>
      <c r="F23" s="16" t="s">
        <v>1503</v>
      </c>
      <c r="G23" s="16" t="s">
        <v>1334</v>
      </c>
      <c r="H23" s="16" t="s">
        <v>1504</v>
      </c>
      <c r="I23" s="16" t="s">
        <v>1334</v>
      </c>
      <c r="J23" s="16" t="s">
        <v>1505</v>
      </c>
      <c r="K23" s="16" t="s">
        <v>1334</v>
      </c>
      <c r="L23" s="13">
        <v>26213.6170404</v>
      </c>
      <c r="M23" s="16" t="s">
        <v>1506</v>
      </c>
      <c r="N23" s="13">
        <v>578768.49268070003</v>
      </c>
      <c r="O23" s="112" t="s">
        <v>1507</v>
      </c>
    </row>
    <row r="24" spans="1:15" ht="24" customHeight="1">
      <c r="A24" s="111" t="s">
        <v>1508</v>
      </c>
      <c r="B24" s="81" t="s">
        <v>56</v>
      </c>
      <c r="C24" s="81" t="s">
        <v>1509</v>
      </c>
      <c r="D24" s="81" t="s">
        <v>1439</v>
      </c>
      <c r="E24" s="15" t="s">
        <v>616</v>
      </c>
      <c r="F24" s="16" t="s">
        <v>1510</v>
      </c>
      <c r="G24" s="16" t="s">
        <v>1334</v>
      </c>
      <c r="H24" s="16" t="s">
        <v>1459</v>
      </c>
      <c r="I24" s="16" t="s">
        <v>1334</v>
      </c>
      <c r="J24" s="16" t="s">
        <v>1511</v>
      </c>
      <c r="K24" s="16" t="s">
        <v>1334</v>
      </c>
      <c r="L24" s="13">
        <v>23700.828312054</v>
      </c>
      <c r="M24" s="16" t="s">
        <v>1512</v>
      </c>
      <c r="N24" s="13">
        <v>602469.32099280006</v>
      </c>
      <c r="O24" s="112" t="s">
        <v>1513</v>
      </c>
    </row>
    <row r="25" spans="1:15" ht="24" customHeight="1">
      <c r="A25" s="111" t="s">
        <v>919</v>
      </c>
      <c r="B25" s="81" t="s">
        <v>56</v>
      </c>
      <c r="C25" s="81" t="s">
        <v>918</v>
      </c>
      <c r="D25" s="81" t="s">
        <v>612</v>
      </c>
      <c r="E25" s="15" t="s">
        <v>561</v>
      </c>
      <c r="F25" s="16" t="s">
        <v>1514</v>
      </c>
      <c r="G25" s="16" t="s">
        <v>1334</v>
      </c>
      <c r="H25" s="16" t="s">
        <v>1515</v>
      </c>
      <c r="I25" s="16" t="s">
        <v>1334</v>
      </c>
      <c r="J25" s="16" t="s">
        <v>1516</v>
      </c>
      <c r="K25" s="16" t="s">
        <v>1334</v>
      </c>
      <c r="L25" s="13">
        <v>22198.227744</v>
      </c>
      <c r="M25" s="16" t="s">
        <v>1517</v>
      </c>
      <c r="N25" s="13">
        <v>624667.54873679997</v>
      </c>
      <c r="O25" s="112" t="s">
        <v>1518</v>
      </c>
    </row>
    <row r="26" spans="1:15" ht="25.9" customHeight="1">
      <c r="A26" s="111" t="s">
        <v>1519</v>
      </c>
      <c r="B26" s="81" t="s">
        <v>56</v>
      </c>
      <c r="C26" s="81" t="s">
        <v>1520</v>
      </c>
      <c r="D26" s="81" t="s">
        <v>1465</v>
      </c>
      <c r="E26" s="15" t="s">
        <v>616</v>
      </c>
      <c r="F26" s="16" t="s">
        <v>1466</v>
      </c>
      <c r="G26" s="16" t="s">
        <v>1334</v>
      </c>
      <c r="H26" s="16" t="s">
        <v>1521</v>
      </c>
      <c r="I26" s="16" t="s">
        <v>1334</v>
      </c>
      <c r="J26" s="16" t="s">
        <v>1522</v>
      </c>
      <c r="K26" s="16" t="s">
        <v>1334</v>
      </c>
      <c r="L26" s="13">
        <v>19572.369719255999</v>
      </c>
      <c r="M26" s="16" t="s">
        <v>1523</v>
      </c>
      <c r="N26" s="13">
        <v>644239.91845610004</v>
      </c>
      <c r="O26" s="112" t="s">
        <v>1524</v>
      </c>
    </row>
    <row r="27" spans="1:15" ht="24" customHeight="1">
      <c r="A27" s="111" t="s">
        <v>913</v>
      </c>
      <c r="B27" s="81" t="s">
        <v>56</v>
      </c>
      <c r="C27" s="81" t="s">
        <v>912</v>
      </c>
      <c r="D27" s="81" t="s">
        <v>612</v>
      </c>
      <c r="E27" s="15" t="s">
        <v>561</v>
      </c>
      <c r="F27" s="16" t="s">
        <v>1525</v>
      </c>
      <c r="G27" s="16" t="s">
        <v>1334</v>
      </c>
      <c r="H27" s="16" t="s">
        <v>1526</v>
      </c>
      <c r="I27" s="16" t="s">
        <v>1334</v>
      </c>
      <c r="J27" s="16" t="s">
        <v>1527</v>
      </c>
      <c r="K27" s="16" t="s">
        <v>1334</v>
      </c>
      <c r="L27" s="13">
        <v>19131.259239819999</v>
      </c>
      <c r="M27" s="16" t="s">
        <v>1528</v>
      </c>
      <c r="N27" s="13">
        <v>663371.17769589997</v>
      </c>
      <c r="O27" s="112" t="s">
        <v>1529</v>
      </c>
    </row>
    <row r="28" spans="1:15" ht="24" customHeight="1">
      <c r="A28" s="111" t="s">
        <v>1530</v>
      </c>
      <c r="B28" s="81" t="s">
        <v>56</v>
      </c>
      <c r="C28" s="81" t="s">
        <v>1531</v>
      </c>
      <c r="D28" s="81" t="s">
        <v>612</v>
      </c>
      <c r="E28" s="15" t="s">
        <v>627</v>
      </c>
      <c r="F28" s="16" t="s">
        <v>1532</v>
      </c>
      <c r="G28" s="16" t="s">
        <v>1334</v>
      </c>
      <c r="H28" s="16" t="s">
        <v>1533</v>
      </c>
      <c r="I28" s="16" t="s">
        <v>1334</v>
      </c>
      <c r="J28" s="16" t="s">
        <v>1534</v>
      </c>
      <c r="K28" s="16" t="s">
        <v>1334</v>
      </c>
      <c r="L28" s="13">
        <v>17099.933211484</v>
      </c>
      <c r="M28" s="16" t="s">
        <v>1535</v>
      </c>
      <c r="N28" s="13">
        <v>680471.11090740003</v>
      </c>
      <c r="O28" s="112" t="s">
        <v>1536</v>
      </c>
    </row>
    <row r="29" spans="1:15" ht="52.15" customHeight="1">
      <c r="A29" s="111" t="s">
        <v>1227</v>
      </c>
      <c r="B29" s="81" t="s">
        <v>56</v>
      </c>
      <c r="C29" s="81" t="s">
        <v>1226</v>
      </c>
      <c r="D29" s="81" t="s">
        <v>612</v>
      </c>
      <c r="E29" s="15" t="s">
        <v>54</v>
      </c>
      <c r="F29" s="16" t="s">
        <v>1537</v>
      </c>
      <c r="G29" s="16" t="s">
        <v>1334</v>
      </c>
      <c r="H29" s="16" t="s">
        <v>1538</v>
      </c>
      <c r="I29" s="16" t="s">
        <v>1334</v>
      </c>
      <c r="J29" s="16" t="s">
        <v>1539</v>
      </c>
      <c r="K29" s="16" t="s">
        <v>1334</v>
      </c>
      <c r="L29" s="13">
        <v>16536.21225</v>
      </c>
      <c r="M29" s="16" t="s">
        <v>1540</v>
      </c>
      <c r="N29" s="13">
        <v>697007.32315740001</v>
      </c>
      <c r="O29" s="112" t="s">
        <v>1541</v>
      </c>
    </row>
    <row r="30" spans="1:15" ht="24" customHeight="1">
      <c r="A30" s="111" t="s">
        <v>1059</v>
      </c>
      <c r="B30" s="81" t="s">
        <v>56</v>
      </c>
      <c r="C30" s="81" t="s">
        <v>1058</v>
      </c>
      <c r="D30" s="81" t="s">
        <v>612</v>
      </c>
      <c r="E30" s="15" t="s">
        <v>627</v>
      </c>
      <c r="F30" s="16" t="s">
        <v>1542</v>
      </c>
      <c r="G30" s="16" t="s">
        <v>1334</v>
      </c>
      <c r="H30" s="16" t="s">
        <v>1543</v>
      </c>
      <c r="I30" s="16" t="s">
        <v>1334</v>
      </c>
      <c r="J30" s="16" t="s">
        <v>1544</v>
      </c>
      <c r="K30" s="16" t="s">
        <v>1334</v>
      </c>
      <c r="L30" s="13">
        <v>15433.83072</v>
      </c>
      <c r="M30" s="16" t="s">
        <v>1545</v>
      </c>
      <c r="N30" s="13">
        <v>712441.15387739998</v>
      </c>
      <c r="O30" s="112" t="s">
        <v>1546</v>
      </c>
    </row>
    <row r="31" spans="1:15" ht="25.9" customHeight="1">
      <c r="A31" s="111" t="s">
        <v>1120</v>
      </c>
      <c r="B31" s="81" t="s">
        <v>56</v>
      </c>
      <c r="C31" s="81" t="s">
        <v>1119</v>
      </c>
      <c r="D31" s="81" t="s">
        <v>612</v>
      </c>
      <c r="E31" s="15" t="s">
        <v>54</v>
      </c>
      <c r="F31" s="16" t="s">
        <v>1547</v>
      </c>
      <c r="G31" s="16" t="s">
        <v>1334</v>
      </c>
      <c r="H31" s="16" t="s">
        <v>1548</v>
      </c>
      <c r="I31" s="16" t="s">
        <v>1334</v>
      </c>
      <c r="J31" s="16" t="s">
        <v>1549</v>
      </c>
      <c r="K31" s="16" t="s">
        <v>1334</v>
      </c>
      <c r="L31" s="13">
        <v>14896.26793494</v>
      </c>
      <c r="M31" s="16" t="s">
        <v>1550</v>
      </c>
      <c r="N31" s="13">
        <v>727337.42181229999</v>
      </c>
      <c r="O31" s="112" t="s">
        <v>1551</v>
      </c>
    </row>
    <row r="32" spans="1:15" ht="25.9" customHeight="1">
      <c r="A32" s="111" t="s">
        <v>1552</v>
      </c>
      <c r="B32" s="81" t="s">
        <v>56</v>
      </c>
      <c r="C32" s="81" t="s">
        <v>1553</v>
      </c>
      <c r="D32" s="81" t="s">
        <v>1554</v>
      </c>
      <c r="E32" s="15" t="s">
        <v>616</v>
      </c>
      <c r="F32" s="16" t="s">
        <v>1466</v>
      </c>
      <c r="G32" s="16" t="s">
        <v>1334</v>
      </c>
      <c r="H32" s="16" t="s">
        <v>1555</v>
      </c>
      <c r="I32" s="16" t="s">
        <v>1334</v>
      </c>
      <c r="J32" s="16" t="s">
        <v>1556</v>
      </c>
      <c r="K32" s="16" t="s">
        <v>1334</v>
      </c>
      <c r="L32" s="13">
        <v>14623.03484772</v>
      </c>
      <c r="M32" s="16" t="s">
        <v>1557</v>
      </c>
      <c r="N32" s="13">
        <v>741960.45666000003</v>
      </c>
      <c r="O32" s="112" t="s">
        <v>1558</v>
      </c>
    </row>
    <row r="33" spans="1:15" ht="25.9" customHeight="1">
      <c r="A33" s="111" t="s">
        <v>915</v>
      </c>
      <c r="B33" s="81" t="s">
        <v>56</v>
      </c>
      <c r="C33" s="81" t="s">
        <v>914</v>
      </c>
      <c r="D33" s="81" t="s">
        <v>612</v>
      </c>
      <c r="E33" s="15" t="s">
        <v>266</v>
      </c>
      <c r="F33" s="16" t="s">
        <v>1559</v>
      </c>
      <c r="G33" s="16" t="s">
        <v>1334</v>
      </c>
      <c r="H33" s="16" t="s">
        <v>1560</v>
      </c>
      <c r="I33" s="16" t="s">
        <v>1334</v>
      </c>
      <c r="J33" s="16" t="s">
        <v>1561</v>
      </c>
      <c r="K33" s="16" t="s">
        <v>1334</v>
      </c>
      <c r="L33" s="13">
        <v>10913.345814800001</v>
      </c>
      <c r="M33" s="16" t="s">
        <v>1562</v>
      </c>
      <c r="N33" s="13">
        <v>752873.80247480003</v>
      </c>
      <c r="O33" s="112" t="s">
        <v>1563</v>
      </c>
    </row>
    <row r="34" spans="1:15" ht="25.9" customHeight="1">
      <c r="A34" s="111" t="s">
        <v>1229</v>
      </c>
      <c r="B34" s="81" t="s">
        <v>56</v>
      </c>
      <c r="C34" s="81" t="s">
        <v>1228</v>
      </c>
      <c r="D34" s="81" t="s">
        <v>612</v>
      </c>
      <c r="E34" s="15" t="s">
        <v>266</v>
      </c>
      <c r="F34" s="16" t="s">
        <v>1564</v>
      </c>
      <c r="G34" s="16" t="s">
        <v>1334</v>
      </c>
      <c r="H34" s="16" t="s">
        <v>1565</v>
      </c>
      <c r="I34" s="16" t="s">
        <v>1334</v>
      </c>
      <c r="J34" s="16" t="s">
        <v>1566</v>
      </c>
      <c r="K34" s="16" t="s">
        <v>1334</v>
      </c>
      <c r="L34" s="13">
        <v>10863.48604</v>
      </c>
      <c r="M34" s="16" t="s">
        <v>1567</v>
      </c>
      <c r="N34" s="13">
        <v>763737.28851480002</v>
      </c>
      <c r="O34" s="112" t="s">
        <v>1568</v>
      </c>
    </row>
    <row r="35" spans="1:15" ht="39" customHeight="1">
      <c r="A35" s="111" t="s">
        <v>1202</v>
      </c>
      <c r="B35" s="81" t="s">
        <v>56</v>
      </c>
      <c r="C35" s="81" t="s">
        <v>1201</v>
      </c>
      <c r="D35" s="81" t="s">
        <v>612</v>
      </c>
      <c r="E35" s="15" t="s">
        <v>1200</v>
      </c>
      <c r="F35" s="16" t="s">
        <v>1569</v>
      </c>
      <c r="G35" s="16" t="s">
        <v>1334</v>
      </c>
      <c r="H35" s="16" t="s">
        <v>1570</v>
      </c>
      <c r="I35" s="16" t="s">
        <v>1334</v>
      </c>
      <c r="J35" s="16" t="s">
        <v>1571</v>
      </c>
      <c r="K35" s="16" t="s">
        <v>1334</v>
      </c>
      <c r="L35" s="13">
        <v>10718.960191411999</v>
      </c>
      <c r="M35" s="16" t="s">
        <v>1572</v>
      </c>
      <c r="N35" s="13">
        <v>774456.24870620004</v>
      </c>
      <c r="O35" s="112" t="s">
        <v>1573</v>
      </c>
    </row>
    <row r="36" spans="1:15" ht="24" customHeight="1">
      <c r="A36" s="111" t="s">
        <v>690</v>
      </c>
      <c r="B36" s="81" t="s">
        <v>56</v>
      </c>
      <c r="C36" s="81" t="s">
        <v>689</v>
      </c>
      <c r="D36" s="81" t="s">
        <v>612</v>
      </c>
      <c r="E36" s="15" t="s">
        <v>73</v>
      </c>
      <c r="F36" s="16" t="s">
        <v>1574</v>
      </c>
      <c r="G36" s="16" t="s">
        <v>1334</v>
      </c>
      <c r="H36" s="16" t="s">
        <v>1575</v>
      </c>
      <c r="I36" s="16" t="s">
        <v>1334</v>
      </c>
      <c r="J36" s="16" t="s">
        <v>1576</v>
      </c>
      <c r="K36" s="16" t="s">
        <v>1334</v>
      </c>
      <c r="L36" s="13">
        <v>10414.57872</v>
      </c>
      <c r="M36" s="16" t="s">
        <v>1577</v>
      </c>
      <c r="N36" s="13">
        <v>784870.82742620003</v>
      </c>
      <c r="O36" s="112" t="s">
        <v>1578</v>
      </c>
    </row>
    <row r="37" spans="1:15" ht="24" customHeight="1">
      <c r="A37" s="111" t="s">
        <v>1272</v>
      </c>
      <c r="B37" s="81" t="s">
        <v>51</v>
      </c>
      <c r="C37" s="81" t="s">
        <v>1271</v>
      </c>
      <c r="D37" s="81" t="s">
        <v>1270</v>
      </c>
      <c r="E37" s="15" t="s">
        <v>49</v>
      </c>
      <c r="F37" s="16" t="s">
        <v>1579</v>
      </c>
      <c r="G37" s="16" t="s">
        <v>1334</v>
      </c>
      <c r="H37" s="16" t="s">
        <v>1580</v>
      </c>
      <c r="I37" s="16" t="s">
        <v>1334</v>
      </c>
      <c r="J37" s="16" t="s">
        <v>1581</v>
      </c>
      <c r="K37" s="16" t="s">
        <v>1334</v>
      </c>
      <c r="L37" s="13">
        <v>9945</v>
      </c>
      <c r="M37" s="16" t="s">
        <v>1582</v>
      </c>
      <c r="N37" s="13">
        <v>794815.82742620003</v>
      </c>
      <c r="O37" s="112" t="s">
        <v>1583</v>
      </c>
    </row>
    <row r="38" spans="1:15" ht="24" customHeight="1">
      <c r="A38" s="111" t="s">
        <v>1584</v>
      </c>
      <c r="B38" s="81" t="s">
        <v>56</v>
      </c>
      <c r="C38" s="81" t="s">
        <v>1585</v>
      </c>
      <c r="D38" s="81" t="s">
        <v>1439</v>
      </c>
      <c r="E38" s="15" t="s">
        <v>616</v>
      </c>
      <c r="F38" s="16" t="s">
        <v>1586</v>
      </c>
      <c r="G38" s="16" t="s">
        <v>1334</v>
      </c>
      <c r="H38" s="16" t="s">
        <v>1459</v>
      </c>
      <c r="I38" s="16" t="s">
        <v>1334</v>
      </c>
      <c r="J38" s="16" t="s">
        <v>1587</v>
      </c>
      <c r="K38" s="16" t="s">
        <v>1334</v>
      </c>
      <c r="L38" s="13">
        <v>9824.4674026199991</v>
      </c>
      <c r="M38" s="16" t="s">
        <v>1588</v>
      </c>
      <c r="N38" s="13">
        <v>804640.29482880002</v>
      </c>
      <c r="O38" s="112" t="s">
        <v>1589</v>
      </c>
    </row>
    <row r="39" spans="1:15" ht="25.9" customHeight="1">
      <c r="A39" s="111" t="s">
        <v>639</v>
      </c>
      <c r="B39" s="81" t="s">
        <v>56</v>
      </c>
      <c r="C39" s="81" t="s">
        <v>638</v>
      </c>
      <c r="D39" s="81" t="s">
        <v>612</v>
      </c>
      <c r="E39" s="15" t="s">
        <v>54</v>
      </c>
      <c r="F39" s="16" t="s">
        <v>1590</v>
      </c>
      <c r="G39" s="16" t="s">
        <v>1334</v>
      </c>
      <c r="H39" s="16" t="s">
        <v>1591</v>
      </c>
      <c r="I39" s="16" t="s">
        <v>1334</v>
      </c>
      <c r="J39" s="16" t="s">
        <v>1592</v>
      </c>
      <c r="K39" s="16" t="s">
        <v>1334</v>
      </c>
      <c r="L39" s="13">
        <v>9393.7149786080008</v>
      </c>
      <c r="M39" s="16" t="s">
        <v>1593</v>
      </c>
      <c r="N39" s="13">
        <v>814034.00980740006</v>
      </c>
      <c r="O39" s="112" t="s">
        <v>1594</v>
      </c>
    </row>
    <row r="40" spans="1:15" ht="25.9" customHeight="1">
      <c r="A40" s="111" t="s">
        <v>1595</v>
      </c>
      <c r="B40" s="81" t="s">
        <v>56</v>
      </c>
      <c r="C40" s="81" t="s">
        <v>1596</v>
      </c>
      <c r="D40" s="81" t="s">
        <v>1237</v>
      </c>
      <c r="E40" s="15" t="s">
        <v>616</v>
      </c>
      <c r="F40" s="16" t="s">
        <v>1597</v>
      </c>
      <c r="G40" s="16" t="s">
        <v>1334</v>
      </c>
      <c r="H40" s="16" t="s">
        <v>1598</v>
      </c>
      <c r="I40" s="16" t="s">
        <v>1334</v>
      </c>
      <c r="J40" s="16" t="s">
        <v>1599</v>
      </c>
      <c r="K40" s="16" t="s">
        <v>1334</v>
      </c>
      <c r="L40" s="13">
        <v>9120.4088304199995</v>
      </c>
      <c r="M40" s="16" t="s">
        <v>1600</v>
      </c>
      <c r="N40" s="13">
        <v>823154.41863780003</v>
      </c>
      <c r="O40" s="112" t="s">
        <v>1601</v>
      </c>
    </row>
    <row r="41" spans="1:15" ht="39" customHeight="1">
      <c r="A41" s="111" t="s">
        <v>1096</v>
      </c>
      <c r="B41" s="81" t="s">
        <v>56</v>
      </c>
      <c r="C41" s="81" t="s">
        <v>1095</v>
      </c>
      <c r="D41" s="81" t="s">
        <v>612</v>
      </c>
      <c r="E41" s="15" t="s">
        <v>54</v>
      </c>
      <c r="F41" s="16" t="s">
        <v>1602</v>
      </c>
      <c r="G41" s="16" t="s">
        <v>1334</v>
      </c>
      <c r="H41" s="16" t="s">
        <v>1603</v>
      </c>
      <c r="I41" s="16" t="s">
        <v>1334</v>
      </c>
      <c r="J41" s="16" t="s">
        <v>1604</v>
      </c>
      <c r="K41" s="16" t="s">
        <v>1334</v>
      </c>
      <c r="L41" s="13">
        <v>8540.5414931199994</v>
      </c>
      <c r="M41" s="16" t="s">
        <v>1605</v>
      </c>
      <c r="N41" s="13">
        <v>831694.96013090003</v>
      </c>
      <c r="O41" s="112" t="s">
        <v>1606</v>
      </c>
    </row>
    <row r="42" spans="1:15" ht="24" customHeight="1">
      <c r="A42" s="111" t="s">
        <v>987</v>
      </c>
      <c r="B42" s="81" t="s">
        <v>56</v>
      </c>
      <c r="C42" s="81" t="s">
        <v>986</v>
      </c>
      <c r="D42" s="81" t="s">
        <v>612</v>
      </c>
      <c r="E42" s="15" t="s">
        <v>627</v>
      </c>
      <c r="F42" s="16" t="s">
        <v>1607</v>
      </c>
      <c r="G42" s="16" t="s">
        <v>1334</v>
      </c>
      <c r="H42" s="16" t="s">
        <v>1608</v>
      </c>
      <c r="I42" s="16" t="s">
        <v>1334</v>
      </c>
      <c r="J42" s="16" t="s">
        <v>1609</v>
      </c>
      <c r="K42" s="16" t="s">
        <v>1334</v>
      </c>
      <c r="L42" s="13">
        <v>8206.2555240000002</v>
      </c>
      <c r="M42" s="16" t="s">
        <v>1610</v>
      </c>
      <c r="N42" s="13">
        <v>839901.21565489995</v>
      </c>
      <c r="O42" s="112" t="s">
        <v>1611</v>
      </c>
    </row>
    <row r="43" spans="1:15" ht="25.9" customHeight="1">
      <c r="A43" s="111" t="s">
        <v>1257</v>
      </c>
      <c r="B43" s="81" t="s">
        <v>56</v>
      </c>
      <c r="C43" s="81" t="s">
        <v>1256</v>
      </c>
      <c r="D43" s="81" t="s">
        <v>612</v>
      </c>
      <c r="E43" s="15" t="s">
        <v>73</v>
      </c>
      <c r="F43" s="16" t="s">
        <v>1612</v>
      </c>
      <c r="G43" s="16" t="s">
        <v>1334</v>
      </c>
      <c r="H43" s="16" t="s">
        <v>1613</v>
      </c>
      <c r="I43" s="16" t="s">
        <v>1334</v>
      </c>
      <c r="J43" s="16" t="s">
        <v>1614</v>
      </c>
      <c r="K43" s="16" t="s">
        <v>1334</v>
      </c>
      <c r="L43" s="13">
        <v>7728.2241668639999</v>
      </c>
      <c r="M43" s="16" t="s">
        <v>1615</v>
      </c>
      <c r="N43" s="13">
        <v>847629.43982179998</v>
      </c>
      <c r="O43" s="112" t="s">
        <v>1616</v>
      </c>
    </row>
    <row r="44" spans="1:15" ht="39" customHeight="1">
      <c r="A44" s="111" t="s">
        <v>1108</v>
      </c>
      <c r="B44" s="81" t="s">
        <v>56</v>
      </c>
      <c r="C44" s="81" t="s">
        <v>1107</v>
      </c>
      <c r="D44" s="81" t="s">
        <v>612</v>
      </c>
      <c r="E44" s="15" t="s">
        <v>561</v>
      </c>
      <c r="F44" s="16" t="s">
        <v>1617</v>
      </c>
      <c r="G44" s="16" t="s">
        <v>1334</v>
      </c>
      <c r="H44" s="16" t="s">
        <v>1618</v>
      </c>
      <c r="I44" s="16" t="s">
        <v>1334</v>
      </c>
      <c r="J44" s="16" t="s">
        <v>1619</v>
      </c>
      <c r="K44" s="16" t="s">
        <v>1334</v>
      </c>
      <c r="L44" s="13">
        <v>7673.4377999999997</v>
      </c>
      <c r="M44" s="16" t="s">
        <v>1620</v>
      </c>
      <c r="N44" s="13">
        <v>855302.87762180006</v>
      </c>
      <c r="O44" s="112" t="s">
        <v>1621</v>
      </c>
    </row>
    <row r="45" spans="1:15" ht="39" customHeight="1">
      <c r="A45" s="111" t="s">
        <v>1622</v>
      </c>
      <c r="B45" s="81" t="s">
        <v>56</v>
      </c>
      <c r="C45" s="81" t="s">
        <v>1623</v>
      </c>
      <c r="D45" s="81" t="s">
        <v>612</v>
      </c>
      <c r="E45" s="15" t="s">
        <v>54</v>
      </c>
      <c r="F45" s="16" t="s">
        <v>1624</v>
      </c>
      <c r="G45" s="16" t="s">
        <v>1334</v>
      </c>
      <c r="H45" s="16" t="s">
        <v>1625</v>
      </c>
      <c r="I45" s="16" t="s">
        <v>1334</v>
      </c>
      <c r="J45" s="16" t="s">
        <v>1626</v>
      </c>
      <c r="K45" s="16" t="s">
        <v>1334</v>
      </c>
      <c r="L45" s="13">
        <v>7537.9913759800002</v>
      </c>
      <c r="M45" s="16" t="s">
        <v>1627</v>
      </c>
      <c r="N45" s="13">
        <v>862840.86899780005</v>
      </c>
      <c r="O45" s="112" t="s">
        <v>1628</v>
      </c>
    </row>
    <row r="46" spans="1:15" ht="24" customHeight="1">
      <c r="A46" s="111" t="s">
        <v>1074</v>
      </c>
      <c r="B46" s="81" t="s">
        <v>56</v>
      </c>
      <c r="C46" s="81" t="s">
        <v>1073</v>
      </c>
      <c r="D46" s="81" t="s">
        <v>612</v>
      </c>
      <c r="E46" s="15" t="s">
        <v>627</v>
      </c>
      <c r="F46" s="16" t="s">
        <v>1629</v>
      </c>
      <c r="G46" s="16" t="s">
        <v>1334</v>
      </c>
      <c r="H46" s="16" t="s">
        <v>1630</v>
      </c>
      <c r="I46" s="16" t="s">
        <v>1334</v>
      </c>
      <c r="J46" s="16" t="s">
        <v>1631</v>
      </c>
      <c r="K46" s="16" t="s">
        <v>1334</v>
      </c>
      <c r="L46" s="13">
        <v>7247.9752289999997</v>
      </c>
      <c r="M46" s="16" t="s">
        <v>1632</v>
      </c>
      <c r="N46" s="13">
        <v>870088.84422680002</v>
      </c>
      <c r="O46" s="112" t="s">
        <v>1633</v>
      </c>
    </row>
    <row r="47" spans="1:15" ht="52.15" customHeight="1">
      <c r="A47" s="111" t="s">
        <v>1634</v>
      </c>
      <c r="B47" s="81" t="s">
        <v>56</v>
      </c>
      <c r="C47" s="81" t="s">
        <v>1635</v>
      </c>
      <c r="D47" s="81" t="s">
        <v>1237</v>
      </c>
      <c r="E47" s="15" t="s">
        <v>97</v>
      </c>
      <c r="F47" s="16" t="s">
        <v>1636</v>
      </c>
      <c r="G47" s="16" t="s">
        <v>1334</v>
      </c>
      <c r="H47" s="16" t="s">
        <v>1637</v>
      </c>
      <c r="I47" s="16" t="s">
        <v>1334</v>
      </c>
      <c r="J47" s="16" t="s">
        <v>1638</v>
      </c>
      <c r="K47" s="16" t="s">
        <v>1334</v>
      </c>
      <c r="L47" s="13">
        <v>7090.5050063999997</v>
      </c>
      <c r="M47" s="16" t="s">
        <v>1639</v>
      </c>
      <c r="N47" s="13">
        <v>877179.34923319996</v>
      </c>
      <c r="O47" s="112" t="s">
        <v>1640</v>
      </c>
    </row>
    <row r="48" spans="1:15" ht="24" customHeight="1">
      <c r="A48" s="111" t="s">
        <v>1106</v>
      </c>
      <c r="B48" s="81" t="s">
        <v>56</v>
      </c>
      <c r="C48" s="81" t="s">
        <v>1105</v>
      </c>
      <c r="D48" s="81" t="s">
        <v>612</v>
      </c>
      <c r="E48" s="15" t="s">
        <v>627</v>
      </c>
      <c r="F48" s="16" t="s">
        <v>1641</v>
      </c>
      <c r="G48" s="16" t="s">
        <v>1334</v>
      </c>
      <c r="H48" s="16" t="s">
        <v>1642</v>
      </c>
      <c r="I48" s="16" t="s">
        <v>1334</v>
      </c>
      <c r="J48" s="16" t="s">
        <v>1643</v>
      </c>
      <c r="K48" s="16" t="s">
        <v>1334</v>
      </c>
      <c r="L48" s="13">
        <v>6588.5495704160003</v>
      </c>
      <c r="M48" s="16" t="s">
        <v>1644</v>
      </c>
      <c r="N48" s="13">
        <v>883767.89880359999</v>
      </c>
      <c r="O48" s="112" t="s">
        <v>1645</v>
      </c>
    </row>
    <row r="49" spans="1:15" ht="25.9" customHeight="1">
      <c r="A49" s="111" t="s">
        <v>705</v>
      </c>
      <c r="B49" s="81" t="s">
        <v>56</v>
      </c>
      <c r="C49" s="81" t="s">
        <v>704</v>
      </c>
      <c r="D49" s="81" t="s">
        <v>612</v>
      </c>
      <c r="E49" s="15" t="s">
        <v>97</v>
      </c>
      <c r="F49" s="16" t="s">
        <v>1646</v>
      </c>
      <c r="G49" s="16" t="s">
        <v>1334</v>
      </c>
      <c r="H49" s="16" t="s">
        <v>1647</v>
      </c>
      <c r="I49" s="16" t="s">
        <v>1334</v>
      </c>
      <c r="J49" s="16" t="s">
        <v>1648</v>
      </c>
      <c r="K49" s="16" t="s">
        <v>1334</v>
      </c>
      <c r="L49" s="13">
        <v>6121.4</v>
      </c>
      <c r="M49" s="16" t="s">
        <v>1649</v>
      </c>
      <c r="N49" s="13">
        <v>889889.29880360002</v>
      </c>
      <c r="O49" s="112" t="s">
        <v>1650</v>
      </c>
    </row>
    <row r="50" spans="1:15" ht="39" customHeight="1">
      <c r="A50" s="111" t="s">
        <v>729</v>
      </c>
      <c r="B50" s="81" t="s">
        <v>56</v>
      </c>
      <c r="C50" s="81" t="s">
        <v>728</v>
      </c>
      <c r="D50" s="81" t="s">
        <v>612</v>
      </c>
      <c r="E50" s="15" t="s">
        <v>73</v>
      </c>
      <c r="F50" s="16" t="s">
        <v>1651</v>
      </c>
      <c r="G50" s="16" t="s">
        <v>1334</v>
      </c>
      <c r="H50" s="16" t="s">
        <v>1652</v>
      </c>
      <c r="I50" s="16" t="s">
        <v>1334</v>
      </c>
      <c r="J50" s="16" t="s">
        <v>1653</v>
      </c>
      <c r="K50" s="16" t="s">
        <v>1334</v>
      </c>
      <c r="L50" s="13">
        <v>5628.1257599999999</v>
      </c>
      <c r="M50" s="16" t="s">
        <v>1654</v>
      </c>
      <c r="N50" s="13">
        <v>895517.42456359998</v>
      </c>
      <c r="O50" s="112" t="s">
        <v>1655</v>
      </c>
    </row>
    <row r="51" spans="1:15" ht="64.900000000000006" customHeight="1">
      <c r="A51" s="111" t="s">
        <v>659</v>
      </c>
      <c r="B51" s="81" t="s">
        <v>56</v>
      </c>
      <c r="C51" s="81" t="s">
        <v>658</v>
      </c>
      <c r="D51" s="81" t="s">
        <v>612</v>
      </c>
      <c r="E51" s="15" t="s">
        <v>97</v>
      </c>
      <c r="F51" s="16" t="s">
        <v>1656</v>
      </c>
      <c r="G51" s="16" t="s">
        <v>1334</v>
      </c>
      <c r="H51" s="16" t="s">
        <v>1657</v>
      </c>
      <c r="I51" s="16" t="s">
        <v>1334</v>
      </c>
      <c r="J51" s="16" t="s">
        <v>1657</v>
      </c>
      <c r="K51" s="16" t="s">
        <v>1334</v>
      </c>
      <c r="L51" s="13">
        <v>5288.76</v>
      </c>
      <c r="M51" s="16" t="s">
        <v>1658</v>
      </c>
      <c r="N51" s="13">
        <v>900806.18456359999</v>
      </c>
      <c r="O51" s="112" t="s">
        <v>1659</v>
      </c>
    </row>
    <row r="52" spans="1:15" ht="24" customHeight="1">
      <c r="A52" s="111" t="s">
        <v>1660</v>
      </c>
      <c r="B52" s="81" t="s">
        <v>56</v>
      </c>
      <c r="C52" s="81" t="s">
        <v>1661</v>
      </c>
      <c r="D52" s="81" t="s">
        <v>1439</v>
      </c>
      <c r="E52" s="15" t="s">
        <v>616</v>
      </c>
      <c r="F52" s="16" t="s">
        <v>1662</v>
      </c>
      <c r="G52" s="16" t="s">
        <v>1334</v>
      </c>
      <c r="H52" s="16" t="s">
        <v>1663</v>
      </c>
      <c r="I52" s="16" t="s">
        <v>1334</v>
      </c>
      <c r="J52" s="16" t="s">
        <v>1664</v>
      </c>
      <c r="K52" s="16" t="s">
        <v>1334</v>
      </c>
      <c r="L52" s="13">
        <v>5080.9289751919996</v>
      </c>
      <c r="M52" s="16" t="s">
        <v>1665</v>
      </c>
      <c r="N52" s="13">
        <v>905887.11353880004</v>
      </c>
      <c r="O52" s="112" t="s">
        <v>1666</v>
      </c>
    </row>
    <row r="53" spans="1:15" ht="24" customHeight="1">
      <c r="A53" s="111" t="s">
        <v>1667</v>
      </c>
      <c r="B53" s="81" t="s">
        <v>56</v>
      </c>
      <c r="C53" s="81" t="s">
        <v>1668</v>
      </c>
      <c r="D53" s="81" t="s">
        <v>1439</v>
      </c>
      <c r="E53" s="15" t="s">
        <v>616</v>
      </c>
      <c r="F53" s="16" t="s">
        <v>1669</v>
      </c>
      <c r="G53" s="16" t="s">
        <v>1334</v>
      </c>
      <c r="H53" s="16" t="s">
        <v>1459</v>
      </c>
      <c r="I53" s="16" t="s">
        <v>1334</v>
      </c>
      <c r="J53" s="16" t="s">
        <v>1670</v>
      </c>
      <c r="K53" s="16" t="s">
        <v>1334</v>
      </c>
      <c r="L53" s="13">
        <v>5077.0088332920004</v>
      </c>
      <c r="M53" s="16" t="s">
        <v>1671</v>
      </c>
      <c r="N53" s="13">
        <v>910964.12237210001</v>
      </c>
      <c r="O53" s="112" t="s">
        <v>1672</v>
      </c>
    </row>
    <row r="54" spans="1:15" ht="24" customHeight="1">
      <c r="A54" s="113" t="s">
        <v>1673</v>
      </c>
      <c r="B54" s="82" t="s">
        <v>56</v>
      </c>
      <c r="C54" s="82" t="s">
        <v>1674</v>
      </c>
      <c r="D54" s="82" t="s">
        <v>1439</v>
      </c>
      <c r="E54" s="11" t="s">
        <v>616</v>
      </c>
      <c r="F54" s="12" t="s">
        <v>1675</v>
      </c>
      <c r="G54" s="12" t="s">
        <v>1334</v>
      </c>
      <c r="H54" s="12" t="s">
        <v>1459</v>
      </c>
      <c r="I54" s="12" t="s">
        <v>1334</v>
      </c>
      <c r="J54" s="12" t="s">
        <v>1676</v>
      </c>
      <c r="K54" s="12" t="s">
        <v>1334</v>
      </c>
      <c r="L54" s="9">
        <v>5043.1741077240004</v>
      </c>
      <c r="M54" s="12" t="s">
        <v>1671</v>
      </c>
      <c r="N54" s="9">
        <v>916007.29647980002</v>
      </c>
      <c r="O54" s="114" t="s">
        <v>1677</v>
      </c>
    </row>
    <row r="55" spans="1:15" ht="24" customHeight="1">
      <c r="A55" s="113" t="s">
        <v>1678</v>
      </c>
      <c r="B55" s="82" t="s">
        <v>56</v>
      </c>
      <c r="C55" s="82" t="s">
        <v>1679</v>
      </c>
      <c r="D55" s="82" t="s">
        <v>1439</v>
      </c>
      <c r="E55" s="11" t="s">
        <v>616</v>
      </c>
      <c r="F55" s="12" t="s">
        <v>1680</v>
      </c>
      <c r="G55" s="12" t="s">
        <v>1334</v>
      </c>
      <c r="H55" s="12" t="s">
        <v>1681</v>
      </c>
      <c r="I55" s="12" t="s">
        <v>1334</v>
      </c>
      <c r="J55" s="12" t="s">
        <v>1682</v>
      </c>
      <c r="K55" s="12" t="s">
        <v>1334</v>
      </c>
      <c r="L55" s="9">
        <v>5029.6252637400003</v>
      </c>
      <c r="M55" s="12" t="s">
        <v>1671</v>
      </c>
      <c r="N55" s="9">
        <v>921036.92174350005</v>
      </c>
      <c r="O55" s="114" t="s">
        <v>1683</v>
      </c>
    </row>
    <row r="56" spans="1:15" ht="25.9" customHeight="1">
      <c r="A56" s="113" t="s">
        <v>909</v>
      </c>
      <c r="B56" s="82" t="s">
        <v>56</v>
      </c>
      <c r="C56" s="82" t="s">
        <v>908</v>
      </c>
      <c r="D56" s="82" t="s">
        <v>612</v>
      </c>
      <c r="E56" s="11" t="s">
        <v>266</v>
      </c>
      <c r="F56" s="12" t="s">
        <v>1684</v>
      </c>
      <c r="G56" s="12" t="s">
        <v>1334</v>
      </c>
      <c r="H56" s="12" t="s">
        <v>1685</v>
      </c>
      <c r="I56" s="12" t="s">
        <v>1334</v>
      </c>
      <c r="J56" s="12" t="s">
        <v>1686</v>
      </c>
      <c r="K56" s="12" t="s">
        <v>1334</v>
      </c>
      <c r="L56" s="9">
        <v>4946.2709700599999</v>
      </c>
      <c r="M56" s="12" t="s">
        <v>1687</v>
      </c>
      <c r="N56" s="9">
        <v>925983.1927136</v>
      </c>
      <c r="O56" s="114" t="s">
        <v>1688</v>
      </c>
    </row>
    <row r="57" spans="1:15" ht="25.9" customHeight="1">
      <c r="A57" s="113" t="s">
        <v>1689</v>
      </c>
      <c r="B57" s="82" t="s">
        <v>56</v>
      </c>
      <c r="C57" s="82" t="s">
        <v>1690</v>
      </c>
      <c r="D57" s="82" t="s">
        <v>1237</v>
      </c>
      <c r="E57" s="11" t="s">
        <v>616</v>
      </c>
      <c r="F57" s="12" t="s">
        <v>1691</v>
      </c>
      <c r="G57" s="12" t="s">
        <v>1334</v>
      </c>
      <c r="H57" s="12" t="s">
        <v>1692</v>
      </c>
      <c r="I57" s="12" t="s">
        <v>1334</v>
      </c>
      <c r="J57" s="12" t="s">
        <v>1693</v>
      </c>
      <c r="K57" s="12" t="s">
        <v>1334</v>
      </c>
      <c r="L57" s="9">
        <v>4809.5782646030002</v>
      </c>
      <c r="M57" s="12" t="s">
        <v>1694</v>
      </c>
      <c r="N57" s="9">
        <v>930792.77097820002</v>
      </c>
      <c r="O57" s="114" t="s">
        <v>1695</v>
      </c>
    </row>
    <row r="58" spans="1:15" ht="39" customHeight="1">
      <c r="A58" s="113" t="s">
        <v>1263</v>
      </c>
      <c r="B58" s="82" t="s">
        <v>56</v>
      </c>
      <c r="C58" s="82" t="s">
        <v>1262</v>
      </c>
      <c r="D58" s="82" t="s">
        <v>612</v>
      </c>
      <c r="E58" s="11" t="s">
        <v>54</v>
      </c>
      <c r="F58" s="12" t="s">
        <v>1696</v>
      </c>
      <c r="G58" s="12" t="s">
        <v>1334</v>
      </c>
      <c r="H58" s="12" t="s">
        <v>1697</v>
      </c>
      <c r="I58" s="12" t="s">
        <v>1334</v>
      </c>
      <c r="J58" s="12" t="s">
        <v>1698</v>
      </c>
      <c r="K58" s="12" t="s">
        <v>1334</v>
      </c>
      <c r="L58" s="9">
        <v>4379.6480000000001</v>
      </c>
      <c r="M58" s="12" t="s">
        <v>1699</v>
      </c>
      <c r="N58" s="9">
        <v>935172.41897819994</v>
      </c>
      <c r="O58" s="114" t="s">
        <v>1700</v>
      </c>
    </row>
    <row r="59" spans="1:15" ht="25.9" customHeight="1">
      <c r="A59" s="113" t="s">
        <v>1247</v>
      </c>
      <c r="B59" s="82" t="s">
        <v>56</v>
      </c>
      <c r="C59" s="82" t="s">
        <v>1246</v>
      </c>
      <c r="D59" s="82" t="s">
        <v>612</v>
      </c>
      <c r="E59" s="11" t="s">
        <v>561</v>
      </c>
      <c r="F59" s="12" t="s">
        <v>1701</v>
      </c>
      <c r="G59" s="12" t="s">
        <v>1334</v>
      </c>
      <c r="H59" s="12" t="s">
        <v>1702</v>
      </c>
      <c r="I59" s="12" t="s">
        <v>1334</v>
      </c>
      <c r="J59" s="12" t="s">
        <v>1703</v>
      </c>
      <c r="K59" s="12" t="s">
        <v>1334</v>
      </c>
      <c r="L59" s="9">
        <v>4270.2217008959997</v>
      </c>
      <c r="M59" s="12" t="s">
        <v>1704</v>
      </c>
      <c r="N59" s="9">
        <v>939442.64067909995</v>
      </c>
      <c r="O59" s="114" t="s">
        <v>1705</v>
      </c>
    </row>
    <row r="60" spans="1:15" ht="25.9" customHeight="1">
      <c r="A60" s="113" t="s">
        <v>1706</v>
      </c>
      <c r="B60" s="82" t="s">
        <v>56</v>
      </c>
      <c r="C60" s="82" t="s">
        <v>1707</v>
      </c>
      <c r="D60" s="82" t="s">
        <v>1237</v>
      </c>
      <c r="E60" s="11" t="s">
        <v>616</v>
      </c>
      <c r="F60" s="12" t="s">
        <v>1597</v>
      </c>
      <c r="G60" s="12" t="s">
        <v>1334</v>
      </c>
      <c r="H60" s="12" t="s">
        <v>1708</v>
      </c>
      <c r="I60" s="12" t="s">
        <v>1334</v>
      </c>
      <c r="J60" s="12" t="s">
        <v>1709</v>
      </c>
      <c r="K60" s="12" t="s">
        <v>1334</v>
      </c>
      <c r="L60" s="9">
        <v>4189.0249860650001</v>
      </c>
      <c r="M60" s="12" t="s">
        <v>1704</v>
      </c>
      <c r="N60" s="9">
        <v>943631.66566519998</v>
      </c>
      <c r="O60" s="114" t="s">
        <v>1710</v>
      </c>
    </row>
    <row r="61" spans="1:15" ht="25.9" customHeight="1">
      <c r="A61" s="113" t="s">
        <v>1173</v>
      </c>
      <c r="B61" s="82" t="s">
        <v>56</v>
      </c>
      <c r="C61" s="82" t="s">
        <v>1172</v>
      </c>
      <c r="D61" s="82" t="s">
        <v>612</v>
      </c>
      <c r="E61" s="11" t="s">
        <v>97</v>
      </c>
      <c r="F61" s="12" t="s">
        <v>1711</v>
      </c>
      <c r="G61" s="12" t="s">
        <v>1334</v>
      </c>
      <c r="H61" s="12" t="s">
        <v>1712</v>
      </c>
      <c r="I61" s="12" t="s">
        <v>1334</v>
      </c>
      <c r="J61" s="12" t="s">
        <v>1713</v>
      </c>
      <c r="K61" s="12" t="s">
        <v>1334</v>
      </c>
      <c r="L61" s="9">
        <v>4147</v>
      </c>
      <c r="M61" s="12" t="s">
        <v>1714</v>
      </c>
      <c r="N61" s="9">
        <v>947778.66566519998</v>
      </c>
      <c r="O61" s="114" t="s">
        <v>1715</v>
      </c>
    </row>
    <row r="62" spans="1:15" ht="39" customHeight="1">
      <c r="A62" s="113" t="s">
        <v>1138</v>
      </c>
      <c r="B62" s="82" t="s">
        <v>56</v>
      </c>
      <c r="C62" s="82" t="s">
        <v>1137</v>
      </c>
      <c r="D62" s="82" t="s">
        <v>612</v>
      </c>
      <c r="E62" s="11" t="s">
        <v>1136</v>
      </c>
      <c r="F62" s="12" t="s">
        <v>1716</v>
      </c>
      <c r="G62" s="12" t="s">
        <v>1334</v>
      </c>
      <c r="H62" s="12" t="s">
        <v>1717</v>
      </c>
      <c r="I62" s="12" t="s">
        <v>1334</v>
      </c>
      <c r="J62" s="12" t="s">
        <v>1718</v>
      </c>
      <c r="K62" s="12" t="s">
        <v>1334</v>
      </c>
      <c r="L62" s="9">
        <v>4140.7654400000001</v>
      </c>
      <c r="M62" s="12" t="s">
        <v>1714</v>
      </c>
      <c r="N62" s="9">
        <v>951919.43110519997</v>
      </c>
      <c r="O62" s="114" t="s">
        <v>1719</v>
      </c>
    </row>
    <row r="63" spans="1:15" ht="39" customHeight="1">
      <c r="A63" s="113" t="s">
        <v>661</v>
      </c>
      <c r="B63" s="82" t="s">
        <v>56</v>
      </c>
      <c r="C63" s="82" t="s">
        <v>660</v>
      </c>
      <c r="D63" s="82" t="s">
        <v>612</v>
      </c>
      <c r="E63" s="11" t="s">
        <v>97</v>
      </c>
      <c r="F63" s="12" t="s">
        <v>1656</v>
      </c>
      <c r="G63" s="12" t="s">
        <v>1334</v>
      </c>
      <c r="H63" s="12" t="s">
        <v>1720</v>
      </c>
      <c r="I63" s="12" t="s">
        <v>1334</v>
      </c>
      <c r="J63" s="12" t="s">
        <v>1720</v>
      </c>
      <c r="K63" s="12" t="s">
        <v>1334</v>
      </c>
      <c r="L63" s="9">
        <v>4039.29</v>
      </c>
      <c r="M63" s="12" t="s">
        <v>1721</v>
      </c>
      <c r="N63" s="9">
        <v>955958.72110520001</v>
      </c>
      <c r="O63" s="114" t="s">
        <v>1722</v>
      </c>
    </row>
    <row r="64" spans="1:15" ht="52.15" customHeight="1">
      <c r="A64" s="113" t="s">
        <v>707</v>
      </c>
      <c r="B64" s="82" t="s">
        <v>56</v>
      </c>
      <c r="C64" s="82" t="s">
        <v>706</v>
      </c>
      <c r="D64" s="82" t="s">
        <v>612</v>
      </c>
      <c r="E64" s="11" t="s">
        <v>97</v>
      </c>
      <c r="F64" s="12" t="s">
        <v>1646</v>
      </c>
      <c r="G64" s="12" t="s">
        <v>1334</v>
      </c>
      <c r="H64" s="12" t="s">
        <v>1723</v>
      </c>
      <c r="I64" s="12" t="s">
        <v>1334</v>
      </c>
      <c r="J64" s="12" t="s">
        <v>1724</v>
      </c>
      <c r="K64" s="12" t="s">
        <v>1334</v>
      </c>
      <c r="L64" s="9">
        <v>4022.2</v>
      </c>
      <c r="M64" s="12" t="s">
        <v>1721</v>
      </c>
      <c r="N64" s="9">
        <v>959980.92110519996</v>
      </c>
      <c r="O64" s="114" t="s">
        <v>1725</v>
      </c>
    </row>
    <row r="65" spans="1:15" ht="25.9" customHeight="1">
      <c r="A65" s="113" t="s">
        <v>1726</v>
      </c>
      <c r="B65" s="82" t="s">
        <v>56</v>
      </c>
      <c r="C65" s="82" t="s">
        <v>1727</v>
      </c>
      <c r="D65" s="82" t="s">
        <v>612</v>
      </c>
      <c r="E65" s="11" t="s">
        <v>1728</v>
      </c>
      <c r="F65" s="12" t="s">
        <v>1729</v>
      </c>
      <c r="G65" s="12" t="s">
        <v>1334</v>
      </c>
      <c r="H65" s="12" t="s">
        <v>1730</v>
      </c>
      <c r="I65" s="12" t="s">
        <v>1334</v>
      </c>
      <c r="J65" s="12" t="s">
        <v>1731</v>
      </c>
      <c r="K65" s="12" t="s">
        <v>1334</v>
      </c>
      <c r="L65" s="9">
        <v>4005.446426518</v>
      </c>
      <c r="M65" s="12" t="s">
        <v>1721</v>
      </c>
      <c r="N65" s="9">
        <v>963986.36753169994</v>
      </c>
      <c r="O65" s="114" t="s">
        <v>1732</v>
      </c>
    </row>
    <row r="66" spans="1:15" ht="25.9" customHeight="1">
      <c r="A66" s="113" t="s">
        <v>985</v>
      </c>
      <c r="B66" s="82" t="s">
        <v>56</v>
      </c>
      <c r="C66" s="82" t="s">
        <v>984</v>
      </c>
      <c r="D66" s="82" t="s">
        <v>612</v>
      </c>
      <c r="E66" s="11" t="s">
        <v>97</v>
      </c>
      <c r="F66" s="12" t="s">
        <v>1656</v>
      </c>
      <c r="G66" s="12" t="s">
        <v>1334</v>
      </c>
      <c r="H66" s="12" t="s">
        <v>1733</v>
      </c>
      <c r="I66" s="12" t="s">
        <v>1334</v>
      </c>
      <c r="J66" s="12" t="s">
        <v>1733</v>
      </c>
      <c r="K66" s="12" t="s">
        <v>1334</v>
      </c>
      <c r="L66" s="9">
        <v>4004.31</v>
      </c>
      <c r="M66" s="12" t="s">
        <v>1721</v>
      </c>
      <c r="N66" s="9">
        <v>967990.6775317</v>
      </c>
      <c r="O66" s="114" t="s">
        <v>1734</v>
      </c>
    </row>
    <row r="67" spans="1:15" ht="25.9" customHeight="1">
      <c r="A67" s="113" t="s">
        <v>1735</v>
      </c>
      <c r="B67" s="82" t="s">
        <v>56</v>
      </c>
      <c r="C67" s="82" t="s">
        <v>1736</v>
      </c>
      <c r="D67" s="82" t="s">
        <v>612</v>
      </c>
      <c r="E67" s="11" t="s">
        <v>97</v>
      </c>
      <c r="F67" s="12" t="s">
        <v>1737</v>
      </c>
      <c r="G67" s="12" t="s">
        <v>1334</v>
      </c>
      <c r="H67" s="12" t="s">
        <v>1738</v>
      </c>
      <c r="I67" s="12" t="s">
        <v>1334</v>
      </c>
      <c r="J67" s="12" t="s">
        <v>1739</v>
      </c>
      <c r="K67" s="12" t="s">
        <v>1334</v>
      </c>
      <c r="L67" s="9">
        <v>3899.7119520000001</v>
      </c>
      <c r="M67" s="12" t="s">
        <v>1740</v>
      </c>
      <c r="N67" s="9">
        <v>971890.38948370004</v>
      </c>
      <c r="O67" s="114" t="s">
        <v>1741</v>
      </c>
    </row>
    <row r="68" spans="1:15" ht="25.9" customHeight="1">
      <c r="A68" s="113" t="s">
        <v>1261</v>
      </c>
      <c r="B68" s="82" t="s">
        <v>56</v>
      </c>
      <c r="C68" s="82" t="s">
        <v>1260</v>
      </c>
      <c r="D68" s="82" t="s">
        <v>612</v>
      </c>
      <c r="E68" s="11" t="s">
        <v>73</v>
      </c>
      <c r="F68" s="12" t="s">
        <v>1742</v>
      </c>
      <c r="G68" s="12" t="s">
        <v>1334</v>
      </c>
      <c r="H68" s="12" t="s">
        <v>1743</v>
      </c>
      <c r="I68" s="12" t="s">
        <v>1334</v>
      </c>
      <c r="J68" s="12" t="s">
        <v>1744</v>
      </c>
      <c r="K68" s="12" t="s">
        <v>1334</v>
      </c>
      <c r="L68" s="9">
        <v>3683.1172658579999</v>
      </c>
      <c r="M68" s="12" t="s">
        <v>1745</v>
      </c>
      <c r="N68" s="9">
        <v>975573.50674960006</v>
      </c>
      <c r="O68" s="114" t="s">
        <v>1746</v>
      </c>
    </row>
    <row r="69" spans="1:15" ht="24" customHeight="1">
      <c r="A69" s="113" t="s">
        <v>1061</v>
      </c>
      <c r="B69" s="82" t="s">
        <v>56</v>
      </c>
      <c r="C69" s="82" t="s">
        <v>1060</v>
      </c>
      <c r="D69" s="82" t="s">
        <v>612</v>
      </c>
      <c r="E69" s="11" t="s">
        <v>97</v>
      </c>
      <c r="F69" s="12" t="s">
        <v>1747</v>
      </c>
      <c r="G69" s="12" t="s">
        <v>1334</v>
      </c>
      <c r="H69" s="12" t="s">
        <v>1748</v>
      </c>
      <c r="I69" s="12" t="s">
        <v>1334</v>
      </c>
      <c r="J69" s="12" t="s">
        <v>1749</v>
      </c>
      <c r="K69" s="12" t="s">
        <v>1334</v>
      </c>
      <c r="L69" s="9">
        <v>3656.7682199999999</v>
      </c>
      <c r="M69" s="12" t="s">
        <v>1745</v>
      </c>
      <c r="N69" s="9">
        <v>979230.27496960002</v>
      </c>
      <c r="O69" s="114" t="s">
        <v>1750</v>
      </c>
    </row>
    <row r="70" spans="1:15" ht="39" customHeight="1">
      <c r="A70" s="113" t="s">
        <v>1751</v>
      </c>
      <c r="B70" s="82" t="s">
        <v>56</v>
      </c>
      <c r="C70" s="82" t="s">
        <v>1752</v>
      </c>
      <c r="D70" s="82" t="s">
        <v>612</v>
      </c>
      <c r="E70" s="11" t="s">
        <v>97</v>
      </c>
      <c r="F70" s="12" t="s">
        <v>1753</v>
      </c>
      <c r="G70" s="12" t="s">
        <v>1334</v>
      </c>
      <c r="H70" s="12" t="s">
        <v>1754</v>
      </c>
      <c r="I70" s="12" t="s">
        <v>1334</v>
      </c>
      <c r="J70" s="12" t="s">
        <v>1755</v>
      </c>
      <c r="K70" s="12" t="s">
        <v>1334</v>
      </c>
      <c r="L70" s="9">
        <v>3614.45098482</v>
      </c>
      <c r="M70" s="12" t="s">
        <v>1745</v>
      </c>
      <c r="N70" s="9">
        <v>982844.72595440003</v>
      </c>
      <c r="O70" s="114" t="s">
        <v>1756</v>
      </c>
    </row>
    <row r="71" spans="1:15" ht="25.9" customHeight="1">
      <c r="A71" s="113" t="s">
        <v>1102</v>
      </c>
      <c r="B71" s="82" t="s">
        <v>56</v>
      </c>
      <c r="C71" s="82" t="s">
        <v>1101</v>
      </c>
      <c r="D71" s="82" t="s">
        <v>612</v>
      </c>
      <c r="E71" s="11" t="s">
        <v>54</v>
      </c>
      <c r="F71" s="12" t="s">
        <v>1757</v>
      </c>
      <c r="G71" s="12" t="s">
        <v>1334</v>
      </c>
      <c r="H71" s="12" t="s">
        <v>1758</v>
      </c>
      <c r="I71" s="12" t="s">
        <v>1334</v>
      </c>
      <c r="J71" s="12" t="s">
        <v>1759</v>
      </c>
      <c r="K71" s="12" t="s">
        <v>1334</v>
      </c>
      <c r="L71" s="9">
        <v>3464.999656</v>
      </c>
      <c r="M71" s="12" t="s">
        <v>1760</v>
      </c>
      <c r="N71" s="9">
        <v>986309.72561039997</v>
      </c>
      <c r="O71" s="114" t="s">
        <v>1761</v>
      </c>
    </row>
    <row r="72" spans="1:15" ht="24" customHeight="1">
      <c r="A72" s="113" t="s">
        <v>1762</v>
      </c>
      <c r="B72" s="82" t="s">
        <v>56</v>
      </c>
      <c r="C72" s="82" t="s">
        <v>1763</v>
      </c>
      <c r="D72" s="82" t="s">
        <v>1439</v>
      </c>
      <c r="E72" s="11" t="s">
        <v>616</v>
      </c>
      <c r="F72" s="12" t="s">
        <v>1764</v>
      </c>
      <c r="G72" s="12" t="s">
        <v>1334</v>
      </c>
      <c r="H72" s="12" t="s">
        <v>1765</v>
      </c>
      <c r="I72" s="12" t="s">
        <v>1334</v>
      </c>
      <c r="J72" s="12" t="s">
        <v>1766</v>
      </c>
      <c r="K72" s="12" t="s">
        <v>1334</v>
      </c>
      <c r="L72" s="9">
        <v>3439.1963178619999</v>
      </c>
      <c r="M72" s="12" t="s">
        <v>1760</v>
      </c>
      <c r="N72" s="9">
        <v>989748.92192830006</v>
      </c>
      <c r="O72" s="114" t="s">
        <v>1767</v>
      </c>
    </row>
    <row r="73" spans="1:15" ht="24" customHeight="1">
      <c r="A73" s="113" t="s">
        <v>1768</v>
      </c>
      <c r="B73" s="82" t="s">
        <v>56</v>
      </c>
      <c r="C73" s="82" t="s">
        <v>1769</v>
      </c>
      <c r="D73" s="82" t="s">
        <v>1439</v>
      </c>
      <c r="E73" s="11" t="s">
        <v>616</v>
      </c>
      <c r="F73" s="12" t="s">
        <v>1770</v>
      </c>
      <c r="G73" s="12" t="s">
        <v>1334</v>
      </c>
      <c r="H73" s="12" t="s">
        <v>1459</v>
      </c>
      <c r="I73" s="12" t="s">
        <v>1334</v>
      </c>
      <c r="J73" s="12" t="s">
        <v>1771</v>
      </c>
      <c r="K73" s="12" t="s">
        <v>1334</v>
      </c>
      <c r="L73" s="9">
        <v>3287.9249289630002</v>
      </c>
      <c r="M73" s="12" t="s">
        <v>1772</v>
      </c>
      <c r="N73" s="9">
        <v>993036.84685730003</v>
      </c>
      <c r="O73" s="114" t="s">
        <v>1773</v>
      </c>
    </row>
    <row r="74" spans="1:15" ht="64.900000000000006" customHeight="1">
      <c r="A74" s="113" t="s">
        <v>657</v>
      </c>
      <c r="B74" s="82" t="s">
        <v>56</v>
      </c>
      <c r="C74" s="82" t="s">
        <v>656</v>
      </c>
      <c r="D74" s="82" t="s">
        <v>612</v>
      </c>
      <c r="E74" s="11" t="s">
        <v>97</v>
      </c>
      <c r="F74" s="12" t="s">
        <v>1656</v>
      </c>
      <c r="G74" s="12" t="s">
        <v>1334</v>
      </c>
      <c r="H74" s="12" t="s">
        <v>1774</v>
      </c>
      <c r="I74" s="12" t="s">
        <v>1334</v>
      </c>
      <c r="J74" s="12" t="s">
        <v>1774</v>
      </c>
      <c r="K74" s="12" t="s">
        <v>1334</v>
      </c>
      <c r="L74" s="9">
        <v>3210.74</v>
      </c>
      <c r="M74" s="12" t="s">
        <v>1775</v>
      </c>
      <c r="N74" s="9">
        <v>996247.58685730002</v>
      </c>
      <c r="O74" s="114" t="s">
        <v>1776</v>
      </c>
    </row>
    <row r="75" spans="1:15" ht="25.9" customHeight="1">
      <c r="A75" s="113" t="s">
        <v>1777</v>
      </c>
      <c r="B75" s="82" t="s">
        <v>56</v>
      </c>
      <c r="C75" s="82" t="s">
        <v>1778</v>
      </c>
      <c r="D75" s="82" t="s">
        <v>1237</v>
      </c>
      <c r="E75" s="11" t="s">
        <v>616</v>
      </c>
      <c r="F75" s="12" t="s">
        <v>1691</v>
      </c>
      <c r="G75" s="12" t="s">
        <v>1334</v>
      </c>
      <c r="H75" s="12" t="s">
        <v>1779</v>
      </c>
      <c r="I75" s="12" t="s">
        <v>1334</v>
      </c>
      <c r="J75" s="12" t="s">
        <v>1780</v>
      </c>
      <c r="K75" s="12" t="s">
        <v>1334</v>
      </c>
      <c r="L75" s="9">
        <v>3166.554633838</v>
      </c>
      <c r="M75" s="12" t="s">
        <v>1775</v>
      </c>
      <c r="N75" s="9">
        <v>999414.14149109996</v>
      </c>
      <c r="O75" s="114" t="s">
        <v>1781</v>
      </c>
    </row>
    <row r="76" spans="1:15" ht="25.9" customHeight="1">
      <c r="A76" s="113" t="s">
        <v>1782</v>
      </c>
      <c r="B76" s="82" t="s">
        <v>56</v>
      </c>
      <c r="C76" s="82" t="s">
        <v>1783</v>
      </c>
      <c r="D76" s="82" t="s">
        <v>612</v>
      </c>
      <c r="E76" s="11" t="s">
        <v>1236</v>
      </c>
      <c r="F76" s="12" t="s">
        <v>1784</v>
      </c>
      <c r="G76" s="12" t="s">
        <v>1334</v>
      </c>
      <c r="H76" s="12" t="s">
        <v>1785</v>
      </c>
      <c r="I76" s="12" t="s">
        <v>1334</v>
      </c>
      <c r="J76" s="12" t="s">
        <v>1786</v>
      </c>
      <c r="K76" s="12" t="s">
        <v>1334</v>
      </c>
      <c r="L76" s="9">
        <v>2949.3</v>
      </c>
      <c r="M76" s="12" t="s">
        <v>1787</v>
      </c>
      <c r="N76" s="9">
        <v>1002363.4414911</v>
      </c>
      <c r="O76" s="114" t="s">
        <v>1788</v>
      </c>
    </row>
    <row r="77" spans="1:15" ht="24" customHeight="1">
      <c r="A77" s="113" t="s">
        <v>1789</v>
      </c>
      <c r="B77" s="82" t="s">
        <v>56</v>
      </c>
      <c r="C77" s="82" t="s">
        <v>1790</v>
      </c>
      <c r="D77" s="82" t="s">
        <v>1439</v>
      </c>
      <c r="E77" s="11" t="s">
        <v>616</v>
      </c>
      <c r="F77" s="12" t="s">
        <v>1791</v>
      </c>
      <c r="G77" s="12" t="s">
        <v>1334</v>
      </c>
      <c r="H77" s="12" t="s">
        <v>1459</v>
      </c>
      <c r="I77" s="12" t="s">
        <v>1334</v>
      </c>
      <c r="J77" s="12" t="s">
        <v>1792</v>
      </c>
      <c r="K77" s="12" t="s">
        <v>1334</v>
      </c>
      <c r="L77" s="9">
        <v>2942.4579378479998</v>
      </c>
      <c r="M77" s="12" t="s">
        <v>1787</v>
      </c>
      <c r="N77" s="9">
        <v>1005305.8994289</v>
      </c>
      <c r="O77" s="114" t="s">
        <v>1793</v>
      </c>
    </row>
    <row r="78" spans="1:15" ht="24" customHeight="1">
      <c r="A78" s="113" t="s">
        <v>1100</v>
      </c>
      <c r="B78" s="82" t="s">
        <v>56</v>
      </c>
      <c r="C78" s="82" t="s">
        <v>1099</v>
      </c>
      <c r="D78" s="82" t="s">
        <v>612</v>
      </c>
      <c r="E78" s="11" t="s">
        <v>561</v>
      </c>
      <c r="F78" s="12" t="s">
        <v>1794</v>
      </c>
      <c r="G78" s="12" t="s">
        <v>1334</v>
      </c>
      <c r="H78" s="12" t="s">
        <v>1795</v>
      </c>
      <c r="I78" s="12" t="s">
        <v>1334</v>
      </c>
      <c r="J78" s="12" t="s">
        <v>1796</v>
      </c>
      <c r="K78" s="12" t="s">
        <v>1334</v>
      </c>
      <c r="L78" s="9">
        <v>2871.84651975</v>
      </c>
      <c r="M78" s="12" t="s">
        <v>1797</v>
      </c>
      <c r="N78" s="9">
        <v>1008177.7459487</v>
      </c>
      <c r="O78" s="114" t="s">
        <v>1798</v>
      </c>
    </row>
    <row r="79" spans="1:15" ht="24" customHeight="1">
      <c r="A79" s="113" t="s">
        <v>1145</v>
      </c>
      <c r="B79" s="82" t="s">
        <v>56</v>
      </c>
      <c r="C79" s="82" t="s">
        <v>1144</v>
      </c>
      <c r="D79" s="82" t="s">
        <v>612</v>
      </c>
      <c r="E79" s="11" t="s">
        <v>54</v>
      </c>
      <c r="F79" s="12" t="s">
        <v>1799</v>
      </c>
      <c r="G79" s="12" t="s">
        <v>1334</v>
      </c>
      <c r="H79" s="12" t="s">
        <v>1800</v>
      </c>
      <c r="I79" s="12" t="s">
        <v>1334</v>
      </c>
      <c r="J79" s="12" t="s">
        <v>1801</v>
      </c>
      <c r="K79" s="12" t="s">
        <v>1334</v>
      </c>
      <c r="L79" s="9">
        <v>2817.288</v>
      </c>
      <c r="M79" s="12" t="s">
        <v>1797</v>
      </c>
      <c r="N79" s="9">
        <v>1010995.0339486999</v>
      </c>
      <c r="O79" s="114" t="s">
        <v>1802</v>
      </c>
    </row>
    <row r="80" spans="1:15" ht="24" customHeight="1">
      <c r="A80" s="113" t="s">
        <v>1067</v>
      </c>
      <c r="B80" s="82" t="s">
        <v>56</v>
      </c>
      <c r="C80" s="82" t="s">
        <v>1066</v>
      </c>
      <c r="D80" s="82" t="s">
        <v>612</v>
      </c>
      <c r="E80" s="11" t="s">
        <v>1065</v>
      </c>
      <c r="F80" s="12" t="s">
        <v>1803</v>
      </c>
      <c r="G80" s="12" t="s">
        <v>1334</v>
      </c>
      <c r="H80" s="12" t="s">
        <v>1804</v>
      </c>
      <c r="I80" s="12" t="s">
        <v>1334</v>
      </c>
      <c r="J80" s="12" t="s">
        <v>1805</v>
      </c>
      <c r="K80" s="12" t="s">
        <v>1334</v>
      </c>
      <c r="L80" s="9">
        <v>2692.7705970000002</v>
      </c>
      <c r="M80" s="12" t="s">
        <v>1806</v>
      </c>
      <c r="N80" s="9">
        <v>1013687.8045457</v>
      </c>
      <c r="O80" s="114" t="s">
        <v>1807</v>
      </c>
    </row>
    <row r="81" spans="1:15" ht="39" customHeight="1">
      <c r="A81" s="113" t="s">
        <v>637</v>
      </c>
      <c r="B81" s="82" t="s">
        <v>56</v>
      </c>
      <c r="C81" s="82" t="s">
        <v>636</v>
      </c>
      <c r="D81" s="82" t="s">
        <v>612</v>
      </c>
      <c r="E81" s="11" t="s">
        <v>73</v>
      </c>
      <c r="F81" s="12" t="s">
        <v>1808</v>
      </c>
      <c r="G81" s="12" t="s">
        <v>1334</v>
      </c>
      <c r="H81" s="12" t="s">
        <v>1809</v>
      </c>
      <c r="I81" s="12" t="s">
        <v>1334</v>
      </c>
      <c r="J81" s="12" t="s">
        <v>1810</v>
      </c>
      <c r="K81" s="12" t="s">
        <v>1334</v>
      </c>
      <c r="L81" s="9">
        <v>2665.9908879999998</v>
      </c>
      <c r="M81" s="12" t="s">
        <v>1811</v>
      </c>
      <c r="N81" s="9">
        <v>1016353.7954337</v>
      </c>
      <c r="O81" s="114" t="s">
        <v>1812</v>
      </c>
    </row>
    <row r="82" spans="1:15" ht="25.9" customHeight="1">
      <c r="A82" s="113" t="s">
        <v>1813</v>
      </c>
      <c r="B82" s="82" t="s">
        <v>56</v>
      </c>
      <c r="C82" s="82" t="s">
        <v>1814</v>
      </c>
      <c r="D82" s="82" t="s">
        <v>1237</v>
      </c>
      <c r="E82" s="11" t="s">
        <v>616</v>
      </c>
      <c r="F82" s="12" t="s">
        <v>1815</v>
      </c>
      <c r="G82" s="12" t="s">
        <v>1334</v>
      </c>
      <c r="H82" s="12" t="s">
        <v>1816</v>
      </c>
      <c r="I82" s="12" t="s">
        <v>1334</v>
      </c>
      <c r="J82" s="12" t="s">
        <v>1817</v>
      </c>
      <c r="K82" s="12" t="s">
        <v>1334</v>
      </c>
      <c r="L82" s="9">
        <v>2662.2261836799998</v>
      </c>
      <c r="M82" s="12" t="s">
        <v>1811</v>
      </c>
      <c r="N82" s="9">
        <v>1019016.0216174</v>
      </c>
      <c r="O82" s="114" t="s">
        <v>1818</v>
      </c>
    </row>
    <row r="83" spans="1:15" ht="25.9" customHeight="1">
      <c r="A83" s="113" t="s">
        <v>1076</v>
      </c>
      <c r="B83" s="82" t="s">
        <v>56</v>
      </c>
      <c r="C83" s="82" t="s">
        <v>1075</v>
      </c>
      <c r="D83" s="82" t="s">
        <v>612</v>
      </c>
      <c r="E83" s="11" t="s">
        <v>561</v>
      </c>
      <c r="F83" s="12" t="s">
        <v>1819</v>
      </c>
      <c r="G83" s="12" t="s">
        <v>1334</v>
      </c>
      <c r="H83" s="12" t="s">
        <v>1820</v>
      </c>
      <c r="I83" s="12" t="s">
        <v>1334</v>
      </c>
      <c r="J83" s="12" t="s">
        <v>1821</v>
      </c>
      <c r="K83" s="12" t="s">
        <v>1334</v>
      </c>
      <c r="L83" s="9">
        <v>2579.9355145200002</v>
      </c>
      <c r="M83" s="12" t="s">
        <v>1811</v>
      </c>
      <c r="N83" s="9">
        <v>1021595.9571319</v>
      </c>
      <c r="O83" s="114" t="s">
        <v>1822</v>
      </c>
    </row>
    <row r="84" spans="1:15" ht="25.9" customHeight="1">
      <c r="A84" s="113" t="s">
        <v>837</v>
      </c>
      <c r="B84" s="82" t="s">
        <v>56</v>
      </c>
      <c r="C84" s="82" t="s">
        <v>836</v>
      </c>
      <c r="D84" s="82" t="s">
        <v>612</v>
      </c>
      <c r="E84" s="11" t="s">
        <v>97</v>
      </c>
      <c r="F84" s="12" t="s">
        <v>1823</v>
      </c>
      <c r="G84" s="12" t="s">
        <v>1334</v>
      </c>
      <c r="H84" s="12" t="s">
        <v>1824</v>
      </c>
      <c r="I84" s="12" t="s">
        <v>1334</v>
      </c>
      <c r="J84" s="12" t="s">
        <v>1825</v>
      </c>
      <c r="K84" s="12" t="s">
        <v>1334</v>
      </c>
      <c r="L84" s="9">
        <v>2477.02</v>
      </c>
      <c r="M84" s="12" t="s">
        <v>1826</v>
      </c>
      <c r="N84" s="9">
        <v>1024072.9771319</v>
      </c>
      <c r="O84" s="114" t="s">
        <v>1827</v>
      </c>
    </row>
    <row r="85" spans="1:15" ht="39" customHeight="1">
      <c r="A85" s="113" t="s">
        <v>669</v>
      </c>
      <c r="B85" s="82" t="s">
        <v>56</v>
      </c>
      <c r="C85" s="82" t="s">
        <v>668</v>
      </c>
      <c r="D85" s="82" t="s">
        <v>612</v>
      </c>
      <c r="E85" s="11" t="s">
        <v>54</v>
      </c>
      <c r="F85" s="12" t="s">
        <v>1828</v>
      </c>
      <c r="G85" s="12" t="s">
        <v>1334</v>
      </c>
      <c r="H85" s="12" t="s">
        <v>1829</v>
      </c>
      <c r="I85" s="12" t="s">
        <v>1334</v>
      </c>
      <c r="J85" s="12" t="s">
        <v>1830</v>
      </c>
      <c r="K85" s="12" t="s">
        <v>1334</v>
      </c>
      <c r="L85" s="9">
        <v>2401.7685000000001</v>
      </c>
      <c r="M85" s="12" t="s">
        <v>1831</v>
      </c>
      <c r="N85" s="9">
        <v>1026474.7456319</v>
      </c>
      <c r="O85" s="114" t="s">
        <v>1832</v>
      </c>
    </row>
    <row r="86" spans="1:15" ht="24" customHeight="1">
      <c r="A86" s="113" t="s">
        <v>1833</v>
      </c>
      <c r="B86" s="82" t="s">
        <v>56</v>
      </c>
      <c r="C86" s="82" t="s">
        <v>1834</v>
      </c>
      <c r="D86" s="82" t="s">
        <v>1439</v>
      </c>
      <c r="E86" s="11" t="s">
        <v>616</v>
      </c>
      <c r="F86" s="12" t="s">
        <v>1835</v>
      </c>
      <c r="G86" s="12" t="s">
        <v>1334</v>
      </c>
      <c r="H86" s="12" t="s">
        <v>1836</v>
      </c>
      <c r="I86" s="12" t="s">
        <v>1334</v>
      </c>
      <c r="J86" s="12" t="s">
        <v>1837</v>
      </c>
      <c r="K86" s="12" t="s">
        <v>1334</v>
      </c>
      <c r="L86" s="9">
        <v>2401.2249911160002</v>
      </c>
      <c r="M86" s="12" t="s">
        <v>1831</v>
      </c>
      <c r="N86" s="9">
        <v>1028875.9706229999</v>
      </c>
      <c r="O86" s="114" t="s">
        <v>1838</v>
      </c>
    </row>
    <row r="87" spans="1:15" ht="24" customHeight="1">
      <c r="A87" s="113" t="s">
        <v>1839</v>
      </c>
      <c r="B87" s="82" t="s">
        <v>56</v>
      </c>
      <c r="C87" s="82" t="s">
        <v>1840</v>
      </c>
      <c r="D87" s="82" t="s">
        <v>612</v>
      </c>
      <c r="E87" s="11" t="s">
        <v>54</v>
      </c>
      <c r="F87" s="12" t="s">
        <v>1841</v>
      </c>
      <c r="G87" s="12" t="s">
        <v>1334</v>
      </c>
      <c r="H87" s="12" t="s">
        <v>1842</v>
      </c>
      <c r="I87" s="12" t="s">
        <v>1334</v>
      </c>
      <c r="J87" s="12" t="s">
        <v>1843</v>
      </c>
      <c r="K87" s="12" t="s">
        <v>1334</v>
      </c>
      <c r="L87" s="9">
        <v>2358.7199999999998</v>
      </c>
      <c r="M87" s="12" t="s">
        <v>1831</v>
      </c>
      <c r="N87" s="9">
        <v>1031234.690623</v>
      </c>
      <c r="O87" s="114" t="s">
        <v>1844</v>
      </c>
    </row>
    <row r="88" spans="1:15" ht="39" customHeight="1">
      <c r="A88" s="113" t="s">
        <v>711</v>
      </c>
      <c r="B88" s="82" t="s">
        <v>56</v>
      </c>
      <c r="C88" s="82" t="s">
        <v>710</v>
      </c>
      <c r="D88" s="82" t="s">
        <v>612</v>
      </c>
      <c r="E88" s="11" t="s">
        <v>97</v>
      </c>
      <c r="F88" s="12" t="s">
        <v>1845</v>
      </c>
      <c r="G88" s="12" t="s">
        <v>1334</v>
      </c>
      <c r="H88" s="12" t="s">
        <v>1846</v>
      </c>
      <c r="I88" s="12" t="s">
        <v>1334</v>
      </c>
      <c r="J88" s="12" t="s">
        <v>1847</v>
      </c>
      <c r="K88" s="12" t="s">
        <v>1334</v>
      </c>
      <c r="L88" s="9">
        <v>2329.6799999999998</v>
      </c>
      <c r="M88" s="12" t="s">
        <v>1848</v>
      </c>
      <c r="N88" s="9">
        <v>1033564.370623</v>
      </c>
      <c r="O88" s="114" t="s">
        <v>1849</v>
      </c>
    </row>
    <row r="89" spans="1:15" ht="25.9" customHeight="1">
      <c r="A89" s="113" t="s">
        <v>1850</v>
      </c>
      <c r="B89" s="82" t="s">
        <v>56</v>
      </c>
      <c r="C89" s="82" t="s">
        <v>1851</v>
      </c>
      <c r="D89" s="82" t="s">
        <v>1237</v>
      </c>
      <c r="E89" s="11" t="s">
        <v>616</v>
      </c>
      <c r="F89" s="12" t="s">
        <v>1815</v>
      </c>
      <c r="G89" s="12" t="s">
        <v>1334</v>
      </c>
      <c r="H89" s="12" t="s">
        <v>1852</v>
      </c>
      <c r="I89" s="12" t="s">
        <v>1334</v>
      </c>
      <c r="J89" s="12" t="s">
        <v>1853</v>
      </c>
      <c r="K89" s="12" t="s">
        <v>1334</v>
      </c>
      <c r="L89" s="9">
        <v>2329.44791072</v>
      </c>
      <c r="M89" s="12" t="s">
        <v>1848</v>
      </c>
      <c r="N89" s="9">
        <v>1035893.8185337</v>
      </c>
      <c r="O89" s="114" t="s">
        <v>1854</v>
      </c>
    </row>
    <row r="90" spans="1:15" ht="25.9" customHeight="1">
      <c r="A90" s="113" t="s">
        <v>1110</v>
      </c>
      <c r="B90" s="82" t="s">
        <v>56</v>
      </c>
      <c r="C90" s="82" t="s">
        <v>1109</v>
      </c>
      <c r="D90" s="82" t="s">
        <v>612</v>
      </c>
      <c r="E90" s="11" t="s">
        <v>73</v>
      </c>
      <c r="F90" s="12" t="s">
        <v>1855</v>
      </c>
      <c r="G90" s="12" t="s">
        <v>1334</v>
      </c>
      <c r="H90" s="12" t="s">
        <v>1598</v>
      </c>
      <c r="I90" s="12" t="s">
        <v>1334</v>
      </c>
      <c r="J90" s="12" t="s">
        <v>1856</v>
      </c>
      <c r="K90" s="12" t="s">
        <v>1334</v>
      </c>
      <c r="L90" s="9">
        <v>2327.7447999999999</v>
      </c>
      <c r="M90" s="12" t="s">
        <v>1848</v>
      </c>
      <c r="N90" s="9">
        <v>1038221.5633336999</v>
      </c>
      <c r="O90" s="114" t="s">
        <v>1857</v>
      </c>
    </row>
    <row r="91" spans="1:15" ht="25.9" customHeight="1">
      <c r="A91" s="113" t="s">
        <v>1133</v>
      </c>
      <c r="B91" s="82" t="s">
        <v>56</v>
      </c>
      <c r="C91" s="82" t="s">
        <v>1132</v>
      </c>
      <c r="D91" s="82" t="s">
        <v>612</v>
      </c>
      <c r="E91" s="11" t="s">
        <v>627</v>
      </c>
      <c r="F91" s="12" t="s">
        <v>1858</v>
      </c>
      <c r="G91" s="12" t="s">
        <v>1334</v>
      </c>
      <c r="H91" s="12" t="s">
        <v>1859</v>
      </c>
      <c r="I91" s="12" t="s">
        <v>1334</v>
      </c>
      <c r="J91" s="12" t="s">
        <v>1860</v>
      </c>
      <c r="K91" s="12" t="s">
        <v>1334</v>
      </c>
      <c r="L91" s="9">
        <v>2128.5012820000002</v>
      </c>
      <c r="M91" s="12" t="s">
        <v>1861</v>
      </c>
      <c r="N91" s="9">
        <v>1040350.0646157</v>
      </c>
      <c r="O91" s="114" t="s">
        <v>1862</v>
      </c>
    </row>
    <row r="92" spans="1:15" ht="24" customHeight="1">
      <c r="A92" s="113" t="s">
        <v>1863</v>
      </c>
      <c r="B92" s="82" t="s">
        <v>56</v>
      </c>
      <c r="C92" s="82" t="s">
        <v>1864</v>
      </c>
      <c r="D92" s="82" t="s">
        <v>1439</v>
      </c>
      <c r="E92" s="11" t="s">
        <v>616</v>
      </c>
      <c r="F92" s="12" t="s">
        <v>1865</v>
      </c>
      <c r="G92" s="12" t="s">
        <v>1334</v>
      </c>
      <c r="H92" s="12" t="s">
        <v>1866</v>
      </c>
      <c r="I92" s="12" t="s">
        <v>1334</v>
      </c>
      <c r="J92" s="12" t="s">
        <v>1867</v>
      </c>
      <c r="K92" s="12" t="s">
        <v>1334</v>
      </c>
      <c r="L92" s="9">
        <v>2110.864896</v>
      </c>
      <c r="M92" s="12" t="s">
        <v>1868</v>
      </c>
      <c r="N92" s="9">
        <v>1042460.9295116999</v>
      </c>
      <c r="O92" s="114" t="s">
        <v>1869</v>
      </c>
    </row>
    <row r="93" spans="1:15" ht="24" customHeight="1">
      <c r="A93" s="113" t="s">
        <v>709</v>
      </c>
      <c r="B93" s="82" t="s">
        <v>56</v>
      </c>
      <c r="C93" s="82" t="s">
        <v>708</v>
      </c>
      <c r="D93" s="82" t="s">
        <v>612</v>
      </c>
      <c r="E93" s="11" t="s">
        <v>97</v>
      </c>
      <c r="F93" s="12" t="s">
        <v>1646</v>
      </c>
      <c r="G93" s="12" t="s">
        <v>1334</v>
      </c>
      <c r="H93" s="12" t="s">
        <v>1870</v>
      </c>
      <c r="I93" s="12" t="s">
        <v>1334</v>
      </c>
      <c r="J93" s="12" t="s">
        <v>1871</v>
      </c>
      <c r="K93" s="12" t="s">
        <v>1334</v>
      </c>
      <c r="L93" s="9">
        <v>2071</v>
      </c>
      <c r="M93" s="12" t="s">
        <v>1868</v>
      </c>
      <c r="N93" s="9">
        <v>1044531.9295116999</v>
      </c>
      <c r="O93" s="114" t="s">
        <v>1872</v>
      </c>
    </row>
    <row r="94" spans="1:15" ht="39" customHeight="1">
      <c r="A94" s="113" t="s">
        <v>723</v>
      </c>
      <c r="B94" s="82" t="s">
        <v>56</v>
      </c>
      <c r="C94" s="82" t="s">
        <v>722</v>
      </c>
      <c r="D94" s="82" t="s">
        <v>612</v>
      </c>
      <c r="E94" s="11" t="s">
        <v>73</v>
      </c>
      <c r="F94" s="12" t="s">
        <v>1873</v>
      </c>
      <c r="G94" s="12" t="s">
        <v>1334</v>
      </c>
      <c r="H94" s="12" t="s">
        <v>1874</v>
      </c>
      <c r="I94" s="12" t="s">
        <v>1334</v>
      </c>
      <c r="J94" s="12" t="s">
        <v>1875</v>
      </c>
      <c r="K94" s="12" t="s">
        <v>1334</v>
      </c>
      <c r="L94" s="9">
        <v>2059.9425000000001</v>
      </c>
      <c r="M94" s="12" t="s">
        <v>1868</v>
      </c>
      <c r="N94" s="9">
        <v>1046591.8720116999</v>
      </c>
      <c r="O94" s="114" t="s">
        <v>1876</v>
      </c>
    </row>
    <row r="95" spans="1:15" ht="24" customHeight="1">
      <c r="A95" s="113" t="s">
        <v>1877</v>
      </c>
      <c r="B95" s="82" t="s">
        <v>56</v>
      </c>
      <c r="C95" s="82" t="s">
        <v>1878</v>
      </c>
      <c r="D95" s="82" t="s">
        <v>1439</v>
      </c>
      <c r="E95" s="11" t="s">
        <v>616</v>
      </c>
      <c r="F95" s="12" t="s">
        <v>1879</v>
      </c>
      <c r="G95" s="12" t="s">
        <v>1334</v>
      </c>
      <c r="H95" s="12" t="s">
        <v>1459</v>
      </c>
      <c r="I95" s="12" t="s">
        <v>1334</v>
      </c>
      <c r="J95" s="12" t="s">
        <v>1880</v>
      </c>
      <c r="K95" s="12" t="s">
        <v>1334</v>
      </c>
      <c r="L95" s="9">
        <v>2054.2727110410001</v>
      </c>
      <c r="M95" s="12" t="s">
        <v>1868</v>
      </c>
      <c r="N95" s="9">
        <v>1048646.1447226999</v>
      </c>
      <c r="O95" s="114" t="s">
        <v>1881</v>
      </c>
    </row>
    <row r="96" spans="1:15" ht="25.9" customHeight="1">
      <c r="A96" s="113" t="s">
        <v>861</v>
      </c>
      <c r="B96" s="82" t="s">
        <v>56</v>
      </c>
      <c r="C96" s="82" t="s">
        <v>860</v>
      </c>
      <c r="D96" s="82" t="s">
        <v>612</v>
      </c>
      <c r="E96" s="11" t="s">
        <v>97</v>
      </c>
      <c r="F96" s="12" t="s">
        <v>1882</v>
      </c>
      <c r="G96" s="12" t="s">
        <v>1334</v>
      </c>
      <c r="H96" s="12" t="s">
        <v>1883</v>
      </c>
      <c r="I96" s="12" t="s">
        <v>1334</v>
      </c>
      <c r="J96" s="12" t="s">
        <v>1884</v>
      </c>
      <c r="K96" s="12" t="s">
        <v>1334</v>
      </c>
      <c r="L96" s="9">
        <v>2028</v>
      </c>
      <c r="M96" s="12" t="s">
        <v>1868</v>
      </c>
      <c r="N96" s="9">
        <v>1050674.1447226999</v>
      </c>
      <c r="O96" s="114" t="s">
        <v>1885</v>
      </c>
    </row>
    <row r="97" spans="1:15" ht="25.9" customHeight="1">
      <c r="A97" s="113" t="s">
        <v>907</v>
      </c>
      <c r="B97" s="82" t="s">
        <v>56</v>
      </c>
      <c r="C97" s="82" t="s">
        <v>906</v>
      </c>
      <c r="D97" s="82" t="s">
        <v>612</v>
      </c>
      <c r="E97" s="11" t="s">
        <v>97</v>
      </c>
      <c r="F97" s="12" t="s">
        <v>1886</v>
      </c>
      <c r="G97" s="12" t="s">
        <v>1334</v>
      </c>
      <c r="H97" s="12" t="s">
        <v>1708</v>
      </c>
      <c r="I97" s="12" t="s">
        <v>1334</v>
      </c>
      <c r="J97" s="12" t="s">
        <v>1887</v>
      </c>
      <c r="K97" s="12" t="s">
        <v>1334</v>
      </c>
      <c r="L97" s="9">
        <v>1997.335986</v>
      </c>
      <c r="M97" s="12" t="s">
        <v>1868</v>
      </c>
      <c r="N97" s="9">
        <v>1052671.4807086999</v>
      </c>
      <c r="O97" s="114" t="s">
        <v>1888</v>
      </c>
    </row>
    <row r="98" spans="1:15" ht="24" customHeight="1">
      <c r="A98" s="113" t="s">
        <v>1057</v>
      </c>
      <c r="B98" s="82" t="s">
        <v>56</v>
      </c>
      <c r="C98" s="82" t="s">
        <v>1056</v>
      </c>
      <c r="D98" s="82" t="s">
        <v>612</v>
      </c>
      <c r="E98" s="11" t="s">
        <v>627</v>
      </c>
      <c r="F98" s="12" t="s">
        <v>1889</v>
      </c>
      <c r="G98" s="12" t="s">
        <v>1334</v>
      </c>
      <c r="H98" s="12" t="s">
        <v>1890</v>
      </c>
      <c r="I98" s="12" t="s">
        <v>1334</v>
      </c>
      <c r="J98" s="12" t="s">
        <v>1891</v>
      </c>
      <c r="K98" s="12" t="s">
        <v>1334</v>
      </c>
      <c r="L98" s="9">
        <v>1916.4203520000001</v>
      </c>
      <c r="M98" s="12" t="s">
        <v>1892</v>
      </c>
      <c r="N98" s="9">
        <v>1054587.9010607</v>
      </c>
      <c r="O98" s="114" t="s">
        <v>1893</v>
      </c>
    </row>
    <row r="99" spans="1:15" ht="25.9" customHeight="1">
      <c r="A99" s="113" t="s">
        <v>869</v>
      </c>
      <c r="B99" s="82" t="s">
        <v>56</v>
      </c>
      <c r="C99" s="82" t="s">
        <v>868</v>
      </c>
      <c r="D99" s="82" t="s">
        <v>612</v>
      </c>
      <c r="E99" s="11" t="s">
        <v>97</v>
      </c>
      <c r="F99" s="12" t="s">
        <v>1882</v>
      </c>
      <c r="G99" s="12" t="s">
        <v>1334</v>
      </c>
      <c r="H99" s="12" t="s">
        <v>1894</v>
      </c>
      <c r="I99" s="12" t="s">
        <v>1334</v>
      </c>
      <c r="J99" s="12" t="s">
        <v>1895</v>
      </c>
      <c r="K99" s="12" t="s">
        <v>1334</v>
      </c>
      <c r="L99" s="9">
        <v>1889.52</v>
      </c>
      <c r="M99" s="12" t="s">
        <v>1892</v>
      </c>
      <c r="N99" s="9">
        <v>1056477.4210607</v>
      </c>
      <c r="O99" s="114" t="s">
        <v>1896</v>
      </c>
    </row>
    <row r="100" spans="1:15" ht="25.9" customHeight="1">
      <c r="A100" s="113" t="s">
        <v>1897</v>
      </c>
      <c r="B100" s="82" t="s">
        <v>56</v>
      </c>
      <c r="C100" s="82" t="s">
        <v>1898</v>
      </c>
      <c r="D100" s="82" t="s">
        <v>1237</v>
      </c>
      <c r="E100" s="11" t="s">
        <v>1236</v>
      </c>
      <c r="F100" s="12" t="s">
        <v>1882</v>
      </c>
      <c r="G100" s="12" t="s">
        <v>1334</v>
      </c>
      <c r="H100" s="12" t="s">
        <v>1899</v>
      </c>
      <c r="I100" s="12" t="s">
        <v>1334</v>
      </c>
      <c r="J100" s="12" t="s">
        <v>1900</v>
      </c>
      <c r="K100" s="12" t="s">
        <v>1334</v>
      </c>
      <c r="L100" s="9">
        <v>1842</v>
      </c>
      <c r="M100" s="12" t="s">
        <v>1901</v>
      </c>
      <c r="N100" s="9">
        <v>1058319.4210607</v>
      </c>
      <c r="O100" s="114" t="s">
        <v>1902</v>
      </c>
    </row>
    <row r="101" spans="1:15" ht="52.15" customHeight="1">
      <c r="A101" s="113" t="s">
        <v>1253</v>
      </c>
      <c r="B101" s="82" t="s">
        <v>56</v>
      </c>
      <c r="C101" s="82" t="s">
        <v>1252</v>
      </c>
      <c r="D101" s="82" t="s">
        <v>1237</v>
      </c>
      <c r="E101" s="11" t="s">
        <v>1236</v>
      </c>
      <c r="F101" s="12" t="s">
        <v>1903</v>
      </c>
      <c r="G101" s="12" t="s">
        <v>1334</v>
      </c>
      <c r="H101" s="12" t="s">
        <v>1904</v>
      </c>
      <c r="I101" s="12" t="s">
        <v>1334</v>
      </c>
      <c r="J101" s="12" t="s">
        <v>1905</v>
      </c>
      <c r="K101" s="12" t="s">
        <v>1334</v>
      </c>
      <c r="L101" s="9">
        <v>1823.7171223</v>
      </c>
      <c r="M101" s="12" t="s">
        <v>1901</v>
      </c>
      <c r="N101" s="9">
        <v>1060143.138183</v>
      </c>
      <c r="O101" s="114" t="s">
        <v>1906</v>
      </c>
    </row>
    <row r="102" spans="1:15" ht="24" customHeight="1">
      <c r="A102" s="113" t="s">
        <v>1907</v>
      </c>
      <c r="B102" s="82" t="s">
        <v>56</v>
      </c>
      <c r="C102" s="82" t="s">
        <v>1908</v>
      </c>
      <c r="D102" s="82" t="s">
        <v>1439</v>
      </c>
      <c r="E102" s="11" t="s">
        <v>616</v>
      </c>
      <c r="F102" s="12" t="s">
        <v>1909</v>
      </c>
      <c r="G102" s="12" t="s">
        <v>1334</v>
      </c>
      <c r="H102" s="12" t="s">
        <v>1910</v>
      </c>
      <c r="I102" s="12" t="s">
        <v>1334</v>
      </c>
      <c r="J102" s="12" t="s">
        <v>1911</v>
      </c>
      <c r="K102" s="12" t="s">
        <v>1334</v>
      </c>
      <c r="L102" s="9">
        <v>1745.7152542599999</v>
      </c>
      <c r="M102" s="12" t="s">
        <v>1912</v>
      </c>
      <c r="N102" s="9">
        <v>1061888.8534373001</v>
      </c>
      <c r="O102" s="114" t="s">
        <v>1913</v>
      </c>
    </row>
    <row r="103" spans="1:15" ht="24" customHeight="1">
      <c r="A103" s="113" t="s">
        <v>1914</v>
      </c>
      <c r="B103" s="82" t="s">
        <v>56</v>
      </c>
      <c r="C103" s="82" t="s">
        <v>1915</v>
      </c>
      <c r="D103" s="82" t="s">
        <v>1439</v>
      </c>
      <c r="E103" s="11" t="s">
        <v>616</v>
      </c>
      <c r="F103" s="12" t="s">
        <v>1916</v>
      </c>
      <c r="G103" s="12" t="s">
        <v>1334</v>
      </c>
      <c r="H103" s="12" t="s">
        <v>1765</v>
      </c>
      <c r="I103" s="12" t="s">
        <v>1334</v>
      </c>
      <c r="J103" s="12" t="s">
        <v>1917</v>
      </c>
      <c r="K103" s="12" t="s">
        <v>1334</v>
      </c>
      <c r="L103" s="9">
        <v>1676.6130098220001</v>
      </c>
      <c r="M103" s="12" t="s">
        <v>1912</v>
      </c>
      <c r="N103" s="9">
        <v>1063565.4664471</v>
      </c>
      <c r="O103" s="114" t="s">
        <v>1918</v>
      </c>
    </row>
    <row r="104" spans="1:15" ht="24" customHeight="1">
      <c r="A104" s="113" t="s">
        <v>631</v>
      </c>
      <c r="B104" s="82" t="s">
        <v>56</v>
      </c>
      <c r="C104" s="82" t="s">
        <v>630</v>
      </c>
      <c r="D104" s="82" t="s">
        <v>612</v>
      </c>
      <c r="E104" s="11" t="s">
        <v>627</v>
      </c>
      <c r="F104" s="12" t="s">
        <v>1919</v>
      </c>
      <c r="G104" s="12" t="s">
        <v>1334</v>
      </c>
      <c r="H104" s="12" t="s">
        <v>1920</v>
      </c>
      <c r="I104" s="12" t="s">
        <v>1334</v>
      </c>
      <c r="J104" s="12" t="s">
        <v>1921</v>
      </c>
      <c r="K104" s="12" t="s">
        <v>1334</v>
      </c>
      <c r="L104" s="9">
        <v>1646.2553765</v>
      </c>
      <c r="M104" s="12" t="s">
        <v>1922</v>
      </c>
      <c r="N104" s="9">
        <v>1065211.7218235999</v>
      </c>
      <c r="O104" s="114" t="s">
        <v>1923</v>
      </c>
    </row>
    <row r="105" spans="1:15" ht="24" customHeight="1">
      <c r="A105" s="113" t="s">
        <v>694</v>
      </c>
      <c r="B105" s="82" t="s">
        <v>56</v>
      </c>
      <c r="C105" s="82" t="s">
        <v>693</v>
      </c>
      <c r="D105" s="82" t="s">
        <v>612</v>
      </c>
      <c r="E105" s="11" t="s">
        <v>73</v>
      </c>
      <c r="F105" s="12" t="s">
        <v>1924</v>
      </c>
      <c r="G105" s="12" t="s">
        <v>1334</v>
      </c>
      <c r="H105" s="12" t="s">
        <v>1925</v>
      </c>
      <c r="I105" s="12" t="s">
        <v>1334</v>
      </c>
      <c r="J105" s="12" t="s">
        <v>1926</v>
      </c>
      <c r="K105" s="12" t="s">
        <v>1334</v>
      </c>
      <c r="L105" s="9">
        <v>1620.528</v>
      </c>
      <c r="M105" s="12" t="s">
        <v>1922</v>
      </c>
      <c r="N105" s="9">
        <v>1066832.2498236001</v>
      </c>
      <c r="O105" s="114" t="s">
        <v>1927</v>
      </c>
    </row>
    <row r="106" spans="1:15" ht="39" customHeight="1">
      <c r="A106" s="113" t="s">
        <v>927</v>
      </c>
      <c r="B106" s="82" t="s">
        <v>56</v>
      </c>
      <c r="C106" s="82" t="s">
        <v>926</v>
      </c>
      <c r="D106" s="82" t="s">
        <v>612</v>
      </c>
      <c r="E106" s="11" t="s">
        <v>97</v>
      </c>
      <c r="F106" s="12" t="s">
        <v>1928</v>
      </c>
      <c r="G106" s="12" t="s">
        <v>1334</v>
      </c>
      <c r="H106" s="12" t="s">
        <v>1929</v>
      </c>
      <c r="I106" s="12" t="s">
        <v>1334</v>
      </c>
      <c r="J106" s="12" t="s">
        <v>1930</v>
      </c>
      <c r="K106" s="12" t="s">
        <v>1334</v>
      </c>
      <c r="L106" s="9">
        <v>1581.36</v>
      </c>
      <c r="M106" s="12" t="s">
        <v>1922</v>
      </c>
      <c r="N106" s="9">
        <v>1068413.6098235999</v>
      </c>
      <c r="O106" s="114" t="s">
        <v>1931</v>
      </c>
    </row>
    <row r="107" spans="1:15" ht="24" customHeight="1">
      <c r="A107" s="113" t="s">
        <v>614</v>
      </c>
      <c r="B107" s="82" t="s">
        <v>56</v>
      </c>
      <c r="C107" s="82" t="s">
        <v>613</v>
      </c>
      <c r="D107" s="82" t="s">
        <v>612</v>
      </c>
      <c r="E107" s="11" t="s">
        <v>97</v>
      </c>
      <c r="F107" s="12" t="s">
        <v>1656</v>
      </c>
      <c r="G107" s="12" t="s">
        <v>1334</v>
      </c>
      <c r="H107" s="12" t="s">
        <v>1932</v>
      </c>
      <c r="I107" s="12" t="s">
        <v>1334</v>
      </c>
      <c r="J107" s="12" t="s">
        <v>1932</v>
      </c>
      <c r="K107" s="12" t="s">
        <v>1334</v>
      </c>
      <c r="L107" s="9">
        <v>1567.81</v>
      </c>
      <c r="M107" s="12" t="s">
        <v>1922</v>
      </c>
      <c r="N107" s="9">
        <v>1069981.4198236</v>
      </c>
      <c r="O107" s="114" t="s">
        <v>1933</v>
      </c>
    </row>
    <row r="108" spans="1:15" ht="24" customHeight="1">
      <c r="A108" s="113" t="s">
        <v>1934</v>
      </c>
      <c r="B108" s="82" t="s">
        <v>56</v>
      </c>
      <c r="C108" s="82" t="s">
        <v>1935</v>
      </c>
      <c r="D108" s="82" t="s">
        <v>1439</v>
      </c>
      <c r="E108" s="11" t="s">
        <v>616</v>
      </c>
      <c r="F108" s="12" t="s">
        <v>1936</v>
      </c>
      <c r="G108" s="12" t="s">
        <v>1334</v>
      </c>
      <c r="H108" s="12" t="s">
        <v>1937</v>
      </c>
      <c r="I108" s="12" t="s">
        <v>1334</v>
      </c>
      <c r="J108" s="12" t="s">
        <v>1938</v>
      </c>
      <c r="K108" s="12" t="s">
        <v>1334</v>
      </c>
      <c r="L108" s="9">
        <v>1542.497072702</v>
      </c>
      <c r="M108" s="12" t="s">
        <v>1922</v>
      </c>
      <c r="N108" s="9">
        <v>1071523.9168962999</v>
      </c>
      <c r="O108" s="114" t="s">
        <v>1939</v>
      </c>
    </row>
    <row r="109" spans="1:15" ht="25.9" customHeight="1">
      <c r="A109" s="113" t="s">
        <v>1940</v>
      </c>
      <c r="B109" s="82" t="s">
        <v>56</v>
      </c>
      <c r="C109" s="82" t="s">
        <v>1941</v>
      </c>
      <c r="D109" s="82" t="s">
        <v>1237</v>
      </c>
      <c r="E109" s="11" t="s">
        <v>616</v>
      </c>
      <c r="F109" s="12" t="s">
        <v>1942</v>
      </c>
      <c r="G109" s="12" t="s">
        <v>1334</v>
      </c>
      <c r="H109" s="12" t="s">
        <v>1943</v>
      </c>
      <c r="I109" s="12" t="s">
        <v>1334</v>
      </c>
      <c r="J109" s="12" t="s">
        <v>1944</v>
      </c>
      <c r="K109" s="12" t="s">
        <v>1334</v>
      </c>
      <c r="L109" s="9">
        <v>1456.6448361350001</v>
      </c>
      <c r="M109" s="12" t="s">
        <v>1945</v>
      </c>
      <c r="N109" s="9">
        <v>1072980.5617324</v>
      </c>
      <c r="O109" s="114" t="s">
        <v>1946</v>
      </c>
    </row>
    <row r="110" spans="1:15" ht="25.9" customHeight="1">
      <c r="A110" s="113" t="s">
        <v>1088</v>
      </c>
      <c r="B110" s="82" t="s">
        <v>56</v>
      </c>
      <c r="C110" s="82" t="s">
        <v>1087</v>
      </c>
      <c r="D110" s="82" t="s">
        <v>612</v>
      </c>
      <c r="E110" s="11" t="s">
        <v>73</v>
      </c>
      <c r="F110" s="12" t="s">
        <v>1947</v>
      </c>
      <c r="G110" s="12" t="s">
        <v>1334</v>
      </c>
      <c r="H110" s="12" t="s">
        <v>1948</v>
      </c>
      <c r="I110" s="12" t="s">
        <v>1334</v>
      </c>
      <c r="J110" s="12" t="s">
        <v>1949</v>
      </c>
      <c r="K110" s="12" t="s">
        <v>1334</v>
      </c>
      <c r="L110" s="9">
        <v>1445.691031585</v>
      </c>
      <c r="M110" s="12" t="s">
        <v>1945</v>
      </c>
      <c r="N110" s="9">
        <v>1074426.2527640001</v>
      </c>
      <c r="O110" s="114" t="s">
        <v>1950</v>
      </c>
    </row>
    <row r="111" spans="1:15" ht="24" customHeight="1">
      <c r="A111" s="113" t="s">
        <v>1951</v>
      </c>
      <c r="B111" s="82" t="s">
        <v>56</v>
      </c>
      <c r="C111" s="82" t="s">
        <v>1952</v>
      </c>
      <c r="D111" s="82" t="s">
        <v>1439</v>
      </c>
      <c r="E111" s="11" t="s">
        <v>616</v>
      </c>
      <c r="F111" s="12" t="s">
        <v>1953</v>
      </c>
      <c r="G111" s="12" t="s">
        <v>1334</v>
      </c>
      <c r="H111" s="12" t="s">
        <v>1954</v>
      </c>
      <c r="I111" s="12" t="s">
        <v>1334</v>
      </c>
      <c r="J111" s="12" t="s">
        <v>1955</v>
      </c>
      <c r="K111" s="12" t="s">
        <v>1334</v>
      </c>
      <c r="L111" s="9">
        <v>1439.3856599999999</v>
      </c>
      <c r="M111" s="12" t="s">
        <v>1945</v>
      </c>
      <c r="N111" s="9">
        <v>1075865.638424</v>
      </c>
      <c r="O111" s="114" t="s">
        <v>1956</v>
      </c>
    </row>
    <row r="112" spans="1:15" ht="25.9" customHeight="1">
      <c r="A112" s="113" t="s">
        <v>1957</v>
      </c>
      <c r="B112" s="82" t="s">
        <v>56</v>
      </c>
      <c r="C112" s="82" t="s">
        <v>1958</v>
      </c>
      <c r="D112" s="82" t="s">
        <v>1439</v>
      </c>
      <c r="E112" s="11" t="s">
        <v>616</v>
      </c>
      <c r="F112" s="12" t="s">
        <v>1959</v>
      </c>
      <c r="G112" s="12" t="s">
        <v>1334</v>
      </c>
      <c r="H112" s="12" t="s">
        <v>1765</v>
      </c>
      <c r="I112" s="12" t="s">
        <v>1334</v>
      </c>
      <c r="J112" s="12" t="s">
        <v>1960</v>
      </c>
      <c r="K112" s="12" t="s">
        <v>1334</v>
      </c>
      <c r="L112" s="9">
        <v>1430.1243450520001</v>
      </c>
      <c r="M112" s="12" t="s">
        <v>1945</v>
      </c>
      <c r="N112" s="9">
        <v>1077295.7627691</v>
      </c>
      <c r="O112" s="114" t="s">
        <v>1961</v>
      </c>
    </row>
    <row r="113" spans="1:15" ht="24" customHeight="1">
      <c r="A113" s="113" t="s">
        <v>794</v>
      </c>
      <c r="B113" s="82" t="s">
        <v>56</v>
      </c>
      <c r="C113" s="82" t="s">
        <v>793</v>
      </c>
      <c r="D113" s="82" t="s">
        <v>612</v>
      </c>
      <c r="E113" s="11" t="s">
        <v>97</v>
      </c>
      <c r="F113" s="12" t="s">
        <v>1579</v>
      </c>
      <c r="G113" s="12" t="s">
        <v>1334</v>
      </c>
      <c r="H113" s="12" t="s">
        <v>1962</v>
      </c>
      <c r="I113" s="12" t="s">
        <v>1334</v>
      </c>
      <c r="J113" s="12" t="s">
        <v>1963</v>
      </c>
      <c r="K113" s="12" t="s">
        <v>1334</v>
      </c>
      <c r="L113" s="9">
        <v>1326.54</v>
      </c>
      <c r="M113" s="12" t="s">
        <v>1964</v>
      </c>
      <c r="N113" s="9">
        <v>1078622.3027691001</v>
      </c>
      <c r="O113" s="114" t="s">
        <v>1965</v>
      </c>
    </row>
    <row r="114" spans="1:15" ht="39" customHeight="1">
      <c r="A114" s="113" t="s">
        <v>696</v>
      </c>
      <c r="B114" s="82" t="s">
        <v>56</v>
      </c>
      <c r="C114" s="82" t="s">
        <v>695</v>
      </c>
      <c r="D114" s="82" t="s">
        <v>612</v>
      </c>
      <c r="E114" s="11" t="s">
        <v>97</v>
      </c>
      <c r="F114" s="12" t="s">
        <v>1966</v>
      </c>
      <c r="G114" s="12" t="s">
        <v>1334</v>
      </c>
      <c r="H114" s="12" t="s">
        <v>1967</v>
      </c>
      <c r="I114" s="12" t="s">
        <v>1334</v>
      </c>
      <c r="J114" s="12" t="s">
        <v>1968</v>
      </c>
      <c r="K114" s="12" t="s">
        <v>1334</v>
      </c>
      <c r="L114" s="9">
        <v>1323.65</v>
      </c>
      <c r="M114" s="12" t="s">
        <v>1964</v>
      </c>
      <c r="N114" s="9">
        <v>1079945.9527691</v>
      </c>
      <c r="O114" s="114" t="s">
        <v>1969</v>
      </c>
    </row>
    <row r="115" spans="1:15" ht="39" customHeight="1">
      <c r="A115" s="113" t="s">
        <v>1970</v>
      </c>
      <c r="B115" s="82" t="s">
        <v>56</v>
      </c>
      <c r="C115" s="82" t="s">
        <v>1971</v>
      </c>
      <c r="D115" s="82" t="s">
        <v>1237</v>
      </c>
      <c r="E115" s="11" t="s">
        <v>97</v>
      </c>
      <c r="F115" s="12" t="s">
        <v>1972</v>
      </c>
      <c r="G115" s="12" t="s">
        <v>1334</v>
      </c>
      <c r="H115" s="12" t="s">
        <v>1973</v>
      </c>
      <c r="I115" s="12" t="s">
        <v>1334</v>
      </c>
      <c r="J115" s="12" t="s">
        <v>1974</v>
      </c>
      <c r="K115" s="12" t="s">
        <v>1334</v>
      </c>
      <c r="L115" s="9">
        <v>1303.335730669</v>
      </c>
      <c r="M115" s="12" t="s">
        <v>1975</v>
      </c>
      <c r="N115" s="9">
        <v>1081249.2884998</v>
      </c>
      <c r="O115" s="114" t="s">
        <v>1976</v>
      </c>
    </row>
    <row r="116" spans="1:15" ht="24" customHeight="1">
      <c r="A116" s="113" t="s">
        <v>1128</v>
      </c>
      <c r="B116" s="82" t="s">
        <v>56</v>
      </c>
      <c r="C116" s="82" t="s">
        <v>1127</v>
      </c>
      <c r="D116" s="82" t="s">
        <v>612</v>
      </c>
      <c r="E116" s="11" t="s">
        <v>54</v>
      </c>
      <c r="F116" s="12" t="s">
        <v>1977</v>
      </c>
      <c r="G116" s="12" t="s">
        <v>1334</v>
      </c>
      <c r="H116" s="12" t="s">
        <v>1978</v>
      </c>
      <c r="I116" s="12" t="s">
        <v>1334</v>
      </c>
      <c r="J116" s="12" t="s">
        <v>1979</v>
      </c>
      <c r="K116" s="12" t="s">
        <v>1334</v>
      </c>
      <c r="L116" s="9">
        <v>1243.04279</v>
      </c>
      <c r="M116" s="12" t="s">
        <v>1975</v>
      </c>
      <c r="N116" s="9">
        <v>1082492.3312897999</v>
      </c>
      <c r="O116" s="114" t="s">
        <v>1980</v>
      </c>
    </row>
    <row r="117" spans="1:15" ht="52.15" customHeight="1">
      <c r="A117" s="113" t="s">
        <v>1181</v>
      </c>
      <c r="B117" s="82" t="s">
        <v>56</v>
      </c>
      <c r="C117" s="82" t="s">
        <v>1180</v>
      </c>
      <c r="D117" s="82" t="s">
        <v>612</v>
      </c>
      <c r="E117" s="11" t="s">
        <v>97</v>
      </c>
      <c r="F117" s="12" t="s">
        <v>1981</v>
      </c>
      <c r="G117" s="12" t="s">
        <v>1334</v>
      </c>
      <c r="H117" s="12" t="s">
        <v>1982</v>
      </c>
      <c r="I117" s="12" t="s">
        <v>1334</v>
      </c>
      <c r="J117" s="12" t="s">
        <v>1983</v>
      </c>
      <c r="K117" s="12" t="s">
        <v>1334</v>
      </c>
      <c r="L117" s="9">
        <v>1234.56</v>
      </c>
      <c r="M117" s="12" t="s">
        <v>1975</v>
      </c>
      <c r="N117" s="9">
        <v>1083726.8912897999</v>
      </c>
      <c r="O117" s="114" t="s">
        <v>1984</v>
      </c>
    </row>
    <row r="118" spans="1:15" ht="25.9" customHeight="1">
      <c r="A118" s="115" t="s">
        <v>1985</v>
      </c>
      <c r="B118" s="108" t="s">
        <v>56</v>
      </c>
      <c r="C118" s="108" t="s">
        <v>1986</v>
      </c>
      <c r="D118" s="108" t="s">
        <v>612</v>
      </c>
      <c r="E118" s="109" t="s">
        <v>97</v>
      </c>
      <c r="F118" s="107" t="s">
        <v>1987</v>
      </c>
      <c r="G118" s="107" t="s">
        <v>1334</v>
      </c>
      <c r="H118" s="107" t="s">
        <v>1988</v>
      </c>
      <c r="I118" s="107" t="s">
        <v>1334</v>
      </c>
      <c r="J118" s="107" t="s">
        <v>1989</v>
      </c>
      <c r="K118" s="107" t="s">
        <v>1334</v>
      </c>
      <c r="L118" s="110">
        <v>1214.0446992</v>
      </c>
      <c r="M118" s="107" t="s">
        <v>1975</v>
      </c>
      <c r="N118" s="110">
        <v>1084940.9359889999</v>
      </c>
      <c r="O118" s="116" t="s">
        <v>1990</v>
      </c>
    </row>
    <row r="119" spans="1:15" ht="25.9" customHeight="1">
      <c r="A119" s="115" t="s">
        <v>783</v>
      </c>
      <c r="B119" s="108" t="s">
        <v>56</v>
      </c>
      <c r="C119" s="108" t="s">
        <v>782</v>
      </c>
      <c r="D119" s="108" t="s">
        <v>612</v>
      </c>
      <c r="E119" s="109" t="s">
        <v>73</v>
      </c>
      <c r="F119" s="107" t="s">
        <v>1991</v>
      </c>
      <c r="G119" s="107" t="s">
        <v>1334</v>
      </c>
      <c r="H119" s="107" t="s">
        <v>1992</v>
      </c>
      <c r="I119" s="107" t="s">
        <v>1334</v>
      </c>
      <c r="J119" s="107" t="s">
        <v>1993</v>
      </c>
      <c r="K119" s="107" t="s">
        <v>1334</v>
      </c>
      <c r="L119" s="110">
        <v>1206.261</v>
      </c>
      <c r="M119" s="107" t="s">
        <v>1975</v>
      </c>
      <c r="N119" s="110">
        <v>1086147.1969890001</v>
      </c>
      <c r="O119" s="116" t="s">
        <v>1994</v>
      </c>
    </row>
    <row r="120" spans="1:15" ht="52.15" customHeight="1">
      <c r="A120" s="115" t="s">
        <v>1155</v>
      </c>
      <c r="B120" s="108" t="s">
        <v>56</v>
      </c>
      <c r="C120" s="108" t="s">
        <v>1154</v>
      </c>
      <c r="D120" s="108" t="s">
        <v>612</v>
      </c>
      <c r="E120" s="109" t="s">
        <v>54</v>
      </c>
      <c r="F120" s="107" t="s">
        <v>1995</v>
      </c>
      <c r="G120" s="107" t="s">
        <v>1334</v>
      </c>
      <c r="H120" s="107" t="s">
        <v>1996</v>
      </c>
      <c r="I120" s="107" t="s">
        <v>1334</v>
      </c>
      <c r="J120" s="107" t="s">
        <v>1997</v>
      </c>
      <c r="K120" s="107" t="s">
        <v>1334</v>
      </c>
      <c r="L120" s="110">
        <v>1163.8224</v>
      </c>
      <c r="M120" s="107" t="s">
        <v>1998</v>
      </c>
      <c r="N120" s="110">
        <v>1087311.019389</v>
      </c>
      <c r="O120" s="116" t="s">
        <v>1999</v>
      </c>
    </row>
    <row r="121" spans="1:15" ht="39" customHeight="1">
      <c r="A121" s="115" t="s">
        <v>1179</v>
      </c>
      <c r="B121" s="108" t="s">
        <v>56</v>
      </c>
      <c r="C121" s="108" t="s">
        <v>1178</v>
      </c>
      <c r="D121" s="108" t="s">
        <v>612</v>
      </c>
      <c r="E121" s="109" t="s">
        <v>97</v>
      </c>
      <c r="F121" s="107" t="s">
        <v>2000</v>
      </c>
      <c r="G121" s="107" t="s">
        <v>1334</v>
      </c>
      <c r="H121" s="107" t="s">
        <v>2001</v>
      </c>
      <c r="I121" s="107" t="s">
        <v>1334</v>
      </c>
      <c r="J121" s="107" t="s">
        <v>2002</v>
      </c>
      <c r="K121" s="107" t="s">
        <v>1334</v>
      </c>
      <c r="L121" s="110">
        <v>1158.3</v>
      </c>
      <c r="M121" s="107" t="s">
        <v>1998</v>
      </c>
      <c r="N121" s="110">
        <v>1088469.3193890001</v>
      </c>
      <c r="O121" s="116" t="s">
        <v>2003</v>
      </c>
    </row>
    <row r="122" spans="1:15" ht="39" customHeight="1">
      <c r="A122" s="115" t="s">
        <v>633</v>
      </c>
      <c r="B122" s="108" t="s">
        <v>56</v>
      </c>
      <c r="C122" s="108" t="s">
        <v>632</v>
      </c>
      <c r="D122" s="108" t="s">
        <v>612</v>
      </c>
      <c r="E122" s="109" t="s">
        <v>73</v>
      </c>
      <c r="F122" s="107" t="s">
        <v>2004</v>
      </c>
      <c r="G122" s="107" t="s">
        <v>1334</v>
      </c>
      <c r="H122" s="107" t="s">
        <v>2005</v>
      </c>
      <c r="I122" s="107" t="s">
        <v>1334</v>
      </c>
      <c r="J122" s="107" t="s">
        <v>2006</v>
      </c>
      <c r="K122" s="107" t="s">
        <v>1334</v>
      </c>
      <c r="L122" s="110">
        <v>1133.78574</v>
      </c>
      <c r="M122" s="107" t="s">
        <v>1998</v>
      </c>
      <c r="N122" s="110">
        <v>1089603.105129</v>
      </c>
      <c r="O122" s="116" t="s">
        <v>2007</v>
      </c>
    </row>
    <row r="123" spans="1:15" ht="25.9" customHeight="1">
      <c r="A123" s="115" t="s">
        <v>1251</v>
      </c>
      <c r="B123" s="108" t="s">
        <v>56</v>
      </c>
      <c r="C123" s="108" t="s">
        <v>1250</v>
      </c>
      <c r="D123" s="108" t="s">
        <v>612</v>
      </c>
      <c r="E123" s="109" t="s">
        <v>73</v>
      </c>
      <c r="F123" s="107" t="s">
        <v>2008</v>
      </c>
      <c r="G123" s="107" t="s">
        <v>1334</v>
      </c>
      <c r="H123" s="107" t="s">
        <v>2009</v>
      </c>
      <c r="I123" s="107" t="s">
        <v>1334</v>
      </c>
      <c r="J123" s="107" t="s">
        <v>2010</v>
      </c>
      <c r="K123" s="107" t="s">
        <v>1334</v>
      </c>
      <c r="L123" s="110">
        <v>1055.6996638000001</v>
      </c>
      <c r="M123" s="107" t="s">
        <v>2011</v>
      </c>
      <c r="N123" s="110">
        <v>1090658.8047928</v>
      </c>
      <c r="O123" s="116" t="s">
        <v>2012</v>
      </c>
    </row>
    <row r="124" spans="1:15" ht="39" customHeight="1">
      <c r="A124" s="115" t="s">
        <v>644</v>
      </c>
      <c r="B124" s="108" t="s">
        <v>56</v>
      </c>
      <c r="C124" s="108" t="s">
        <v>643</v>
      </c>
      <c r="D124" s="108" t="s">
        <v>612</v>
      </c>
      <c r="E124" s="109" t="s">
        <v>561</v>
      </c>
      <c r="F124" s="107" t="s">
        <v>2013</v>
      </c>
      <c r="G124" s="107" t="s">
        <v>1334</v>
      </c>
      <c r="H124" s="107" t="s">
        <v>2014</v>
      </c>
      <c r="I124" s="107" t="s">
        <v>1334</v>
      </c>
      <c r="J124" s="107" t="s">
        <v>2015</v>
      </c>
      <c r="K124" s="107" t="s">
        <v>1334</v>
      </c>
      <c r="L124" s="110">
        <v>1014.245790156</v>
      </c>
      <c r="M124" s="107" t="s">
        <v>2011</v>
      </c>
      <c r="N124" s="110">
        <v>1091673.0505830001</v>
      </c>
      <c r="O124" s="116" t="s">
        <v>2016</v>
      </c>
    </row>
    <row r="125" spans="1:15" ht="25.9" customHeight="1">
      <c r="A125" s="115" t="s">
        <v>1114</v>
      </c>
      <c r="B125" s="108" t="s">
        <v>56</v>
      </c>
      <c r="C125" s="108" t="s">
        <v>1113</v>
      </c>
      <c r="D125" s="108" t="s">
        <v>612</v>
      </c>
      <c r="E125" s="109" t="s">
        <v>627</v>
      </c>
      <c r="F125" s="107" t="s">
        <v>2017</v>
      </c>
      <c r="G125" s="107" t="s">
        <v>1334</v>
      </c>
      <c r="H125" s="107" t="s">
        <v>2018</v>
      </c>
      <c r="I125" s="107" t="s">
        <v>1334</v>
      </c>
      <c r="J125" s="107" t="s">
        <v>2019</v>
      </c>
      <c r="K125" s="107" t="s">
        <v>1334</v>
      </c>
      <c r="L125" s="110">
        <v>972.98339208000004</v>
      </c>
      <c r="M125" s="107" t="s">
        <v>2011</v>
      </c>
      <c r="N125" s="110">
        <v>1092646.0339750999</v>
      </c>
      <c r="O125" s="116" t="s">
        <v>2020</v>
      </c>
    </row>
    <row r="126" spans="1:15" ht="25.9" customHeight="1">
      <c r="A126" s="115" t="s">
        <v>635</v>
      </c>
      <c r="B126" s="108" t="s">
        <v>56</v>
      </c>
      <c r="C126" s="108" t="s">
        <v>634</v>
      </c>
      <c r="D126" s="108" t="s">
        <v>612</v>
      </c>
      <c r="E126" s="109" t="s">
        <v>561</v>
      </c>
      <c r="F126" s="107" t="s">
        <v>2021</v>
      </c>
      <c r="G126" s="107" t="s">
        <v>1334</v>
      </c>
      <c r="H126" s="107" t="s">
        <v>2022</v>
      </c>
      <c r="I126" s="107" t="s">
        <v>1334</v>
      </c>
      <c r="J126" s="107" t="s">
        <v>2023</v>
      </c>
      <c r="K126" s="107" t="s">
        <v>1334</v>
      </c>
      <c r="L126" s="110">
        <v>908.41719999999998</v>
      </c>
      <c r="M126" s="107" t="s">
        <v>2024</v>
      </c>
      <c r="N126" s="110">
        <v>1093554.4511750999</v>
      </c>
      <c r="O126" s="116" t="s">
        <v>2025</v>
      </c>
    </row>
    <row r="127" spans="1:15" ht="25.9" customHeight="1">
      <c r="A127" s="115" t="s">
        <v>1169</v>
      </c>
      <c r="B127" s="108" t="s">
        <v>56</v>
      </c>
      <c r="C127" s="108" t="s">
        <v>1168</v>
      </c>
      <c r="D127" s="108" t="s">
        <v>612</v>
      </c>
      <c r="E127" s="109" t="s">
        <v>561</v>
      </c>
      <c r="F127" s="107" t="s">
        <v>2026</v>
      </c>
      <c r="G127" s="107" t="s">
        <v>1334</v>
      </c>
      <c r="H127" s="107" t="s">
        <v>2027</v>
      </c>
      <c r="I127" s="107" t="s">
        <v>1334</v>
      </c>
      <c r="J127" s="107" t="s">
        <v>2028</v>
      </c>
      <c r="K127" s="107" t="s">
        <v>1334</v>
      </c>
      <c r="L127" s="110">
        <v>901.55520000000001</v>
      </c>
      <c r="M127" s="107" t="s">
        <v>2024</v>
      </c>
      <c r="N127" s="110">
        <v>1094456.0063751</v>
      </c>
      <c r="O127" s="116" t="s">
        <v>2029</v>
      </c>
    </row>
    <row r="128" spans="1:15" ht="25.9" customHeight="1">
      <c r="A128" s="115" t="s">
        <v>859</v>
      </c>
      <c r="B128" s="108" t="s">
        <v>56</v>
      </c>
      <c r="C128" s="108" t="s">
        <v>858</v>
      </c>
      <c r="D128" s="108" t="s">
        <v>612</v>
      </c>
      <c r="E128" s="109" t="s">
        <v>97</v>
      </c>
      <c r="F128" s="107" t="s">
        <v>1882</v>
      </c>
      <c r="G128" s="107" t="s">
        <v>1334</v>
      </c>
      <c r="H128" s="107" t="s">
        <v>2030</v>
      </c>
      <c r="I128" s="107" t="s">
        <v>1334</v>
      </c>
      <c r="J128" s="107" t="s">
        <v>2031</v>
      </c>
      <c r="K128" s="107" t="s">
        <v>1334</v>
      </c>
      <c r="L128" s="110">
        <v>888.96</v>
      </c>
      <c r="M128" s="107" t="s">
        <v>2024</v>
      </c>
      <c r="N128" s="110">
        <v>1095344.9663751</v>
      </c>
      <c r="O128" s="116" t="s">
        <v>2032</v>
      </c>
    </row>
    <row r="129" spans="1:15" ht="64.900000000000006" customHeight="1">
      <c r="A129" s="115" t="s">
        <v>1177</v>
      </c>
      <c r="B129" s="108" t="s">
        <v>56</v>
      </c>
      <c r="C129" s="108" t="s">
        <v>1176</v>
      </c>
      <c r="D129" s="108" t="s">
        <v>612</v>
      </c>
      <c r="E129" s="109" t="s">
        <v>97</v>
      </c>
      <c r="F129" s="107" t="s">
        <v>1823</v>
      </c>
      <c r="G129" s="107" t="s">
        <v>1334</v>
      </c>
      <c r="H129" s="107" t="s">
        <v>2033</v>
      </c>
      <c r="I129" s="107" t="s">
        <v>1334</v>
      </c>
      <c r="J129" s="107" t="s">
        <v>2034</v>
      </c>
      <c r="K129" s="107" t="s">
        <v>1334</v>
      </c>
      <c r="L129" s="110">
        <v>884.66</v>
      </c>
      <c r="M129" s="107" t="s">
        <v>2024</v>
      </c>
      <c r="N129" s="110">
        <v>1096229.6263751001</v>
      </c>
      <c r="O129" s="116" t="s">
        <v>2035</v>
      </c>
    </row>
    <row r="130" spans="1:15" ht="64.900000000000006" customHeight="1">
      <c r="A130" s="115" t="s">
        <v>2036</v>
      </c>
      <c r="B130" s="108" t="s">
        <v>56</v>
      </c>
      <c r="C130" s="108" t="s">
        <v>2037</v>
      </c>
      <c r="D130" s="108" t="s">
        <v>1237</v>
      </c>
      <c r="E130" s="109" t="s">
        <v>97</v>
      </c>
      <c r="F130" s="107" t="s">
        <v>2038</v>
      </c>
      <c r="G130" s="107" t="s">
        <v>1334</v>
      </c>
      <c r="H130" s="107" t="s">
        <v>2039</v>
      </c>
      <c r="I130" s="107" t="s">
        <v>1334</v>
      </c>
      <c r="J130" s="107" t="s">
        <v>2040</v>
      </c>
      <c r="K130" s="107" t="s">
        <v>1334</v>
      </c>
      <c r="L130" s="110">
        <v>883.86518119200002</v>
      </c>
      <c r="M130" s="107" t="s">
        <v>2024</v>
      </c>
      <c r="N130" s="110">
        <v>1097113.4915563001</v>
      </c>
      <c r="O130" s="116" t="s">
        <v>2041</v>
      </c>
    </row>
    <row r="131" spans="1:15" ht="25.9" customHeight="1">
      <c r="A131" s="115" t="s">
        <v>773</v>
      </c>
      <c r="B131" s="108" t="s">
        <v>56</v>
      </c>
      <c r="C131" s="108" t="s">
        <v>772</v>
      </c>
      <c r="D131" s="108" t="s">
        <v>612</v>
      </c>
      <c r="E131" s="109" t="s">
        <v>73</v>
      </c>
      <c r="F131" s="107" t="s">
        <v>2042</v>
      </c>
      <c r="G131" s="107" t="s">
        <v>1334</v>
      </c>
      <c r="H131" s="107" t="s">
        <v>2043</v>
      </c>
      <c r="I131" s="107" t="s">
        <v>1334</v>
      </c>
      <c r="J131" s="107" t="s">
        <v>2044</v>
      </c>
      <c r="K131" s="107" t="s">
        <v>1334</v>
      </c>
      <c r="L131" s="110">
        <v>863.1</v>
      </c>
      <c r="M131" s="107" t="s">
        <v>2024</v>
      </c>
      <c r="N131" s="110">
        <v>1097976.5915562999</v>
      </c>
      <c r="O131" s="116" t="s">
        <v>2045</v>
      </c>
    </row>
    <row r="132" spans="1:15" ht="25.9" customHeight="1">
      <c r="A132" s="115" t="s">
        <v>1049</v>
      </c>
      <c r="B132" s="108" t="s">
        <v>56</v>
      </c>
      <c r="C132" s="108" t="s">
        <v>1048</v>
      </c>
      <c r="D132" s="108" t="s">
        <v>612</v>
      </c>
      <c r="E132" s="109" t="s">
        <v>73</v>
      </c>
      <c r="F132" s="107" t="s">
        <v>2046</v>
      </c>
      <c r="G132" s="107" t="s">
        <v>1334</v>
      </c>
      <c r="H132" s="107" t="s">
        <v>1663</v>
      </c>
      <c r="I132" s="107" t="s">
        <v>1334</v>
      </c>
      <c r="J132" s="107" t="s">
        <v>2047</v>
      </c>
      <c r="K132" s="107" t="s">
        <v>1334</v>
      </c>
      <c r="L132" s="110">
        <v>835.578576</v>
      </c>
      <c r="M132" s="107" t="s">
        <v>2048</v>
      </c>
      <c r="N132" s="110">
        <v>1098812.1701322999</v>
      </c>
      <c r="O132" s="116" t="s">
        <v>2049</v>
      </c>
    </row>
    <row r="133" spans="1:15" ht="25.9" customHeight="1">
      <c r="A133" s="115" t="s">
        <v>981</v>
      </c>
      <c r="B133" s="108" t="s">
        <v>56</v>
      </c>
      <c r="C133" s="108" t="s">
        <v>980</v>
      </c>
      <c r="D133" s="108" t="s">
        <v>612</v>
      </c>
      <c r="E133" s="109" t="s">
        <v>73</v>
      </c>
      <c r="F133" s="107" t="s">
        <v>2050</v>
      </c>
      <c r="G133" s="107" t="s">
        <v>1334</v>
      </c>
      <c r="H133" s="107" t="s">
        <v>2051</v>
      </c>
      <c r="I133" s="107" t="s">
        <v>1334</v>
      </c>
      <c r="J133" s="107" t="s">
        <v>2052</v>
      </c>
      <c r="K133" s="107" t="s">
        <v>1334</v>
      </c>
      <c r="L133" s="110">
        <v>834.34150799999998</v>
      </c>
      <c r="M133" s="107" t="s">
        <v>2048</v>
      </c>
      <c r="N133" s="110">
        <v>1099646.5116403</v>
      </c>
      <c r="O133" s="116" t="s">
        <v>2053</v>
      </c>
    </row>
    <row r="134" spans="1:15" ht="39" customHeight="1">
      <c r="A134" s="115" t="s">
        <v>731</v>
      </c>
      <c r="B134" s="108" t="s">
        <v>56</v>
      </c>
      <c r="C134" s="108" t="s">
        <v>730</v>
      </c>
      <c r="D134" s="108" t="s">
        <v>612</v>
      </c>
      <c r="E134" s="109" t="s">
        <v>73</v>
      </c>
      <c r="F134" s="107" t="s">
        <v>2054</v>
      </c>
      <c r="G134" s="107" t="s">
        <v>1334</v>
      </c>
      <c r="H134" s="107" t="s">
        <v>2055</v>
      </c>
      <c r="I134" s="107" t="s">
        <v>1334</v>
      </c>
      <c r="J134" s="107" t="s">
        <v>2056</v>
      </c>
      <c r="K134" s="107" t="s">
        <v>1334</v>
      </c>
      <c r="L134" s="110">
        <v>784.33672000000001</v>
      </c>
      <c r="M134" s="107" t="s">
        <v>2048</v>
      </c>
      <c r="N134" s="110">
        <v>1100430.8483603001</v>
      </c>
      <c r="O134" s="116" t="s">
        <v>2057</v>
      </c>
    </row>
    <row r="135" spans="1:15" ht="25.9" customHeight="1">
      <c r="A135" s="115" t="s">
        <v>1267</v>
      </c>
      <c r="B135" s="108" t="s">
        <v>56</v>
      </c>
      <c r="C135" s="108" t="s">
        <v>1266</v>
      </c>
      <c r="D135" s="108" t="s">
        <v>612</v>
      </c>
      <c r="E135" s="109" t="s">
        <v>73</v>
      </c>
      <c r="F135" s="107" t="s">
        <v>2058</v>
      </c>
      <c r="G135" s="107" t="s">
        <v>1334</v>
      </c>
      <c r="H135" s="107" t="s">
        <v>2059</v>
      </c>
      <c r="I135" s="107" t="s">
        <v>1334</v>
      </c>
      <c r="J135" s="107" t="s">
        <v>2060</v>
      </c>
      <c r="K135" s="107" t="s">
        <v>1334</v>
      </c>
      <c r="L135" s="110">
        <v>778.29522640000005</v>
      </c>
      <c r="M135" s="107" t="s">
        <v>2048</v>
      </c>
      <c r="N135" s="110">
        <v>1101209.1435867001</v>
      </c>
      <c r="O135" s="116" t="s">
        <v>2061</v>
      </c>
    </row>
    <row r="136" spans="1:15" ht="24" customHeight="1">
      <c r="A136" s="115" t="s">
        <v>626</v>
      </c>
      <c r="B136" s="108" t="s">
        <v>56</v>
      </c>
      <c r="C136" s="108" t="s">
        <v>625</v>
      </c>
      <c r="D136" s="108" t="s">
        <v>612</v>
      </c>
      <c r="E136" s="109" t="s">
        <v>561</v>
      </c>
      <c r="F136" s="107" t="s">
        <v>2062</v>
      </c>
      <c r="G136" s="107" t="s">
        <v>1334</v>
      </c>
      <c r="H136" s="107" t="s">
        <v>2063</v>
      </c>
      <c r="I136" s="107" t="s">
        <v>1334</v>
      </c>
      <c r="J136" s="107" t="s">
        <v>2064</v>
      </c>
      <c r="K136" s="107" t="s">
        <v>1334</v>
      </c>
      <c r="L136" s="110">
        <v>727.21529850000002</v>
      </c>
      <c r="M136" s="107" t="s">
        <v>2065</v>
      </c>
      <c r="N136" s="110">
        <v>1101936.3588852</v>
      </c>
      <c r="O136" s="116" t="s">
        <v>2066</v>
      </c>
    </row>
    <row r="137" spans="1:15" ht="25.9" customHeight="1">
      <c r="A137" s="115" t="s">
        <v>792</v>
      </c>
      <c r="B137" s="108" t="s">
        <v>56</v>
      </c>
      <c r="C137" s="108" t="s">
        <v>791</v>
      </c>
      <c r="D137" s="108" t="s">
        <v>612</v>
      </c>
      <c r="E137" s="109" t="s">
        <v>97</v>
      </c>
      <c r="F137" s="107" t="s">
        <v>1981</v>
      </c>
      <c r="G137" s="107" t="s">
        <v>1334</v>
      </c>
      <c r="H137" s="107" t="s">
        <v>2067</v>
      </c>
      <c r="I137" s="107" t="s">
        <v>1334</v>
      </c>
      <c r="J137" s="107" t="s">
        <v>2068</v>
      </c>
      <c r="K137" s="107" t="s">
        <v>1334</v>
      </c>
      <c r="L137" s="110">
        <v>721.6</v>
      </c>
      <c r="M137" s="107" t="s">
        <v>2065</v>
      </c>
      <c r="N137" s="110">
        <v>1102657.9588852001</v>
      </c>
      <c r="O137" s="116" t="s">
        <v>2069</v>
      </c>
    </row>
    <row r="138" spans="1:15" ht="25.9" customHeight="1">
      <c r="A138" s="115" t="s">
        <v>847</v>
      </c>
      <c r="B138" s="108" t="s">
        <v>56</v>
      </c>
      <c r="C138" s="108" t="s">
        <v>846</v>
      </c>
      <c r="D138" s="108" t="s">
        <v>612</v>
      </c>
      <c r="E138" s="109" t="s">
        <v>97</v>
      </c>
      <c r="F138" s="107" t="s">
        <v>1882</v>
      </c>
      <c r="G138" s="107" t="s">
        <v>1334</v>
      </c>
      <c r="H138" s="107" t="s">
        <v>2070</v>
      </c>
      <c r="I138" s="107" t="s">
        <v>1334</v>
      </c>
      <c r="J138" s="107" t="s">
        <v>2071</v>
      </c>
      <c r="K138" s="107" t="s">
        <v>1334</v>
      </c>
      <c r="L138" s="110">
        <v>710.7</v>
      </c>
      <c r="M138" s="107" t="s">
        <v>2065</v>
      </c>
      <c r="N138" s="110">
        <v>1103368.6588852</v>
      </c>
      <c r="O138" s="116" t="s">
        <v>2072</v>
      </c>
    </row>
    <row r="139" spans="1:15" ht="25.9" customHeight="1">
      <c r="A139" s="115" t="s">
        <v>875</v>
      </c>
      <c r="B139" s="108" t="s">
        <v>56</v>
      </c>
      <c r="C139" s="108" t="s">
        <v>874</v>
      </c>
      <c r="D139" s="108" t="s">
        <v>612</v>
      </c>
      <c r="E139" s="109" t="s">
        <v>266</v>
      </c>
      <c r="F139" s="107" t="s">
        <v>2073</v>
      </c>
      <c r="G139" s="107" t="s">
        <v>1334</v>
      </c>
      <c r="H139" s="107" t="s">
        <v>2074</v>
      </c>
      <c r="I139" s="107" t="s">
        <v>1334</v>
      </c>
      <c r="J139" s="107" t="s">
        <v>2075</v>
      </c>
      <c r="K139" s="107" t="s">
        <v>1334</v>
      </c>
      <c r="L139" s="110">
        <v>705.60711000000003</v>
      </c>
      <c r="M139" s="107" t="s">
        <v>2065</v>
      </c>
      <c r="N139" s="110">
        <v>1104074.2659952</v>
      </c>
      <c r="O139" s="116" t="s">
        <v>2076</v>
      </c>
    </row>
    <row r="140" spans="1:15" ht="24" customHeight="1">
      <c r="A140" s="115" t="s">
        <v>651</v>
      </c>
      <c r="B140" s="108" t="s">
        <v>56</v>
      </c>
      <c r="C140" s="108" t="s">
        <v>650</v>
      </c>
      <c r="D140" s="108" t="s">
        <v>612</v>
      </c>
      <c r="E140" s="109" t="s">
        <v>97</v>
      </c>
      <c r="F140" s="107" t="s">
        <v>2077</v>
      </c>
      <c r="G140" s="107" t="s">
        <v>1334</v>
      </c>
      <c r="H140" s="107" t="s">
        <v>2078</v>
      </c>
      <c r="I140" s="107" t="s">
        <v>1334</v>
      </c>
      <c r="J140" s="107" t="s">
        <v>2079</v>
      </c>
      <c r="K140" s="107" t="s">
        <v>1334</v>
      </c>
      <c r="L140" s="110">
        <v>679.03679999999997</v>
      </c>
      <c r="M140" s="107" t="s">
        <v>2065</v>
      </c>
      <c r="N140" s="110">
        <v>1104753.3027951999</v>
      </c>
      <c r="O140" s="116" t="s">
        <v>2080</v>
      </c>
    </row>
    <row r="141" spans="1:15" ht="24" customHeight="1">
      <c r="A141" s="115" t="s">
        <v>1080</v>
      </c>
      <c r="B141" s="108" t="s">
        <v>56</v>
      </c>
      <c r="C141" s="108" t="s">
        <v>1079</v>
      </c>
      <c r="D141" s="108" t="s">
        <v>612</v>
      </c>
      <c r="E141" s="109" t="s">
        <v>561</v>
      </c>
      <c r="F141" s="107" t="s">
        <v>2081</v>
      </c>
      <c r="G141" s="107" t="s">
        <v>1334</v>
      </c>
      <c r="H141" s="107" t="s">
        <v>2082</v>
      </c>
      <c r="I141" s="107" t="s">
        <v>1334</v>
      </c>
      <c r="J141" s="107" t="s">
        <v>2083</v>
      </c>
      <c r="K141" s="107" t="s">
        <v>1334</v>
      </c>
      <c r="L141" s="110">
        <v>673.50313800000004</v>
      </c>
      <c r="M141" s="107" t="s">
        <v>2065</v>
      </c>
      <c r="N141" s="110">
        <v>1105426.8059332001</v>
      </c>
      <c r="O141" s="116" t="s">
        <v>2084</v>
      </c>
    </row>
    <row r="142" spans="1:15" ht="25.9" customHeight="1">
      <c r="A142" s="115" t="s">
        <v>655</v>
      </c>
      <c r="B142" s="108" t="s">
        <v>56</v>
      </c>
      <c r="C142" s="108" t="s">
        <v>654</v>
      </c>
      <c r="D142" s="108" t="s">
        <v>612</v>
      </c>
      <c r="E142" s="109" t="s">
        <v>97</v>
      </c>
      <c r="F142" s="107" t="s">
        <v>2085</v>
      </c>
      <c r="G142" s="107" t="s">
        <v>1334</v>
      </c>
      <c r="H142" s="107" t="s">
        <v>2086</v>
      </c>
      <c r="I142" s="107" t="s">
        <v>1334</v>
      </c>
      <c r="J142" s="107" t="s">
        <v>2087</v>
      </c>
      <c r="K142" s="107" t="s">
        <v>1334</v>
      </c>
      <c r="L142" s="110">
        <v>669.5136</v>
      </c>
      <c r="M142" s="107" t="s">
        <v>2065</v>
      </c>
      <c r="N142" s="110">
        <v>1106096.3195332</v>
      </c>
      <c r="O142" s="116" t="s">
        <v>2088</v>
      </c>
    </row>
    <row r="143" spans="1:15" ht="25.9" customHeight="1">
      <c r="A143" s="115" t="s">
        <v>2089</v>
      </c>
      <c r="B143" s="108" t="s">
        <v>56</v>
      </c>
      <c r="C143" s="108" t="s">
        <v>2090</v>
      </c>
      <c r="D143" s="108" t="s">
        <v>612</v>
      </c>
      <c r="E143" s="109" t="s">
        <v>97</v>
      </c>
      <c r="F143" s="107" t="s">
        <v>2091</v>
      </c>
      <c r="G143" s="107" t="s">
        <v>1334</v>
      </c>
      <c r="H143" s="107" t="s">
        <v>2092</v>
      </c>
      <c r="I143" s="107" t="s">
        <v>1334</v>
      </c>
      <c r="J143" s="107" t="s">
        <v>2093</v>
      </c>
      <c r="K143" s="107" t="s">
        <v>1334</v>
      </c>
      <c r="L143" s="110">
        <v>654.37257599999998</v>
      </c>
      <c r="M143" s="107" t="s">
        <v>2065</v>
      </c>
      <c r="N143" s="110">
        <v>1106750.6921091999</v>
      </c>
      <c r="O143" s="116" t="s">
        <v>2094</v>
      </c>
    </row>
    <row r="144" spans="1:15" ht="25.9" customHeight="1">
      <c r="A144" s="115" t="s">
        <v>2095</v>
      </c>
      <c r="B144" s="108" t="s">
        <v>56</v>
      </c>
      <c r="C144" s="108" t="s">
        <v>2096</v>
      </c>
      <c r="D144" s="108" t="s">
        <v>1237</v>
      </c>
      <c r="E144" s="109" t="s">
        <v>616</v>
      </c>
      <c r="F144" s="107" t="s">
        <v>2097</v>
      </c>
      <c r="G144" s="107" t="s">
        <v>1334</v>
      </c>
      <c r="H144" s="107" t="s">
        <v>2098</v>
      </c>
      <c r="I144" s="107" t="s">
        <v>1334</v>
      </c>
      <c r="J144" s="107" t="s">
        <v>2099</v>
      </c>
      <c r="K144" s="107" t="s">
        <v>1334</v>
      </c>
      <c r="L144" s="110">
        <v>644.97536563200003</v>
      </c>
      <c r="M144" s="107" t="s">
        <v>2065</v>
      </c>
      <c r="N144" s="110">
        <v>1107395.6674748</v>
      </c>
      <c r="O144" s="116" t="s">
        <v>2100</v>
      </c>
    </row>
    <row r="145" spans="1:15" ht="52.15" customHeight="1">
      <c r="A145" s="115" t="s">
        <v>2101</v>
      </c>
      <c r="B145" s="108" t="s">
        <v>56</v>
      </c>
      <c r="C145" s="108" t="s">
        <v>2102</v>
      </c>
      <c r="D145" s="108" t="s">
        <v>612</v>
      </c>
      <c r="E145" s="109" t="s">
        <v>97</v>
      </c>
      <c r="F145" s="107" t="s">
        <v>1823</v>
      </c>
      <c r="G145" s="107" t="s">
        <v>1334</v>
      </c>
      <c r="H145" s="107" t="s">
        <v>2103</v>
      </c>
      <c r="I145" s="107" t="s">
        <v>1334</v>
      </c>
      <c r="J145" s="107" t="s">
        <v>2104</v>
      </c>
      <c r="K145" s="107" t="s">
        <v>1334</v>
      </c>
      <c r="L145" s="110">
        <v>644.16</v>
      </c>
      <c r="M145" s="107" t="s">
        <v>2065</v>
      </c>
      <c r="N145" s="110">
        <v>1108039.8274747999</v>
      </c>
      <c r="O145" s="116" t="s">
        <v>2105</v>
      </c>
    </row>
    <row r="146" spans="1:15" ht="24" customHeight="1">
      <c r="A146" s="115" t="s">
        <v>2106</v>
      </c>
      <c r="B146" s="108" t="s">
        <v>56</v>
      </c>
      <c r="C146" s="108" t="s">
        <v>2107</v>
      </c>
      <c r="D146" s="108" t="s">
        <v>1439</v>
      </c>
      <c r="E146" s="109" t="s">
        <v>616</v>
      </c>
      <c r="F146" s="107" t="s">
        <v>2108</v>
      </c>
      <c r="G146" s="107" t="s">
        <v>1334</v>
      </c>
      <c r="H146" s="107" t="s">
        <v>2109</v>
      </c>
      <c r="I146" s="107" t="s">
        <v>1334</v>
      </c>
      <c r="J146" s="107" t="s">
        <v>2110</v>
      </c>
      <c r="K146" s="107" t="s">
        <v>1334</v>
      </c>
      <c r="L146" s="110">
        <v>643.92462946800003</v>
      </c>
      <c r="M146" s="107" t="s">
        <v>2065</v>
      </c>
      <c r="N146" s="110">
        <v>1108683.7521043001</v>
      </c>
      <c r="O146" s="116" t="s">
        <v>2111</v>
      </c>
    </row>
    <row r="147" spans="1:15" ht="25.9" customHeight="1">
      <c r="A147" s="115" t="s">
        <v>831</v>
      </c>
      <c r="B147" s="108" t="s">
        <v>56</v>
      </c>
      <c r="C147" s="108" t="s">
        <v>830</v>
      </c>
      <c r="D147" s="108" t="s">
        <v>612</v>
      </c>
      <c r="E147" s="109" t="s">
        <v>97</v>
      </c>
      <c r="F147" s="107" t="s">
        <v>1823</v>
      </c>
      <c r="G147" s="107" t="s">
        <v>1334</v>
      </c>
      <c r="H147" s="107" t="s">
        <v>2112</v>
      </c>
      <c r="I147" s="107" t="s">
        <v>1334</v>
      </c>
      <c r="J147" s="107" t="s">
        <v>2113</v>
      </c>
      <c r="K147" s="107" t="s">
        <v>1334</v>
      </c>
      <c r="L147" s="110">
        <v>643.5</v>
      </c>
      <c r="M147" s="107" t="s">
        <v>2065</v>
      </c>
      <c r="N147" s="110">
        <v>1109327.2521043001</v>
      </c>
      <c r="O147" s="116" t="s">
        <v>2114</v>
      </c>
    </row>
    <row r="148" spans="1:15" ht="25.9" customHeight="1">
      <c r="A148" s="115" t="s">
        <v>2115</v>
      </c>
      <c r="B148" s="108" t="s">
        <v>56</v>
      </c>
      <c r="C148" s="108" t="s">
        <v>2116</v>
      </c>
      <c r="D148" s="108" t="s">
        <v>1439</v>
      </c>
      <c r="E148" s="109" t="s">
        <v>616</v>
      </c>
      <c r="F148" s="107" t="s">
        <v>2117</v>
      </c>
      <c r="G148" s="107" t="s">
        <v>1334</v>
      </c>
      <c r="H148" s="107" t="s">
        <v>2118</v>
      </c>
      <c r="I148" s="107" t="s">
        <v>1334</v>
      </c>
      <c r="J148" s="107" t="s">
        <v>2119</v>
      </c>
      <c r="K148" s="107" t="s">
        <v>1334</v>
      </c>
      <c r="L148" s="110">
        <v>641.23530325199999</v>
      </c>
      <c r="M148" s="107" t="s">
        <v>2065</v>
      </c>
      <c r="N148" s="110">
        <v>1109968.4874076</v>
      </c>
      <c r="O148" s="116" t="s">
        <v>2120</v>
      </c>
    </row>
    <row r="149" spans="1:15" ht="25.9" customHeight="1">
      <c r="A149" s="115" t="s">
        <v>1051</v>
      </c>
      <c r="B149" s="108" t="s">
        <v>56</v>
      </c>
      <c r="C149" s="108" t="s">
        <v>1050</v>
      </c>
      <c r="D149" s="108" t="s">
        <v>612</v>
      </c>
      <c r="E149" s="109" t="s">
        <v>73</v>
      </c>
      <c r="F149" s="107" t="s">
        <v>2121</v>
      </c>
      <c r="G149" s="107" t="s">
        <v>1334</v>
      </c>
      <c r="H149" s="107" t="s">
        <v>2122</v>
      </c>
      <c r="I149" s="107" t="s">
        <v>1334</v>
      </c>
      <c r="J149" s="107" t="s">
        <v>2123</v>
      </c>
      <c r="K149" s="107" t="s">
        <v>1334</v>
      </c>
      <c r="L149" s="110">
        <v>634.93142999999998</v>
      </c>
      <c r="M149" s="107" t="s">
        <v>2065</v>
      </c>
      <c r="N149" s="110">
        <v>1110603.4188375999</v>
      </c>
      <c r="O149" s="116" t="s">
        <v>2124</v>
      </c>
    </row>
    <row r="150" spans="1:15" ht="25.9" customHeight="1">
      <c r="A150" s="115" t="s">
        <v>1003</v>
      </c>
      <c r="B150" s="108" t="s">
        <v>56</v>
      </c>
      <c r="C150" s="108" t="s">
        <v>1002</v>
      </c>
      <c r="D150" s="108" t="s">
        <v>612</v>
      </c>
      <c r="E150" s="109" t="s">
        <v>97</v>
      </c>
      <c r="F150" s="107" t="s">
        <v>1928</v>
      </c>
      <c r="G150" s="107" t="s">
        <v>1334</v>
      </c>
      <c r="H150" s="107" t="s">
        <v>2125</v>
      </c>
      <c r="I150" s="107" t="s">
        <v>1334</v>
      </c>
      <c r="J150" s="107" t="s">
        <v>2126</v>
      </c>
      <c r="K150" s="107" t="s">
        <v>1334</v>
      </c>
      <c r="L150" s="110">
        <v>627.67999999999995</v>
      </c>
      <c r="M150" s="107" t="s">
        <v>2065</v>
      </c>
      <c r="N150" s="110">
        <v>1111231.0988376001</v>
      </c>
      <c r="O150" s="116" t="s">
        <v>2127</v>
      </c>
    </row>
    <row r="151" spans="1:15" ht="25.9" customHeight="1">
      <c r="A151" s="115" t="s">
        <v>1084</v>
      </c>
      <c r="B151" s="108" t="s">
        <v>56</v>
      </c>
      <c r="C151" s="108" t="s">
        <v>1083</v>
      </c>
      <c r="D151" s="108" t="s">
        <v>612</v>
      </c>
      <c r="E151" s="109" t="s">
        <v>97</v>
      </c>
      <c r="F151" s="107" t="s">
        <v>2128</v>
      </c>
      <c r="G151" s="107" t="s">
        <v>1334</v>
      </c>
      <c r="H151" s="107" t="s">
        <v>2129</v>
      </c>
      <c r="I151" s="107" t="s">
        <v>1334</v>
      </c>
      <c r="J151" s="107" t="s">
        <v>2130</v>
      </c>
      <c r="K151" s="107" t="s">
        <v>1334</v>
      </c>
      <c r="L151" s="110">
        <v>600.21</v>
      </c>
      <c r="M151" s="107" t="s">
        <v>2131</v>
      </c>
      <c r="N151" s="110">
        <v>1111831.3088376001</v>
      </c>
      <c r="O151" s="116" t="s">
        <v>2132</v>
      </c>
    </row>
    <row r="152" spans="1:15" ht="39" customHeight="1">
      <c r="A152" s="115" t="s">
        <v>818</v>
      </c>
      <c r="B152" s="108" t="s">
        <v>56</v>
      </c>
      <c r="C152" s="108" t="s">
        <v>817</v>
      </c>
      <c r="D152" s="108" t="s">
        <v>612</v>
      </c>
      <c r="E152" s="109" t="s">
        <v>97</v>
      </c>
      <c r="F152" s="107" t="s">
        <v>1656</v>
      </c>
      <c r="G152" s="107" t="s">
        <v>1334</v>
      </c>
      <c r="H152" s="107" t="s">
        <v>2133</v>
      </c>
      <c r="I152" s="107" t="s">
        <v>1334</v>
      </c>
      <c r="J152" s="107" t="s">
        <v>2133</v>
      </c>
      <c r="K152" s="107" t="s">
        <v>1334</v>
      </c>
      <c r="L152" s="110">
        <v>597.37</v>
      </c>
      <c r="M152" s="107" t="s">
        <v>2131</v>
      </c>
      <c r="N152" s="110">
        <v>1112428.6788375999</v>
      </c>
      <c r="O152" s="116" t="s">
        <v>2134</v>
      </c>
    </row>
    <row r="153" spans="1:15" ht="39" customHeight="1">
      <c r="A153" s="115" t="s">
        <v>1207</v>
      </c>
      <c r="B153" s="108" t="s">
        <v>56</v>
      </c>
      <c r="C153" s="108" t="s">
        <v>1206</v>
      </c>
      <c r="D153" s="108" t="s">
        <v>612</v>
      </c>
      <c r="E153" s="109" t="s">
        <v>73</v>
      </c>
      <c r="F153" s="107" t="s">
        <v>2135</v>
      </c>
      <c r="G153" s="107" t="s">
        <v>1334</v>
      </c>
      <c r="H153" s="107" t="s">
        <v>2136</v>
      </c>
      <c r="I153" s="107" t="s">
        <v>1334</v>
      </c>
      <c r="J153" s="107" t="s">
        <v>2137</v>
      </c>
      <c r="K153" s="107" t="s">
        <v>1334</v>
      </c>
      <c r="L153" s="110">
        <v>591.61434670799997</v>
      </c>
      <c r="M153" s="107" t="s">
        <v>2131</v>
      </c>
      <c r="N153" s="110">
        <v>1113020.2931843</v>
      </c>
      <c r="O153" s="116" t="s">
        <v>2138</v>
      </c>
    </row>
    <row r="154" spans="1:15" ht="78" customHeight="1">
      <c r="A154" s="115" t="s">
        <v>2139</v>
      </c>
      <c r="B154" s="108" t="s">
        <v>56</v>
      </c>
      <c r="C154" s="108" t="s">
        <v>2140</v>
      </c>
      <c r="D154" s="108" t="s">
        <v>612</v>
      </c>
      <c r="E154" s="109" t="s">
        <v>2141</v>
      </c>
      <c r="F154" s="107" t="s">
        <v>1579</v>
      </c>
      <c r="G154" s="107" t="s">
        <v>1334</v>
      </c>
      <c r="H154" s="107" t="s">
        <v>2142</v>
      </c>
      <c r="I154" s="107" t="s">
        <v>1334</v>
      </c>
      <c r="J154" s="107" t="s">
        <v>2143</v>
      </c>
      <c r="K154" s="107" t="s">
        <v>1334</v>
      </c>
      <c r="L154" s="110">
        <v>585</v>
      </c>
      <c r="M154" s="107" t="s">
        <v>2131</v>
      </c>
      <c r="N154" s="110">
        <v>1113605.2931843</v>
      </c>
      <c r="O154" s="116" t="s">
        <v>2144</v>
      </c>
    </row>
    <row r="155" spans="1:15" ht="25.9" customHeight="1">
      <c r="A155" s="115" t="s">
        <v>2145</v>
      </c>
      <c r="B155" s="108" t="s">
        <v>56</v>
      </c>
      <c r="C155" s="108" t="s">
        <v>2146</v>
      </c>
      <c r="D155" s="108" t="s">
        <v>2147</v>
      </c>
      <c r="E155" s="109" t="s">
        <v>616</v>
      </c>
      <c r="F155" s="107" t="s">
        <v>1466</v>
      </c>
      <c r="G155" s="107" t="s">
        <v>1334</v>
      </c>
      <c r="H155" s="107" t="s">
        <v>2148</v>
      </c>
      <c r="I155" s="107" t="s">
        <v>1334</v>
      </c>
      <c r="J155" s="107" t="s">
        <v>2149</v>
      </c>
      <c r="K155" s="107" t="s">
        <v>1334</v>
      </c>
      <c r="L155" s="110">
        <v>562.42441722000001</v>
      </c>
      <c r="M155" s="107" t="s">
        <v>2131</v>
      </c>
      <c r="N155" s="110">
        <v>1114167.7176015</v>
      </c>
      <c r="O155" s="116" t="s">
        <v>2150</v>
      </c>
    </row>
    <row r="156" spans="1:15" ht="25.9" customHeight="1">
      <c r="A156" s="115" t="s">
        <v>2151</v>
      </c>
      <c r="B156" s="108" t="s">
        <v>56</v>
      </c>
      <c r="C156" s="108" t="s">
        <v>2152</v>
      </c>
      <c r="D156" s="108" t="s">
        <v>1237</v>
      </c>
      <c r="E156" s="109" t="s">
        <v>1236</v>
      </c>
      <c r="F156" s="107" t="s">
        <v>1579</v>
      </c>
      <c r="G156" s="107" t="s">
        <v>1334</v>
      </c>
      <c r="H156" s="107" t="s">
        <v>2153</v>
      </c>
      <c r="I156" s="107" t="s">
        <v>1334</v>
      </c>
      <c r="J156" s="107" t="s">
        <v>2154</v>
      </c>
      <c r="K156" s="107" t="s">
        <v>1334</v>
      </c>
      <c r="L156" s="110">
        <v>546.87</v>
      </c>
      <c r="M156" s="107" t="s">
        <v>2131</v>
      </c>
      <c r="N156" s="110">
        <v>1114714.5876015001</v>
      </c>
      <c r="O156" s="116" t="s">
        <v>2155</v>
      </c>
    </row>
    <row r="157" spans="1:15" ht="52.15" customHeight="1">
      <c r="A157" s="115" t="s">
        <v>2156</v>
      </c>
      <c r="B157" s="108" t="s">
        <v>56</v>
      </c>
      <c r="C157" s="108" t="s">
        <v>2157</v>
      </c>
      <c r="D157" s="108" t="s">
        <v>612</v>
      </c>
      <c r="E157" s="109" t="s">
        <v>1136</v>
      </c>
      <c r="F157" s="107" t="s">
        <v>1579</v>
      </c>
      <c r="G157" s="107" t="s">
        <v>1334</v>
      </c>
      <c r="H157" s="107" t="s">
        <v>2158</v>
      </c>
      <c r="I157" s="107" t="s">
        <v>1334</v>
      </c>
      <c r="J157" s="107" t="s">
        <v>2159</v>
      </c>
      <c r="K157" s="107" t="s">
        <v>1334</v>
      </c>
      <c r="L157" s="110">
        <v>539.30999999999995</v>
      </c>
      <c r="M157" s="107" t="s">
        <v>2131</v>
      </c>
      <c r="N157" s="110">
        <v>1115253.8976014999</v>
      </c>
      <c r="O157" s="116" t="s">
        <v>2160</v>
      </c>
    </row>
    <row r="158" spans="1:15" ht="25.9" customHeight="1">
      <c r="A158" s="115" t="s">
        <v>2161</v>
      </c>
      <c r="B158" s="108" t="s">
        <v>56</v>
      </c>
      <c r="C158" s="108" t="s">
        <v>2162</v>
      </c>
      <c r="D158" s="108" t="s">
        <v>612</v>
      </c>
      <c r="E158" s="109" t="s">
        <v>266</v>
      </c>
      <c r="F158" s="107" t="s">
        <v>2163</v>
      </c>
      <c r="G158" s="107" t="s">
        <v>1334</v>
      </c>
      <c r="H158" s="107" t="s">
        <v>2164</v>
      </c>
      <c r="I158" s="107" t="s">
        <v>1334</v>
      </c>
      <c r="J158" s="107" t="s">
        <v>2165</v>
      </c>
      <c r="K158" s="107" t="s">
        <v>1334</v>
      </c>
      <c r="L158" s="110">
        <v>529.11971145500002</v>
      </c>
      <c r="M158" s="107" t="s">
        <v>2131</v>
      </c>
      <c r="N158" s="110">
        <v>1115783.017313</v>
      </c>
      <c r="O158" s="116" t="s">
        <v>2166</v>
      </c>
    </row>
    <row r="159" spans="1:15" ht="39" customHeight="1">
      <c r="A159" s="115" t="s">
        <v>2167</v>
      </c>
      <c r="B159" s="108" t="s">
        <v>56</v>
      </c>
      <c r="C159" s="108" t="s">
        <v>2168</v>
      </c>
      <c r="D159" s="108" t="s">
        <v>612</v>
      </c>
      <c r="E159" s="109" t="s">
        <v>97</v>
      </c>
      <c r="F159" s="107" t="s">
        <v>1928</v>
      </c>
      <c r="G159" s="107" t="s">
        <v>1334</v>
      </c>
      <c r="H159" s="107" t="s">
        <v>2169</v>
      </c>
      <c r="I159" s="107" t="s">
        <v>1334</v>
      </c>
      <c r="J159" s="107" t="s">
        <v>2170</v>
      </c>
      <c r="K159" s="107" t="s">
        <v>1334</v>
      </c>
      <c r="L159" s="110">
        <v>499.2</v>
      </c>
      <c r="M159" s="107" t="s">
        <v>2171</v>
      </c>
      <c r="N159" s="110">
        <v>1116282.217313</v>
      </c>
      <c r="O159" s="116" t="s">
        <v>2172</v>
      </c>
    </row>
    <row r="160" spans="1:15" ht="25.9" customHeight="1">
      <c r="A160" s="115" t="s">
        <v>2173</v>
      </c>
      <c r="B160" s="108" t="s">
        <v>56</v>
      </c>
      <c r="C160" s="108" t="s">
        <v>2174</v>
      </c>
      <c r="D160" s="108" t="s">
        <v>1237</v>
      </c>
      <c r="E160" s="109" t="s">
        <v>616</v>
      </c>
      <c r="F160" s="107" t="s">
        <v>1942</v>
      </c>
      <c r="G160" s="107" t="s">
        <v>1334</v>
      </c>
      <c r="H160" s="107" t="s">
        <v>2175</v>
      </c>
      <c r="I160" s="107" t="s">
        <v>1334</v>
      </c>
      <c r="J160" s="107" t="s">
        <v>2176</v>
      </c>
      <c r="K160" s="107" t="s">
        <v>1334</v>
      </c>
      <c r="L160" s="110">
        <v>496.046619873</v>
      </c>
      <c r="M160" s="107" t="s">
        <v>2171</v>
      </c>
      <c r="N160" s="110">
        <v>1116778.2639329</v>
      </c>
      <c r="O160" s="116" t="s">
        <v>2177</v>
      </c>
    </row>
    <row r="161" spans="1:15" ht="24" customHeight="1">
      <c r="A161" s="115" t="s">
        <v>843</v>
      </c>
      <c r="B161" s="108" t="s">
        <v>56</v>
      </c>
      <c r="C161" s="108" t="s">
        <v>842</v>
      </c>
      <c r="D161" s="108" t="s">
        <v>612</v>
      </c>
      <c r="E161" s="109" t="s">
        <v>97</v>
      </c>
      <c r="F161" s="107" t="s">
        <v>1882</v>
      </c>
      <c r="G161" s="107" t="s">
        <v>1334</v>
      </c>
      <c r="H161" s="107" t="s">
        <v>2178</v>
      </c>
      <c r="I161" s="107" t="s">
        <v>1334</v>
      </c>
      <c r="J161" s="107" t="s">
        <v>2179</v>
      </c>
      <c r="K161" s="107" t="s">
        <v>1334</v>
      </c>
      <c r="L161" s="110">
        <v>495.66</v>
      </c>
      <c r="M161" s="107" t="s">
        <v>2171</v>
      </c>
      <c r="N161" s="110">
        <v>1117273.9239329</v>
      </c>
      <c r="O161" s="116" t="s">
        <v>2180</v>
      </c>
    </row>
    <row r="162" spans="1:15" ht="25.9" customHeight="1">
      <c r="A162" s="115" t="s">
        <v>933</v>
      </c>
      <c r="B162" s="108" t="s">
        <v>56</v>
      </c>
      <c r="C162" s="108" t="s">
        <v>932</v>
      </c>
      <c r="D162" s="108" t="s">
        <v>612</v>
      </c>
      <c r="E162" s="109" t="s">
        <v>73</v>
      </c>
      <c r="F162" s="107" t="s">
        <v>2181</v>
      </c>
      <c r="G162" s="107" t="s">
        <v>1334</v>
      </c>
      <c r="H162" s="107" t="s">
        <v>2182</v>
      </c>
      <c r="I162" s="107" t="s">
        <v>1334</v>
      </c>
      <c r="J162" s="107" t="s">
        <v>2183</v>
      </c>
      <c r="K162" s="107" t="s">
        <v>1334</v>
      </c>
      <c r="L162" s="110">
        <v>492.933672</v>
      </c>
      <c r="M162" s="107" t="s">
        <v>2171</v>
      </c>
      <c r="N162" s="110">
        <v>1117766.8576048999</v>
      </c>
      <c r="O162" s="116" t="s">
        <v>2184</v>
      </c>
    </row>
    <row r="163" spans="1:15" ht="25.9" customHeight="1">
      <c r="A163" s="115" t="s">
        <v>983</v>
      </c>
      <c r="B163" s="108" t="s">
        <v>56</v>
      </c>
      <c r="C163" s="108" t="s">
        <v>982</v>
      </c>
      <c r="D163" s="108" t="s">
        <v>612</v>
      </c>
      <c r="E163" s="109" t="s">
        <v>73</v>
      </c>
      <c r="F163" s="107" t="s">
        <v>2185</v>
      </c>
      <c r="G163" s="107" t="s">
        <v>1334</v>
      </c>
      <c r="H163" s="107" t="s">
        <v>2186</v>
      </c>
      <c r="I163" s="107" t="s">
        <v>1334</v>
      </c>
      <c r="J163" s="107" t="s">
        <v>2187</v>
      </c>
      <c r="K163" s="107" t="s">
        <v>1334</v>
      </c>
      <c r="L163" s="110">
        <v>480.5333225</v>
      </c>
      <c r="M163" s="107" t="s">
        <v>2171</v>
      </c>
      <c r="N163" s="110">
        <v>1118247.3909274</v>
      </c>
      <c r="O163" s="116" t="s">
        <v>2188</v>
      </c>
    </row>
    <row r="164" spans="1:15" ht="25.9" customHeight="1">
      <c r="A164" s="115" t="s">
        <v>2189</v>
      </c>
      <c r="B164" s="108" t="s">
        <v>56</v>
      </c>
      <c r="C164" s="108" t="s">
        <v>2190</v>
      </c>
      <c r="D164" s="108" t="s">
        <v>1237</v>
      </c>
      <c r="E164" s="109" t="s">
        <v>616</v>
      </c>
      <c r="F164" s="107" t="s">
        <v>2191</v>
      </c>
      <c r="G164" s="107" t="s">
        <v>1334</v>
      </c>
      <c r="H164" s="107" t="s">
        <v>2192</v>
      </c>
      <c r="I164" s="107" t="s">
        <v>1334</v>
      </c>
      <c r="J164" s="107" t="s">
        <v>2193</v>
      </c>
      <c r="K164" s="107" t="s">
        <v>1334</v>
      </c>
      <c r="L164" s="110">
        <v>475.50928284299999</v>
      </c>
      <c r="M164" s="107" t="s">
        <v>2171</v>
      </c>
      <c r="N164" s="110">
        <v>1118722.9002102001</v>
      </c>
      <c r="O164" s="116" t="s">
        <v>2194</v>
      </c>
    </row>
    <row r="165" spans="1:15" ht="39" customHeight="1">
      <c r="A165" s="115" t="s">
        <v>703</v>
      </c>
      <c r="B165" s="108" t="s">
        <v>56</v>
      </c>
      <c r="C165" s="108" t="s">
        <v>702</v>
      </c>
      <c r="D165" s="108" t="s">
        <v>612</v>
      </c>
      <c r="E165" s="109" t="s">
        <v>97</v>
      </c>
      <c r="F165" s="107" t="s">
        <v>2195</v>
      </c>
      <c r="G165" s="107" t="s">
        <v>1334</v>
      </c>
      <c r="H165" s="107" t="s">
        <v>2196</v>
      </c>
      <c r="I165" s="107" t="s">
        <v>1334</v>
      </c>
      <c r="J165" s="107" t="s">
        <v>2197</v>
      </c>
      <c r="K165" s="107" t="s">
        <v>1334</v>
      </c>
      <c r="L165" s="110">
        <v>457.4</v>
      </c>
      <c r="M165" s="107" t="s">
        <v>2171</v>
      </c>
      <c r="N165" s="110">
        <v>1119180.3002102</v>
      </c>
      <c r="O165" s="116" t="s">
        <v>2198</v>
      </c>
    </row>
    <row r="166" spans="1:15" ht="25.9" customHeight="1">
      <c r="A166" s="115" t="s">
        <v>2199</v>
      </c>
      <c r="B166" s="108" t="s">
        <v>56</v>
      </c>
      <c r="C166" s="108" t="s">
        <v>2200</v>
      </c>
      <c r="D166" s="108" t="s">
        <v>1237</v>
      </c>
      <c r="E166" s="109" t="s">
        <v>616</v>
      </c>
      <c r="F166" s="107" t="s">
        <v>2097</v>
      </c>
      <c r="G166" s="107" t="s">
        <v>1334</v>
      </c>
      <c r="H166" s="107" t="s">
        <v>2201</v>
      </c>
      <c r="I166" s="107" t="s">
        <v>1334</v>
      </c>
      <c r="J166" s="107" t="s">
        <v>2202</v>
      </c>
      <c r="K166" s="107" t="s">
        <v>1334</v>
      </c>
      <c r="L166" s="110">
        <v>454.79032192</v>
      </c>
      <c r="M166" s="107" t="s">
        <v>2171</v>
      </c>
      <c r="N166" s="110">
        <v>1119635.0905321001</v>
      </c>
      <c r="O166" s="116" t="s">
        <v>2203</v>
      </c>
    </row>
    <row r="167" spans="1:15" ht="52.15" customHeight="1">
      <c r="A167" s="115" t="s">
        <v>2204</v>
      </c>
      <c r="B167" s="108" t="s">
        <v>56</v>
      </c>
      <c r="C167" s="108" t="s">
        <v>2205</v>
      </c>
      <c r="D167" s="108" t="s">
        <v>612</v>
      </c>
      <c r="E167" s="109" t="s">
        <v>97</v>
      </c>
      <c r="F167" s="107" t="s">
        <v>1656</v>
      </c>
      <c r="G167" s="107" t="s">
        <v>1334</v>
      </c>
      <c r="H167" s="107" t="s">
        <v>2206</v>
      </c>
      <c r="I167" s="107" t="s">
        <v>1334</v>
      </c>
      <c r="J167" s="107" t="s">
        <v>2206</v>
      </c>
      <c r="K167" s="107" t="s">
        <v>1334</v>
      </c>
      <c r="L167" s="110">
        <v>428.24</v>
      </c>
      <c r="M167" s="107" t="s">
        <v>2171</v>
      </c>
      <c r="N167" s="110">
        <v>1120063.3305321001</v>
      </c>
      <c r="O167" s="116" t="s">
        <v>2207</v>
      </c>
    </row>
    <row r="168" spans="1:15" ht="25.9" customHeight="1">
      <c r="A168" s="115" t="s">
        <v>917</v>
      </c>
      <c r="B168" s="108" t="s">
        <v>56</v>
      </c>
      <c r="C168" s="108" t="s">
        <v>916</v>
      </c>
      <c r="D168" s="108" t="s">
        <v>612</v>
      </c>
      <c r="E168" s="109" t="s">
        <v>561</v>
      </c>
      <c r="F168" s="107" t="s">
        <v>2208</v>
      </c>
      <c r="G168" s="107" t="s">
        <v>1334</v>
      </c>
      <c r="H168" s="107" t="s">
        <v>2209</v>
      </c>
      <c r="I168" s="107" t="s">
        <v>1334</v>
      </c>
      <c r="J168" s="107" t="s">
        <v>2210</v>
      </c>
      <c r="K168" s="107" t="s">
        <v>1334</v>
      </c>
      <c r="L168" s="110">
        <v>412.32386138200002</v>
      </c>
      <c r="M168" s="107" t="s">
        <v>2171</v>
      </c>
      <c r="N168" s="110">
        <v>1120475.6543934999</v>
      </c>
      <c r="O168" s="116" t="s">
        <v>2211</v>
      </c>
    </row>
    <row r="169" spans="1:15" ht="25.9" customHeight="1">
      <c r="A169" s="115" t="s">
        <v>646</v>
      </c>
      <c r="B169" s="108" t="s">
        <v>56</v>
      </c>
      <c r="C169" s="108" t="s">
        <v>645</v>
      </c>
      <c r="D169" s="108" t="s">
        <v>612</v>
      </c>
      <c r="E169" s="109" t="s">
        <v>561</v>
      </c>
      <c r="F169" s="107" t="s">
        <v>2212</v>
      </c>
      <c r="G169" s="107" t="s">
        <v>1334</v>
      </c>
      <c r="H169" s="107" t="s">
        <v>2209</v>
      </c>
      <c r="I169" s="107" t="s">
        <v>1334</v>
      </c>
      <c r="J169" s="107" t="s">
        <v>2213</v>
      </c>
      <c r="K169" s="107" t="s">
        <v>1334</v>
      </c>
      <c r="L169" s="110">
        <v>407.53169567399999</v>
      </c>
      <c r="M169" s="107" t="s">
        <v>2171</v>
      </c>
      <c r="N169" s="110">
        <v>1120883.1860892</v>
      </c>
      <c r="O169" s="116" t="s">
        <v>2214</v>
      </c>
    </row>
    <row r="170" spans="1:15" ht="39" customHeight="1">
      <c r="A170" s="115" t="s">
        <v>820</v>
      </c>
      <c r="B170" s="108" t="s">
        <v>56</v>
      </c>
      <c r="C170" s="108" t="s">
        <v>819</v>
      </c>
      <c r="D170" s="108" t="s">
        <v>612</v>
      </c>
      <c r="E170" s="109" t="s">
        <v>97</v>
      </c>
      <c r="F170" s="107" t="s">
        <v>1656</v>
      </c>
      <c r="G170" s="107" t="s">
        <v>1334</v>
      </c>
      <c r="H170" s="107" t="s">
        <v>2215</v>
      </c>
      <c r="I170" s="107" t="s">
        <v>1334</v>
      </c>
      <c r="J170" s="107" t="s">
        <v>2215</v>
      </c>
      <c r="K170" s="107" t="s">
        <v>1334</v>
      </c>
      <c r="L170" s="110">
        <v>405.62</v>
      </c>
      <c r="M170" s="107" t="s">
        <v>2171</v>
      </c>
      <c r="N170" s="110">
        <v>1121288.8060892001</v>
      </c>
      <c r="O170" s="116" t="s">
        <v>2216</v>
      </c>
    </row>
    <row r="171" spans="1:15" ht="25.9" customHeight="1">
      <c r="A171" s="115" t="s">
        <v>959</v>
      </c>
      <c r="B171" s="108" t="s">
        <v>56</v>
      </c>
      <c r="C171" s="108" t="s">
        <v>958</v>
      </c>
      <c r="D171" s="108" t="s">
        <v>612</v>
      </c>
      <c r="E171" s="109" t="s">
        <v>97</v>
      </c>
      <c r="F171" s="107" t="s">
        <v>1882</v>
      </c>
      <c r="G171" s="107" t="s">
        <v>1334</v>
      </c>
      <c r="H171" s="107" t="s">
        <v>2217</v>
      </c>
      <c r="I171" s="107" t="s">
        <v>1334</v>
      </c>
      <c r="J171" s="107" t="s">
        <v>2218</v>
      </c>
      <c r="K171" s="107" t="s">
        <v>1334</v>
      </c>
      <c r="L171" s="110">
        <v>400.74</v>
      </c>
      <c r="M171" s="107" t="s">
        <v>2171</v>
      </c>
      <c r="N171" s="110">
        <v>1121689.5460892001</v>
      </c>
      <c r="O171" s="116" t="s">
        <v>2219</v>
      </c>
    </row>
    <row r="172" spans="1:15" ht="24" customHeight="1">
      <c r="A172" s="115" t="s">
        <v>2220</v>
      </c>
      <c r="B172" s="108" t="s">
        <v>56</v>
      </c>
      <c r="C172" s="108" t="s">
        <v>2221</v>
      </c>
      <c r="D172" s="108" t="s">
        <v>1439</v>
      </c>
      <c r="E172" s="109" t="s">
        <v>616</v>
      </c>
      <c r="F172" s="107" t="s">
        <v>2222</v>
      </c>
      <c r="G172" s="107" t="s">
        <v>1334</v>
      </c>
      <c r="H172" s="107" t="s">
        <v>2223</v>
      </c>
      <c r="I172" s="107" t="s">
        <v>1334</v>
      </c>
      <c r="J172" s="107" t="s">
        <v>2224</v>
      </c>
      <c r="K172" s="107" t="s">
        <v>1334</v>
      </c>
      <c r="L172" s="110">
        <v>399.89397824999998</v>
      </c>
      <c r="M172" s="107" t="s">
        <v>2171</v>
      </c>
      <c r="N172" s="110">
        <v>1122089.4400675001</v>
      </c>
      <c r="O172" s="116" t="s">
        <v>2225</v>
      </c>
    </row>
    <row r="173" spans="1:15" ht="39" customHeight="1">
      <c r="A173" s="115" t="s">
        <v>873</v>
      </c>
      <c r="B173" s="108" t="s">
        <v>56</v>
      </c>
      <c r="C173" s="108" t="s">
        <v>872</v>
      </c>
      <c r="D173" s="108" t="s">
        <v>612</v>
      </c>
      <c r="E173" s="109" t="s">
        <v>97</v>
      </c>
      <c r="F173" s="107" t="s">
        <v>1845</v>
      </c>
      <c r="G173" s="107" t="s">
        <v>1334</v>
      </c>
      <c r="H173" s="107" t="s">
        <v>2226</v>
      </c>
      <c r="I173" s="107" t="s">
        <v>1334</v>
      </c>
      <c r="J173" s="107" t="s">
        <v>2227</v>
      </c>
      <c r="K173" s="107" t="s">
        <v>1334</v>
      </c>
      <c r="L173" s="110">
        <v>388.8</v>
      </c>
      <c r="M173" s="107" t="s">
        <v>2228</v>
      </c>
      <c r="N173" s="110">
        <v>1122478.2400674999</v>
      </c>
      <c r="O173" s="116" t="s">
        <v>2229</v>
      </c>
    </row>
    <row r="174" spans="1:15" ht="24" customHeight="1">
      <c r="A174" s="115" t="s">
        <v>1086</v>
      </c>
      <c r="B174" s="108" t="s">
        <v>56</v>
      </c>
      <c r="C174" s="108" t="s">
        <v>1085</v>
      </c>
      <c r="D174" s="108" t="s">
        <v>612</v>
      </c>
      <c r="E174" s="109" t="s">
        <v>561</v>
      </c>
      <c r="F174" s="107" t="s">
        <v>2230</v>
      </c>
      <c r="G174" s="107" t="s">
        <v>1334</v>
      </c>
      <c r="H174" s="107" t="s">
        <v>2231</v>
      </c>
      <c r="I174" s="107" t="s">
        <v>1334</v>
      </c>
      <c r="J174" s="107" t="s">
        <v>2232</v>
      </c>
      <c r="K174" s="107" t="s">
        <v>1334</v>
      </c>
      <c r="L174" s="110">
        <v>387.53020592000001</v>
      </c>
      <c r="M174" s="107" t="s">
        <v>2228</v>
      </c>
      <c r="N174" s="110">
        <v>1122865.7702734</v>
      </c>
      <c r="O174" s="116" t="s">
        <v>2233</v>
      </c>
    </row>
    <row r="175" spans="1:15" ht="25.9" customHeight="1">
      <c r="A175" s="115" t="s">
        <v>1163</v>
      </c>
      <c r="B175" s="108" t="s">
        <v>56</v>
      </c>
      <c r="C175" s="108" t="s">
        <v>1162</v>
      </c>
      <c r="D175" s="108" t="s">
        <v>612</v>
      </c>
      <c r="E175" s="109" t="s">
        <v>97</v>
      </c>
      <c r="F175" s="107" t="s">
        <v>1882</v>
      </c>
      <c r="G175" s="107" t="s">
        <v>1334</v>
      </c>
      <c r="H175" s="107" t="s">
        <v>2234</v>
      </c>
      <c r="I175" s="107" t="s">
        <v>1334</v>
      </c>
      <c r="J175" s="107" t="s">
        <v>2235</v>
      </c>
      <c r="K175" s="107" t="s">
        <v>1334</v>
      </c>
      <c r="L175" s="110">
        <v>379.5</v>
      </c>
      <c r="M175" s="107" t="s">
        <v>2228</v>
      </c>
      <c r="N175" s="110">
        <v>1123245.2702734</v>
      </c>
      <c r="O175" s="116" t="s">
        <v>2236</v>
      </c>
    </row>
    <row r="176" spans="1:15" ht="39" customHeight="1">
      <c r="A176" s="115" t="s">
        <v>727</v>
      </c>
      <c r="B176" s="108" t="s">
        <v>56</v>
      </c>
      <c r="C176" s="108" t="s">
        <v>726</v>
      </c>
      <c r="D176" s="108" t="s">
        <v>612</v>
      </c>
      <c r="E176" s="109" t="s">
        <v>73</v>
      </c>
      <c r="F176" s="107" t="s">
        <v>2237</v>
      </c>
      <c r="G176" s="107" t="s">
        <v>1334</v>
      </c>
      <c r="H176" s="107" t="s">
        <v>2238</v>
      </c>
      <c r="I176" s="107" t="s">
        <v>1334</v>
      </c>
      <c r="J176" s="107" t="s">
        <v>2239</v>
      </c>
      <c r="K176" s="107" t="s">
        <v>1334</v>
      </c>
      <c r="L176" s="110">
        <v>377.39676800000001</v>
      </c>
      <c r="M176" s="107" t="s">
        <v>2228</v>
      </c>
      <c r="N176" s="110">
        <v>1123622.6670414</v>
      </c>
      <c r="O176" s="116" t="s">
        <v>2240</v>
      </c>
    </row>
    <row r="177" spans="1:15" ht="25.9" customHeight="1">
      <c r="A177" s="115" t="s">
        <v>1053</v>
      </c>
      <c r="B177" s="108" t="s">
        <v>56</v>
      </c>
      <c r="C177" s="108" t="s">
        <v>1052</v>
      </c>
      <c r="D177" s="108" t="s">
        <v>612</v>
      </c>
      <c r="E177" s="109" t="s">
        <v>73</v>
      </c>
      <c r="F177" s="107" t="s">
        <v>2241</v>
      </c>
      <c r="G177" s="107" t="s">
        <v>1334</v>
      </c>
      <c r="H177" s="107" t="s">
        <v>2242</v>
      </c>
      <c r="I177" s="107" t="s">
        <v>1334</v>
      </c>
      <c r="J177" s="107" t="s">
        <v>2243</v>
      </c>
      <c r="K177" s="107" t="s">
        <v>1334</v>
      </c>
      <c r="L177" s="110">
        <v>377.24433599999998</v>
      </c>
      <c r="M177" s="107" t="s">
        <v>2228</v>
      </c>
      <c r="N177" s="110">
        <v>1123999.9113773999</v>
      </c>
      <c r="O177" s="116" t="s">
        <v>2244</v>
      </c>
    </row>
    <row r="178" spans="1:15" ht="25.9" customHeight="1">
      <c r="A178" s="115" t="s">
        <v>779</v>
      </c>
      <c r="B178" s="108" t="s">
        <v>56</v>
      </c>
      <c r="C178" s="108" t="s">
        <v>778</v>
      </c>
      <c r="D178" s="108" t="s">
        <v>612</v>
      </c>
      <c r="E178" s="109" t="s">
        <v>73</v>
      </c>
      <c r="F178" s="107" t="s">
        <v>2245</v>
      </c>
      <c r="G178" s="107" t="s">
        <v>1334</v>
      </c>
      <c r="H178" s="107" t="s">
        <v>2246</v>
      </c>
      <c r="I178" s="107" t="s">
        <v>1334</v>
      </c>
      <c r="J178" s="107" t="s">
        <v>2247</v>
      </c>
      <c r="K178" s="107" t="s">
        <v>1334</v>
      </c>
      <c r="L178" s="110">
        <v>368.14049999999997</v>
      </c>
      <c r="M178" s="107" t="s">
        <v>2228</v>
      </c>
      <c r="N178" s="110">
        <v>1124368.0518773999</v>
      </c>
      <c r="O178" s="116" t="s">
        <v>2248</v>
      </c>
    </row>
    <row r="179" spans="1:15" ht="39" customHeight="1">
      <c r="A179" s="115" t="s">
        <v>1098</v>
      </c>
      <c r="B179" s="108" t="s">
        <v>56</v>
      </c>
      <c r="C179" s="108" t="s">
        <v>1097</v>
      </c>
      <c r="D179" s="108" t="s">
        <v>612</v>
      </c>
      <c r="E179" s="109" t="s">
        <v>73</v>
      </c>
      <c r="F179" s="107" t="s">
        <v>2249</v>
      </c>
      <c r="G179" s="107" t="s">
        <v>1334</v>
      </c>
      <c r="H179" s="107" t="s">
        <v>2250</v>
      </c>
      <c r="I179" s="107" t="s">
        <v>1334</v>
      </c>
      <c r="J179" s="107" t="s">
        <v>2251</v>
      </c>
      <c r="K179" s="107" t="s">
        <v>1334</v>
      </c>
      <c r="L179" s="110">
        <v>354.94200000000001</v>
      </c>
      <c r="M179" s="107" t="s">
        <v>2228</v>
      </c>
      <c r="N179" s="110">
        <v>1124722.9938773999</v>
      </c>
      <c r="O179" s="116" t="s">
        <v>2252</v>
      </c>
    </row>
    <row r="180" spans="1:15" ht="39" customHeight="1">
      <c r="A180" s="115" t="s">
        <v>698</v>
      </c>
      <c r="B180" s="108" t="s">
        <v>56</v>
      </c>
      <c r="C180" s="108" t="s">
        <v>697</v>
      </c>
      <c r="D180" s="108" t="s">
        <v>612</v>
      </c>
      <c r="E180" s="109" t="s">
        <v>97</v>
      </c>
      <c r="F180" s="107" t="s">
        <v>2195</v>
      </c>
      <c r="G180" s="107" t="s">
        <v>1334</v>
      </c>
      <c r="H180" s="107" t="s">
        <v>2253</v>
      </c>
      <c r="I180" s="107" t="s">
        <v>1334</v>
      </c>
      <c r="J180" s="107" t="s">
        <v>2254</v>
      </c>
      <c r="K180" s="107" t="s">
        <v>1334</v>
      </c>
      <c r="L180" s="110">
        <v>324.64999999999998</v>
      </c>
      <c r="M180" s="107" t="s">
        <v>2228</v>
      </c>
      <c r="N180" s="110">
        <v>1125047.6438774001</v>
      </c>
      <c r="O180" s="116" t="s">
        <v>2255</v>
      </c>
    </row>
    <row r="181" spans="1:15" ht="25.9" customHeight="1">
      <c r="A181" s="115" t="s">
        <v>851</v>
      </c>
      <c r="B181" s="108" t="s">
        <v>56</v>
      </c>
      <c r="C181" s="108" t="s">
        <v>850</v>
      </c>
      <c r="D181" s="108" t="s">
        <v>612</v>
      </c>
      <c r="E181" s="109" t="s">
        <v>97</v>
      </c>
      <c r="F181" s="107" t="s">
        <v>1823</v>
      </c>
      <c r="G181" s="107" t="s">
        <v>1334</v>
      </c>
      <c r="H181" s="107" t="s">
        <v>2256</v>
      </c>
      <c r="I181" s="107" t="s">
        <v>1334</v>
      </c>
      <c r="J181" s="107" t="s">
        <v>2257</v>
      </c>
      <c r="K181" s="107" t="s">
        <v>1334</v>
      </c>
      <c r="L181" s="110">
        <v>322.60000000000002</v>
      </c>
      <c r="M181" s="107" t="s">
        <v>2228</v>
      </c>
      <c r="N181" s="110">
        <v>1125370.2438773999</v>
      </c>
      <c r="O181" s="116" t="s">
        <v>2258</v>
      </c>
    </row>
    <row r="182" spans="1:15" ht="24" customHeight="1">
      <c r="A182" s="115" t="s">
        <v>839</v>
      </c>
      <c r="B182" s="108" t="s">
        <v>56</v>
      </c>
      <c r="C182" s="108" t="s">
        <v>838</v>
      </c>
      <c r="D182" s="108" t="s">
        <v>612</v>
      </c>
      <c r="E182" s="109" t="s">
        <v>97</v>
      </c>
      <c r="F182" s="107" t="s">
        <v>1981</v>
      </c>
      <c r="G182" s="107" t="s">
        <v>1334</v>
      </c>
      <c r="H182" s="107" t="s">
        <v>2259</v>
      </c>
      <c r="I182" s="107" t="s">
        <v>1334</v>
      </c>
      <c r="J182" s="107" t="s">
        <v>2260</v>
      </c>
      <c r="K182" s="107" t="s">
        <v>1334</v>
      </c>
      <c r="L182" s="110">
        <v>322.12</v>
      </c>
      <c r="M182" s="107" t="s">
        <v>2228</v>
      </c>
      <c r="N182" s="110">
        <v>1125692.3638774001</v>
      </c>
      <c r="O182" s="116" t="s">
        <v>2261</v>
      </c>
    </row>
    <row r="183" spans="1:15" ht="25.9" customHeight="1">
      <c r="A183" s="115" t="s">
        <v>1149</v>
      </c>
      <c r="B183" s="108" t="s">
        <v>56</v>
      </c>
      <c r="C183" s="108" t="s">
        <v>1148</v>
      </c>
      <c r="D183" s="108" t="s">
        <v>612</v>
      </c>
      <c r="E183" s="109" t="s">
        <v>561</v>
      </c>
      <c r="F183" s="107" t="s">
        <v>2262</v>
      </c>
      <c r="G183" s="107" t="s">
        <v>1334</v>
      </c>
      <c r="H183" s="107" t="s">
        <v>2263</v>
      </c>
      <c r="I183" s="107" t="s">
        <v>1334</v>
      </c>
      <c r="J183" s="107" t="s">
        <v>2264</v>
      </c>
      <c r="K183" s="107" t="s">
        <v>1334</v>
      </c>
      <c r="L183" s="110">
        <v>320.06620800000002</v>
      </c>
      <c r="M183" s="107" t="s">
        <v>2228</v>
      </c>
      <c r="N183" s="110">
        <v>1126012.4300853999</v>
      </c>
      <c r="O183" s="116" t="s">
        <v>2265</v>
      </c>
    </row>
    <row r="184" spans="1:15" ht="39" customHeight="1">
      <c r="A184" s="115" t="s">
        <v>941</v>
      </c>
      <c r="B184" s="108" t="s">
        <v>56</v>
      </c>
      <c r="C184" s="108" t="s">
        <v>940</v>
      </c>
      <c r="D184" s="108" t="s">
        <v>612</v>
      </c>
      <c r="E184" s="109" t="s">
        <v>97</v>
      </c>
      <c r="F184" s="107" t="s">
        <v>2266</v>
      </c>
      <c r="G184" s="107" t="s">
        <v>1334</v>
      </c>
      <c r="H184" s="107" t="s">
        <v>2267</v>
      </c>
      <c r="I184" s="107" t="s">
        <v>1334</v>
      </c>
      <c r="J184" s="107" t="s">
        <v>2268</v>
      </c>
      <c r="K184" s="107" t="s">
        <v>1334</v>
      </c>
      <c r="L184" s="110">
        <v>305.89999999999998</v>
      </c>
      <c r="M184" s="107" t="s">
        <v>2228</v>
      </c>
      <c r="N184" s="110">
        <v>1126318.3300854</v>
      </c>
      <c r="O184" s="116" t="s">
        <v>2269</v>
      </c>
    </row>
    <row r="185" spans="1:15" ht="39" customHeight="1">
      <c r="A185" s="115" t="s">
        <v>812</v>
      </c>
      <c r="B185" s="108" t="s">
        <v>56</v>
      </c>
      <c r="C185" s="108" t="s">
        <v>811</v>
      </c>
      <c r="D185" s="108" t="s">
        <v>612</v>
      </c>
      <c r="E185" s="109" t="s">
        <v>97</v>
      </c>
      <c r="F185" s="107" t="s">
        <v>1656</v>
      </c>
      <c r="G185" s="107" t="s">
        <v>1334</v>
      </c>
      <c r="H185" s="107" t="s">
        <v>2270</v>
      </c>
      <c r="I185" s="107" t="s">
        <v>1334</v>
      </c>
      <c r="J185" s="107" t="s">
        <v>2270</v>
      </c>
      <c r="K185" s="107" t="s">
        <v>1334</v>
      </c>
      <c r="L185" s="110">
        <v>303.52</v>
      </c>
      <c r="M185" s="107" t="s">
        <v>2228</v>
      </c>
      <c r="N185" s="110">
        <v>1126621.8500854</v>
      </c>
      <c r="O185" s="116" t="s">
        <v>2271</v>
      </c>
    </row>
    <row r="186" spans="1:15" ht="25.9" customHeight="1">
      <c r="A186" s="115" t="s">
        <v>786</v>
      </c>
      <c r="B186" s="108" t="s">
        <v>56</v>
      </c>
      <c r="C186" s="108" t="s">
        <v>785</v>
      </c>
      <c r="D186" s="108" t="s">
        <v>612</v>
      </c>
      <c r="E186" s="109" t="s">
        <v>73</v>
      </c>
      <c r="F186" s="107" t="s">
        <v>2272</v>
      </c>
      <c r="G186" s="107" t="s">
        <v>1334</v>
      </c>
      <c r="H186" s="107" t="s">
        <v>2273</v>
      </c>
      <c r="I186" s="107" t="s">
        <v>1334</v>
      </c>
      <c r="J186" s="107" t="s">
        <v>2274</v>
      </c>
      <c r="K186" s="107" t="s">
        <v>1334</v>
      </c>
      <c r="L186" s="110">
        <v>300.76758000000001</v>
      </c>
      <c r="M186" s="107" t="s">
        <v>2228</v>
      </c>
      <c r="N186" s="110">
        <v>1126922.6176654</v>
      </c>
      <c r="O186" s="116" t="s">
        <v>2275</v>
      </c>
    </row>
    <row r="187" spans="1:15" ht="25.9" customHeight="1">
      <c r="A187" s="115" t="s">
        <v>688</v>
      </c>
      <c r="B187" s="108" t="s">
        <v>56</v>
      </c>
      <c r="C187" s="108" t="s">
        <v>687</v>
      </c>
      <c r="D187" s="108" t="s">
        <v>612</v>
      </c>
      <c r="E187" s="109" t="s">
        <v>73</v>
      </c>
      <c r="F187" s="107" t="s">
        <v>2276</v>
      </c>
      <c r="G187" s="107" t="s">
        <v>1334</v>
      </c>
      <c r="H187" s="107" t="s">
        <v>2277</v>
      </c>
      <c r="I187" s="107" t="s">
        <v>1334</v>
      </c>
      <c r="J187" s="107" t="s">
        <v>2278</v>
      </c>
      <c r="K187" s="107" t="s">
        <v>1334</v>
      </c>
      <c r="L187" s="110">
        <v>297.82499999999999</v>
      </c>
      <c r="M187" s="107" t="s">
        <v>2228</v>
      </c>
      <c r="N187" s="110">
        <v>1127220.4426654</v>
      </c>
      <c r="O187" s="116" t="s">
        <v>2279</v>
      </c>
    </row>
    <row r="188" spans="1:15" ht="25.9" customHeight="1">
      <c r="A188" s="115" t="s">
        <v>1005</v>
      </c>
      <c r="B188" s="108" t="s">
        <v>56</v>
      </c>
      <c r="C188" s="108" t="s">
        <v>1004</v>
      </c>
      <c r="D188" s="108" t="s">
        <v>612</v>
      </c>
      <c r="E188" s="109" t="s">
        <v>97</v>
      </c>
      <c r="F188" s="107" t="s">
        <v>1823</v>
      </c>
      <c r="G188" s="107" t="s">
        <v>1334</v>
      </c>
      <c r="H188" s="107" t="s">
        <v>2280</v>
      </c>
      <c r="I188" s="107" t="s">
        <v>1334</v>
      </c>
      <c r="J188" s="107" t="s">
        <v>2281</v>
      </c>
      <c r="K188" s="107" t="s">
        <v>1334</v>
      </c>
      <c r="L188" s="110">
        <v>296.2</v>
      </c>
      <c r="M188" s="107" t="s">
        <v>2228</v>
      </c>
      <c r="N188" s="110">
        <v>1127516.6426653999</v>
      </c>
      <c r="O188" s="116" t="s">
        <v>2282</v>
      </c>
    </row>
    <row r="189" spans="1:15" ht="25.9" customHeight="1">
      <c r="A189" s="115" t="s">
        <v>2283</v>
      </c>
      <c r="B189" s="108" t="s">
        <v>56</v>
      </c>
      <c r="C189" s="108" t="s">
        <v>2284</v>
      </c>
      <c r="D189" s="108" t="s">
        <v>1237</v>
      </c>
      <c r="E189" s="109" t="s">
        <v>616</v>
      </c>
      <c r="F189" s="107" t="s">
        <v>2285</v>
      </c>
      <c r="G189" s="107" t="s">
        <v>1334</v>
      </c>
      <c r="H189" s="107" t="s">
        <v>2286</v>
      </c>
      <c r="I189" s="107" t="s">
        <v>1334</v>
      </c>
      <c r="J189" s="107" t="s">
        <v>2287</v>
      </c>
      <c r="K189" s="107" t="s">
        <v>1334</v>
      </c>
      <c r="L189" s="110">
        <v>290.35670399999998</v>
      </c>
      <c r="M189" s="107" t="s">
        <v>2228</v>
      </c>
      <c r="N189" s="110">
        <v>1127806.9993694001</v>
      </c>
      <c r="O189" s="116" t="s">
        <v>2288</v>
      </c>
    </row>
    <row r="190" spans="1:15" ht="24" customHeight="1">
      <c r="A190" s="115" t="s">
        <v>867</v>
      </c>
      <c r="B190" s="108" t="s">
        <v>56</v>
      </c>
      <c r="C190" s="108" t="s">
        <v>866</v>
      </c>
      <c r="D190" s="108" t="s">
        <v>612</v>
      </c>
      <c r="E190" s="109" t="s">
        <v>97</v>
      </c>
      <c r="F190" s="107" t="s">
        <v>1882</v>
      </c>
      <c r="G190" s="107" t="s">
        <v>1334</v>
      </c>
      <c r="H190" s="107" t="s">
        <v>2289</v>
      </c>
      <c r="I190" s="107" t="s">
        <v>1334</v>
      </c>
      <c r="J190" s="107" t="s">
        <v>2290</v>
      </c>
      <c r="K190" s="107" t="s">
        <v>1334</v>
      </c>
      <c r="L190" s="110">
        <v>287.39999999999998</v>
      </c>
      <c r="M190" s="107" t="s">
        <v>2228</v>
      </c>
      <c r="N190" s="110">
        <v>1128094.3993694</v>
      </c>
      <c r="O190" s="116" t="s">
        <v>2291</v>
      </c>
    </row>
    <row r="191" spans="1:15" ht="25.9" customHeight="1">
      <c r="A191" s="115" t="s">
        <v>2292</v>
      </c>
      <c r="B191" s="108" t="s">
        <v>56</v>
      </c>
      <c r="C191" s="108" t="s">
        <v>2293</v>
      </c>
      <c r="D191" s="108" t="s">
        <v>612</v>
      </c>
      <c r="E191" s="109" t="s">
        <v>97</v>
      </c>
      <c r="F191" s="107" t="s">
        <v>1823</v>
      </c>
      <c r="G191" s="107" t="s">
        <v>1334</v>
      </c>
      <c r="H191" s="107" t="s">
        <v>2294</v>
      </c>
      <c r="I191" s="107" t="s">
        <v>1334</v>
      </c>
      <c r="J191" s="107" t="s">
        <v>2295</v>
      </c>
      <c r="K191" s="107" t="s">
        <v>1334</v>
      </c>
      <c r="L191" s="110">
        <v>285.14</v>
      </c>
      <c r="M191" s="107" t="s">
        <v>2296</v>
      </c>
      <c r="N191" s="110">
        <v>1128379.5393693999</v>
      </c>
      <c r="O191" s="116" t="s">
        <v>2297</v>
      </c>
    </row>
    <row r="192" spans="1:15" ht="25.9" customHeight="1">
      <c r="A192" s="115" t="s">
        <v>1007</v>
      </c>
      <c r="B192" s="108" t="s">
        <v>56</v>
      </c>
      <c r="C192" s="108" t="s">
        <v>1006</v>
      </c>
      <c r="D192" s="108" t="s">
        <v>612</v>
      </c>
      <c r="E192" s="109" t="s">
        <v>97</v>
      </c>
      <c r="F192" s="107" t="s">
        <v>1823</v>
      </c>
      <c r="G192" s="107" t="s">
        <v>1334</v>
      </c>
      <c r="H192" s="107" t="s">
        <v>2298</v>
      </c>
      <c r="I192" s="107" t="s">
        <v>1334</v>
      </c>
      <c r="J192" s="107" t="s">
        <v>2299</v>
      </c>
      <c r="K192" s="107" t="s">
        <v>1334</v>
      </c>
      <c r="L192" s="110">
        <v>283.18</v>
      </c>
      <c r="M192" s="107" t="s">
        <v>2296</v>
      </c>
      <c r="N192" s="110">
        <v>1128662.7193694001</v>
      </c>
      <c r="O192" s="116" t="s">
        <v>2300</v>
      </c>
    </row>
    <row r="193" spans="1:15" ht="24" customHeight="1">
      <c r="A193" s="115" t="s">
        <v>2301</v>
      </c>
      <c r="B193" s="108" t="s">
        <v>56</v>
      </c>
      <c r="C193" s="108" t="s">
        <v>2302</v>
      </c>
      <c r="D193" s="108" t="s">
        <v>1439</v>
      </c>
      <c r="E193" s="109" t="s">
        <v>616</v>
      </c>
      <c r="F193" s="107" t="s">
        <v>2303</v>
      </c>
      <c r="G193" s="107" t="s">
        <v>1334</v>
      </c>
      <c r="H193" s="107" t="s">
        <v>2304</v>
      </c>
      <c r="I193" s="107" t="s">
        <v>1334</v>
      </c>
      <c r="J193" s="107" t="s">
        <v>2305</v>
      </c>
      <c r="K193" s="107" t="s">
        <v>1334</v>
      </c>
      <c r="L193" s="110">
        <v>279.63091766999997</v>
      </c>
      <c r="M193" s="107" t="s">
        <v>2296</v>
      </c>
      <c r="N193" s="110">
        <v>1128942.3502871001</v>
      </c>
      <c r="O193" s="116" t="s">
        <v>2306</v>
      </c>
    </row>
    <row r="194" spans="1:15" ht="39" customHeight="1">
      <c r="A194" s="115" t="s">
        <v>713</v>
      </c>
      <c r="B194" s="108" t="s">
        <v>56</v>
      </c>
      <c r="C194" s="108" t="s">
        <v>712</v>
      </c>
      <c r="D194" s="108" t="s">
        <v>612</v>
      </c>
      <c r="E194" s="109" t="s">
        <v>97</v>
      </c>
      <c r="F194" s="107" t="s">
        <v>1823</v>
      </c>
      <c r="G194" s="107" t="s">
        <v>1334</v>
      </c>
      <c r="H194" s="107" t="s">
        <v>2307</v>
      </c>
      <c r="I194" s="107" t="s">
        <v>1334</v>
      </c>
      <c r="J194" s="107" t="s">
        <v>2308</v>
      </c>
      <c r="K194" s="107" t="s">
        <v>1334</v>
      </c>
      <c r="L194" s="110">
        <v>274.56</v>
      </c>
      <c r="M194" s="107" t="s">
        <v>2296</v>
      </c>
      <c r="N194" s="110">
        <v>1129216.9102870999</v>
      </c>
      <c r="O194" s="116" t="s">
        <v>2309</v>
      </c>
    </row>
    <row r="195" spans="1:15" ht="25.9" customHeight="1">
      <c r="A195" s="115" t="s">
        <v>1147</v>
      </c>
      <c r="B195" s="108" t="s">
        <v>56</v>
      </c>
      <c r="C195" s="108" t="s">
        <v>1146</v>
      </c>
      <c r="D195" s="108" t="s">
        <v>612</v>
      </c>
      <c r="E195" s="109" t="s">
        <v>54</v>
      </c>
      <c r="F195" s="107" t="s">
        <v>2310</v>
      </c>
      <c r="G195" s="107" t="s">
        <v>1334</v>
      </c>
      <c r="H195" s="107" t="s">
        <v>2311</v>
      </c>
      <c r="I195" s="107" t="s">
        <v>1334</v>
      </c>
      <c r="J195" s="107" t="s">
        <v>2312</v>
      </c>
      <c r="K195" s="107" t="s">
        <v>1334</v>
      </c>
      <c r="L195" s="110">
        <v>267.85079999999999</v>
      </c>
      <c r="M195" s="107" t="s">
        <v>2296</v>
      </c>
      <c r="N195" s="110">
        <v>1129484.7610871</v>
      </c>
      <c r="O195" s="116" t="s">
        <v>2313</v>
      </c>
    </row>
    <row r="196" spans="1:15" ht="25.9" customHeight="1">
      <c r="A196" s="115" t="s">
        <v>684</v>
      </c>
      <c r="B196" s="108" t="s">
        <v>56</v>
      </c>
      <c r="C196" s="108" t="s">
        <v>683</v>
      </c>
      <c r="D196" s="108" t="s">
        <v>612</v>
      </c>
      <c r="E196" s="109" t="s">
        <v>97</v>
      </c>
      <c r="F196" s="107" t="s">
        <v>2195</v>
      </c>
      <c r="G196" s="107" t="s">
        <v>1334</v>
      </c>
      <c r="H196" s="107" t="s">
        <v>2314</v>
      </c>
      <c r="I196" s="107" t="s">
        <v>1334</v>
      </c>
      <c r="J196" s="107" t="s">
        <v>2315</v>
      </c>
      <c r="K196" s="107" t="s">
        <v>1334</v>
      </c>
      <c r="L196" s="110">
        <v>266.39999999999998</v>
      </c>
      <c r="M196" s="107" t="s">
        <v>2296</v>
      </c>
      <c r="N196" s="110">
        <v>1129751.1610870999</v>
      </c>
      <c r="O196" s="116" t="s">
        <v>2316</v>
      </c>
    </row>
    <row r="197" spans="1:15" ht="25.9" customHeight="1">
      <c r="A197" s="115" t="s">
        <v>1055</v>
      </c>
      <c r="B197" s="108" t="s">
        <v>56</v>
      </c>
      <c r="C197" s="108" t="s">
        <v>1054</v>
      </c>
      <c r="D197" s="108" t="s">
        <v>612</v>
      </c>
      <c r="E197" s="109" t="s">
        <v>73</v>
      </c>
      <c r="F197" s="107" t="s">
        <v>2317</v>
      </c>
      <c r="G197" s="107" t="s">
        <v>1334</v>
      </c>
      <c r="H197" s="107" t="s">
        <v>2318</v>
      </c>
      <c r="I197" s="107" t="s">
        <v>1334</v>
      </c>
      <c r="J197" s="107" t="s">
        <v>2319</v>
      </c>
      <c r="K197" s="107" t="s">
        <v>1334</v>
      </c>
      <c r="L197" s="110">
        <v>262.22007000000002</v>
      </c>
      <c r="M197" s="107" t="s">
        <v>2296</v>
      </c>
      <c r="N197" s="110">
        <v>1130013.3811571</v>
      </c>
      <c r="O197" s="116" t="s">
        <v>2320</v>
      </c>
    </row>
    <row r="198" spans="1:15" ht="24" customHeight="1">
      <c r="A198" s="115" t="s">
        <v>841</v>
      </c>
      <c r="B198" s="108" t="s">
        <v>56</v>
      </c>
      <c r="C198" s="108" t="s">
        <v>840</v>
      </c>
      <c r="D198" s="108" t="s">
        <v>612</v>
      </c>
      <c r="E198" s="109" t="s">
        <v>97</v>
      </c>
      <c r="F198" s="107" t="s">
        <v>1981</v>
      </c>
      <c r="G198" s="107" t="s">
        <v>1334</v>
      </c>
      <c r="H198" s="107" t="s">
        <v>2321</v>
      </c>
      <c r="I198" s="107" t="s">
        <v>1334</v>
      </c>
      <c r="J198" s="107" t="s">
        <v>2322</v>
      </c>
      <c r="K198" s="107" t="s">
        <v>1334</v>
      </c>
      <c r="L198" s="110">
        <v>252.44</v>
      </c>
      <c r="M198" s="107" t="s">
        <v>2296</v>
      </c>
      <c r="N198" s="110">
        <v>1130265.8211570999</v>
      </c>
      <c r="O198" s="116" t="s">
        <v>2323</v>
      </c>
    </row>
    <row r="199" spans="1:15" ht="52.15" customHeight="1">
      <c r="A199" s="115" t="s">
        <v>2324</v>
      </c>
      <c r="B199" s="108" t="s">
        <v>56</v>
      </c>
      <c r="C199" s="108" t="s">
        <v>2325</v>
      </c>
      <c r="D199" s="108" t="s">
        <v>612</v>
      </c>
      <c r="E199" s="109" t="s">
        <v>73</v>
      </c>
      <c r="F199" s="107" t="s">
        <v>2326</v>
      </c>
      <c r="G199" s="107" t="s">
        <v>1334</v>
      </c>
      <c r="H199" s="107" t="s">
        <v>2327</v>
      </c>
      <c r="I199" s="107" t="s">
        <v>1334</v>
      </c>
      <c r="J199" s="107" t="s">
        <v>2328</v>
      </c>
      <c r="K199" s="107" t="s">
        <v>1334</v>
      </c>
      <c r="L199" s="110">
        <v>248.66800799999999</v>
      </c>
      <c r="M199" s="107" t="s">
        <v>2296</v>
      </c>
      <c r="N199" s="110">
        <v>1130514.4891651</v>
      </c>
      <c r="O199" s="116" t="s">
        <v>2329</v>
      </c>
    </row>
    <row r="200" spans="1:15" ht="24" customHeight="1">
      <c r="A200" s="115" t="s">
        <v>2330</v>
      </c>
      <c r="B200" s="108" t="s">
        <v>56</v>
      </c>
      <c r="C200" s="108" t="s">
        <v>2331</v>
      </c>
      <c r="D200" s="108" t="s">
        <v>1439</v>
      </c>
      <c r="E200" s="109" t="s">
        <v>616</v>
      </c>
      <c r="F200" s="107" t="s">
        <v>2332</v>
      </c>
      <c r="G200" s="107" t="s">
        <v>1334</v>
      </c>
      <c r="H200" s="107" t="s">
        <v>2333</v>
      </c>
      <c r="I200" s="107" t="s">
        <v>1334</v>
      </c>
      <c r="J200" s="107" t="s">
        <v>2334</v>
      </c>
      <c r="K200" s="107" t="s">
        <v>1334</v>
      </c>
      <c r="L200" s="110">
        <v>246.07015422000001</v>
      </c>
      <c r="M200" s="107" t="s">
        <v>2296</v>
      </c>
      <c r="N200" s="110">
        <v>1130760.5593193001</v>
      </c>
      <c r="O200" s="116" t="s">
        <v>2335</v>
      </c>
    </row>
    <row r="201" spans="1:15" ht="25.9" customHeight="1">
      <c r="A201" s="115" t="s">
        <v>929</v>
      </c>
      <c r="B201" s="108" t="s">
        <v>56</v>
      </c>
      <c r="C201" s="108" t="s">
        <v>928</v>
      </c>
      <c r="D201" s="108" t="s">
        <v>612</v>
      </c>
      <c r="E201" s="109" t="s">
        <v>97</v>
      </c>
      <c r="F201" s="107" t="s">
        <v>2336</v>
      </c>
      <c r="G201" s="107" t="s">
        <v>1334</v>
      </c>
      <c r="H201" s="107" t="s">
        <v>2337</v>
      </c>
      <c r="I201" s="107" t="s">
        <v>1334</v>
      </c>
      <c r="J201" s="107" t="s">
        <v>2338</v>
      </c>
      <c r="K201" s="107" t="s">
        <v>1334</v>
      </c>
      <c r="L201" s="110">
        <v>243.6</v>
      </c>
      <c r="M201" s="107" t="s">
        <v>2296</v>
      </c>
      <c r="N201" s="110">
        <v>1131004.1593193</v>
      </c>
      <c r="O201" s="116" t="s">
        <v>2339</v>
      </c>
    </row>
    <row r="202" spans="1:15" ht="25.9" customHeight="1">
      <c r="A202" s="115" t="s">
        <v>967</v>
      </c>
      <c r="B202" s="108" t="s">
        <v>56</v>
      </c>
      <c r="C202" s="108" t="s">
        <v>966</v>
      </c>
      <c r="D202" s="108" t="s">
        <v>612</v>
      </c>
      <c r="E202" s="109" t="s">
        <v>97</v>
      </c>
      <c r="F202" s="107" t="s">
        <v>2340</v>
      </c>
      <c r="G202" s="107" t="s">
        <v>1334</v>
      </c>
      <c r="H202" s="107" t="s">
        <v>2341</v>
      </c>
      <c r="I202" s="107" t="s">
        <v>1334</v>
      </c>
      <c r="J202" s="107" t="s">
        <v>2342</v>
      </c>
      <c r="K202" s="107" t="s">
        <v>1334</v>
      </c>
      <c r="L202" s="110">
        <v>240.92</v>
      </c>
      <c r="M202" s="107" t="s">
        <v>2296</v>
      </c>
      <c r="N202" s="110">
        <v>1131245.0793192999</v>
      </c>
      <c r="O202" s="116" t="s">
        <v>2343</v>
      </c>
    </row>
    <row r="203" spans="1:15" ht="24" customHeight="1">
      <c r="A203" s="115" t="s">
        <v>2344</v>
      </c>
      <c r="B203" s="108" t="s">
        <v>56</v>
      </c>
      <c r="C203" s="108" t="s">
        <v>2345</v>
      </c>
      <c r="D203" s="108" t="s">
        <v>612</v>
      </c>
      <c r="E203" s="109" t="s">
        <v>561</v>
      </c>
      <c r="F203" s="107" t="s">
        <v>2346</v>
      </c>
      <c r="G203" s="107" t="s">
        <v>1334</v>
      </c>
      <c r="H203" s="107" t="s">
        <v>2347</v>
      </c>
      <c r="I203" s="107" t="s">
        <v>1334</v>
      </c>
      <c r="J203" s="107" t="s">
        <v>2348</v>
      </c>
      <c r="K203" s="107" t="s">
        <v>1334</v>
      </c>
      <c r="L203" s="110">
        <v>240.20582400000001</v>
      </c>
      <c r="M203" s="107" t="s">
        <v>2296</v>
      </c>
      <c r="N203" s="110">
        <v>1131485.2851433</v>
      </c>
      <c r="O203" s="116" t="s">
        <v>2349</v>
      </c>
    </row>
    <row r="204" spans="1:15" ht="24" customHeight="1">
      <c r="A204" s="115" t="s">
        <v>798</v>
      </c>
      <c r="B204" s="108" t="s">
        <v>56</v>
      </c>
      <c r="C204" s="108" t="s">
        <v>797</v>
      </c>
      <c r="D204" s="108" t="s">
        <v>612</v>
      </c>
      <c r="E204" s="109" t="s">
        <v>97</v>
      </c>
      <c r="F204" s="107" t="s">
        <v>1646</v>
      </c>
      <c r="G204" s="107" t="s">
        <v>1334</v>
      </c>
      <c r="H204" s="107" t="s">
        <v>2350</v>
      </c>
      <c r="I204" s="107" t="s">
        <v>1334</v>
      </c>
      <c r="J204" s="107" t="s">
        <v>2351</v>
      </c>
      <c r="K204" s="107" t="s">
        <v>1334</v>
      </c>
      <c r="L204" s="110">
        <v>230.8</v>
      </c>
      <c r="M204" s="107" t="s">
        <v>2296</v>
      </c>
      <c r="N204" s="110">
        <v>1131716.0851433</v>
      </c>
      <c r="O204" s="116" t="s">
        <v>2352</v>
      </c>
    </row>
    <row r="205" spans="1:15" ht="24" customHeight="1">
      <c r="A205" s="115" t="s">
        <v>673</v>
      </c>
      <c r="B205" s="108" t="s">
        <v>56</v>
      </c>
      <c r="C205" s="108" t="s">
        <v>672</v>
      </c>
      <c r="D205" s="108" t="s">
        <v>612</v>
      </c>
      <c r="E205" s="109" t="s">
        <v>561</v>
      </c>
      <c r="F205" s="107" t="s">
        <v>2353</v>
      </c>
      <c r="G205" s="107" t="s">
        <v>1334</v>
      </c>
      <c r="H205" s="107" t="s">
        <v>2354</v>
      </c>
      <c r="I205" s="107" t="s">
        <v>1334</v>
      </c>
      <c r="J205" s="107" t="s">
        <v>2355</v>
      </c>
      <c r="K205" s="107" t="s">
        <v>1334</v>
      </c>
      <c r="L205" s="110">
        <v>230.39223000000001</v>
      </c>
      <c r="M205" s="107" t="s">
        <v>2296</v>
      </c>
      <c r="N205" s="110">
        <v>1131946.4773732999</v>
      </c>
      <c r="O205" s="116" t="s">
        <v>2356</v>
      </c>
    </row>
    <row r="206" spans="1:15" ht="24" customHeight="1">
      <c r="A206" s="115" t="s">
        <v>1071</v>
      </c>
      <c r="B206" s="108" t="s">
        <v>56</v>
      </c>
      <c r="C206" s="108" t="s">
        <v>1070</v>
      </c>
      <c r="D206" s="108" t="s">
        <v>612</v>
      </c>
      <c r="E206" s="109" t="s">
        <v>627</v>
      </c>
      <c r="F206" s="107" t="s">
        <v>2357</v>
      </c>
      <c r="G206" s="107" t="s">
        <v>1334</v>
      </c>
      <c r="H206" s="107" t="s">
        <v>2358</v>
      </c>
      <c r="I206" s="107" t="s">
        <v>1334</v>
      </c>
      <c r="J206" s="107" t="s">
        <v>2359</v>
      </c>
      <c r="K206" s="107" t="s">
        <v>1334</v>
      </c>
      <c r="L206" s="110">
        <v>230.09844000000001</v>
      </c>
      <c r="M206" s="107" t="s">
        <v>2296</v>
      </c>
      <c r="N206" s="110">
        <v>1132176.5758133</v>
      </c>
      <c r="O206" s="116" t="s">
        <v>2360</v>
      </c>
    </row>
    <row r="207" spans="1:15" ht="25.9" customHeight="1">
      <c r="A207" s="115" t="s">
        <v>1235</v>
      </c>
      <c r="B207" s="108" t="s">
        <v>56</v>
      </c>
      <c r="C207" s="108" t="s">
        <v>1234</v>
      </c>
      <c r="D207" s="108" t="s">
        <v>612</v>
      </c>
      <c r="E207" s="109" t="s">
        <v>561</v>
      </c>
      <c r="F207" s="107" t="s">
        <v>2361</v>
      </c>
      <c r="G207" s="107" t="s">
        <v>1334</v>
      </c>
      <c r="H207" s="107" t="s">
        <v>2362</v>
      </c>
      <c r="I207" s="107" t="s">
        <v>1334</v>
      </c>
      <c r="J207" s="107" t="s">
        <v>2363</v>
      </c>
      <c r="K207" s="107" t="s">
        <v>1334</v>
      </c>
      <c r="L207" s="110">
        <v>209.827944</v>
      </c>
      <c r="M207" s="107" t="s">
        <v>2296</v>
      </c>
      <c r="N207" s="110">
        <v>1132386.4037573</v>
      </c>
      <c r="O207" s="116" t="s">
        <v>2364</v>
      </c>
    </row>
    <row r="208" spans="1:15" ht="25.9" customHeight="1">
      <c r="A208" s="115" t="s">
        <v>677</v>
      </c>
      <c r="B208" s="108" t="s">
        <v>56</v>
      </c>
      <c r="C208" s="108" t="s">
        <v>676</v>
      </c>
      <c r="D208" s="108" t="s">
        <v>612</v>
      </c>
      <c r="E208" s="109" t="s">
        <v>97</v>
      </c>
      <c r="F208" s="107" t="s">
        <v>2195</v>
      </c>
      <c r="G208" s="107" t="s">
        <v>1334</v>
      </c>
      <c r="H208" s="107" t="s">
        <v>2365</v>
      </c>
      <c r="I208" s="107" t="s">
        <v>1334</v>
      </c>
      <c r="J208" s="107" t="s">
        <v>2366</v>
      </c>
      <c r="K208" s="107" t="s">
        <v>1334</v>
      </c>
      <c r="L208" s="110">
        <v>206.5</v>
      </c>
      <c r="M208" s="107" t="s">
        <v>2296</v>
      </c>
      <c r="N208" s="110">
        <v>1132592.9037573</v>
      </c>
      <c r="O208" s="116" t="s">
        <v>2367</v>
      </c>
    </row>
    <row r="209" spans="1:15" ht="25.9" customHeight="1">
      <c r="A209" s="115" t="s">
        <v>1009</v>
      </c>
      <c r="B209" s="108" t="s">
        <v>56</v>
      </c>
      <c r="C209" s="108" t="s">
        <v>1008</v>
      </c>
      <c r="D209" s="108" t="s">
        <v>612</v>
      </c>
      <c r="E209" s="109" t="s">
        <v>97</v>
      </c>
      <c r="F209" s="107" t="s">
        <v>1823</v>
      </c>
      <c r="G209" s="107" t="s">
        <v>1334</v>
      </c>
      <c r="H209" s="107" t="s">
        <v>2368</v>
      </c>
      <c r="I209" s="107" t="s">
        <v>1334</v>
      </c>
      <c r="J209" s="107" t="s">
        <v>2369</v>
      </c>
      <c r="K209" s="107" t="s">
        <v>1334</v>
      </c>
      <c r="L209" s="110">
        <v>203.68</v>
      </c>
      <c r="M209" s="107" t="s">
        <v>2296</v>
      </c>
      <c r="N209" s="110">
        <v>1132796.5837572999</v>
      </c>
      <c r="O209" s="116" t="s">
        <v>2370</v>
      </c>
    </row>
    <row r="210" spans="1:15" ht="25.9" customHeight="1">
      <c r="A210" s="115" t="s">
        <v>935</v>
      </c>
      <c r="B210" s="108" t="s">
        <v>56</v>
      </c>
      <c r="C210" s="108" t="s">
        <v>934</v>
      </c>
      <c r="D210" s="108" t="s">
        <v>612</v>
      </c>
      <c r="E210" s="109" t="s">
        <v>97</v>
      </c>
      <c r="F210" s="107" t="s">
        <v>2371</v>
      </c>
      <c r="G210" s="107" t="s">
        <v>1334</v>
      </c>
      <c r="H210" s="107" t="s">
        <v>2372</v>
      </c>
      <c r="I210" s="107" t="s">
        <v>1334</v>
      </c>
      <c r="J210" s="107" t="s">
        <v>2373</v>
      </c>
      <c r="K210" s="107" t="s">
        <v>1334</v>
      </c>
      <c r="L210" s="110">
        <v>190.52582000000001</v>
      </c>
      <c r="M210" s="107" t="s">
        <v>2296</v>
      </c>
      <c r="N210" s="110">
        <v>1132987.1095773</v>
      </c>
      <c r="O210" s="116" t="s">
        <v>2374</v>
      </c>
    </row>
    <row r="211" spans="1:15" ht="39" customHeight="1">
      <c r="A211" s="115" t="s">
        <v>2375</v>
      </c>
      <c r="B211" s="108" t="s">
        <v>56</v>
      </c>
      <c r="C211" s="108" t="s">
        <v>2376</v>
      </c>
      <c r="D211" s="108" t="s">
        <v>612</v>
      </c>
      <c r="E211" s="109" t="s">
        <v>97</v>
      </c>
      <c r="F211" s="107" t="s">
        <v>1987</v>
      </c>
      <c r="G211" s="107" t="s">
        <v>1334</v>
      </c>
      <c r="H211" s="107" t="s">
        <v>1943</v>
      </c>
      <c r="I211" s="107" t="s">
        <v>1334</v>
      </c>
      <c r="J211" s="107" t="s">
        <v>2377</v>
      </c>
      <c r="K211" s="107" t="s">
        <v>1334</v>
      </c>
      <c r="L211" s="110">
        <v>190.3375164</v>
      </c>
      <c r="M211" s="107" t="s">
        <v>2296</v>
      </c>
      <c r="N211" s="110">
        <v>1133177.4470937001</v>
      </c>
      <c r="O211" s="116" t="s">
        <v>2378</v>
      </c>
    </row>
    <row r="212" spans="1:15" ht="24" customHeight="1">
      <c r="A212" s="115" t="s">
        <v>2379</v>
      </c>
      <c r="B212" s="108" t="s">
        <v>56</v>
      </c>
      <c r="C212" s="108" t="s">
        <v>2380</v>
      </c>
      <c r="D212" s="108" t="s">
        <v>612</v>
      </c>
      <c r="E212" s="109" t="s">
        <v>561</v>
      </c>
      <c r="F212" s="107" t="s">
        <v>2381</v>
      </c>
      <c r="G212" s="107" t="s">
        <v>1334</v>
      </c>
      <c r="H212" s="107" t="s">
        <v>2382</v>
      </c>
      <c r="I212" s="107" t="s">
        <v>1334</v>
      </c>
      <c r="J212" s="107" t="s">
        <v>2383</v>
      </c>
      <c r="K212" s="107" t="s">
        <v>1334</v>
      </c>
      <c r="L212" s="110">
        <v>188.57686848</v>
      </c>
      <c r="M212" s="107" t="s">
        <v>2296</v>
      </c>
      <c r="N212" s="110">
        <v>1133366.0239621999</v>
      </c>
      <c r="O212" s="116" t="s">
        <v>2384</v>
      </c>
    </row>
    <row r="213" spans="1:15" ht="39" customHeight="1">
      <c r="A213" s="115" t="s">
        <v>2385</v>
      </c>
      <c r="B213" s="108" t="s">
        <v>56</v>
      </c>
      <c r="C213" s="108" t="s">
        <v>2386</v>
      </c>
      <c r="D213" s="108" t="s">
        <v>1237</v>
      </c>
      <c r="E213" s="109" t="s">
        <v>97</v>
      </c>
      <c r="F213" s="107" t="s">
        <v>2387</v>
      </c>
      <c r="G213" s="107" t="s">
        <v>1334</v>
      </c>
      <c r="H213" s="107" t="s">
        <v>2388</v>
      </c>
      <c r="I213" s="107" t="s">
        <v>1334</v>
      </c>
      <c r="J213" s="107" t="s">
        <v>2389</v>
      </c>
      <c r="K213" s="107" t="s">
        <v>1334</v>
      </c>
      <c r="L213" s="110">
        <v>187.39500000000001</v>
      </c>
      <c r="M213" s="107" t="s">
        <v>2296</v>
      </c>
      <c r="N213" s="110">
        <v>1133553.4189621999</v>
      </c>
      <c r="O213" s="116" t="s">
        <v>2390</v>
      </c>
    </row>
    <row r="214" spans="1:15" ht="25.9" customHeight="1">
      <c r="A214" s="115" t="s">
        <v>769</v>
      </c>
      <c r="B214" s="108" t="s">
        <v>56</v>
      </c>
      <c r="C214" s="108" t="s">
        <v>768</v>
      </c>
      <c r="D214" s="108" t="s">
        <v>612</v>
      </c>
      <c r="E214" s="109" t="s">
        <v>97</v>
      </c>
      <c r="F214" s="107" t="s">
        <v>1784</v>
      </c>
      <c r="G214" s="107" t="s">
        <v>1334</v>
      </c>
      <c r="H214" s="107" t="s">
        <v>2391</v>
      </c>
      <c r="I214" s="107" t="s">
        <v>1334</v>
      </c>
      <c r="J214" s="107" t="s">
        <v>2392</v>
      </c>
      <c r="K214" s="107" t="s">
        <v>1334</v>
      </c>
      <c r="L214" s="110">
        <v>186.93</v>
      </c>
      <c r="M214" s="107" t="s">
        <v>2296</v>
      </c>
      <c r="N214" s="110">
        <v>1133740.3489622001</v>
      </c>
      <c r="O214" s="116" t="s">
        <v>2393</v>
      </c>
    </row>
    <row r="215" spans="1:15" ht="25.9" customHeight="1">
      <c r="A215" s="115" t="s">
        <v>1013</v>
      </c>
      <c r="B215" s="108" t="s">
        <v>56</v>
      </c>
      <c r="C215" s="108" t="s">
        <v>1012</v>
      </c>
      <c r="D215" s="108" t="s">
        <v>612</v>
      </c>
      <c r="E215" s="109" t="s">
        <v>97</v>
      </c>
      <c r="F215" s="107" t="s">
        <v>1823</v>
      </c>
      <c r="G215" s="107" t="s">
        <v>1334</v>
      </c>
      <c r="H215" s="107" t="s">
        <v>2394</v>
      </c>
      <c r="I215" s="107" t="s">
        <v>1334</v>
      </c>
      <c r="J215" s="107" t="s">
        <v>2395</v>
      </c>
      <c r="K215" s="107" t="s">
        <v>1334</v>
      </c>
      <c r="L215" s="110">
        <v>185.24</v>
      </c>
      <c r="M215" s="107" t="s">
        <v>2296</v>
      </c>
      <c r="N215" s="110">
        <v>1133925.5889622001</v>
      </c>
      <c r="O215" s="116" t="s">
        <v>2396</v>
      </c>
    </row>
    <row r="216" spans="1:15" ht="25.9" customHeight="1">
      <c r="A216" s="115" t="s">
        <v>2397</v>
      </c>
      <c r="B216" s="108" t="s">
        <v>56</v>
      </c>
      <c r="C216" s="108" t="s">
        <v>2398</v>
      </c>
      <c r="D216" s="108" t="s">
        <v>1237</v>
      </c>
      <c r="E216" s="109" t="s">
        <v>616</v>
      </c>
      <c r="F216" s="107" t="s">
        <v>2399</v>
      </c>
      <c r="G216" s="107" t="s">
        <v>1334</v>
      </c>
      <c r="H216" s="107" t="s">
        <v>2400</v>
      </c>
      <c r="I216" s="107" t="s">
        <v>1334</v>
      </c>
      <c r="J216" s="107" t="s">
        <v>2401</v>
      </c>
      <c r="K216" s="107" t="s">
        <v>1334</v>
      </c>
      <c r="L216" s="110">
        <v>179.86959999999999</v>
      </c>
      <c r="M216" s="107" t="s">
        <v>2296</v>
      </c>
      <c r="N216" s="110">
        <v>1134105.4585622</v>
      </c>
      <c r="O216" s="116" t="s">
        <v>2402</v>
      </c>
    </row>
    <row r="217" spans="1:15" ht="25.9" customHeight="1">
      <c r="A217" s="115" t="s">
        <v>969</v>
      </c>
      <c r="B217" s="108" t="s">
        <v>56</v>
      </c>
      <c r="C217" s="108" t="s">
        <v>968</v>
      </c>
      <c r="D217" s="108" t="s">
        <v>612</v>
      </c>
      <c r="E217" s="109" t="s">
        <v>97</v>
      </c>
      <c r="F217" s="107" t="s">
        <v>2195</v>
      </c>
      <c r="G217" s="107" t="s">
        <v>1334</v>
      </c>
      <c r="H217" s="107" t="s">
        <v>2403</v>
      </c>
      <c r="I217" s="107" t="s">
        <v>1334</v>
      </c>
      <c r="J217" s="107" t="s">
        <v>2404</v>
      </c>
      <c r="K217" s="107" t="s">
        <v>1334</v>
      </c>
      <c r="L217" s="110">
        <v>177.05</v>
      </c>
      <c r="M217" s="107" t="s">
        <v>2296</v>
      </c>
      <c r="N217" s="110">
        <v>1134282.5085622</v>
      </c>
      <c r="O217" s="116" t="s">
        <v>2405</v>
      </c>
    </row>
    <row r="218" spans="1:15" ht="39" customHeight="1">
      <c r="A218" s="115" t="s">
        <v>671</v>
      </c>
      <c r="B218" s="108" t="s">
        <v>56</v>
      </c>
      <c r="C218" s="108" t="s">
        <v>670</v>
      </c>
      <c r="D218" s="108" t="s">
        <v>612</v>
      </c>
      <c r="E218" s="109" t="s">
        <v>97</v>
      </c>
      <c r="F218" s="107" t="s">
        <v>2406</v>
      </c>
      <c r="G218" s="107" t="s">
        <v>1334</v>
      </c>
      <c r="H218" s="107" t="s">
        <v>2407</v>
      </c>
      <c r="I218" s="107" t="s">
        <v>1334</v>
      </c>
      <c r="J218" s="107" t="s">
        <v>2408</v>
      </c>
      <c r="K218" s="107" t="s">
        <v>1334</v>
      </c>
      <c r="L218" s="110">
        <v>176.82771600000001</v>
      </c>
      <c r="M218" s="107" t="s">
        <v>2296</v>
      </c>
      <c r="N218" s="110">
        <v>1134459.3362781999</v>
      </c>
      <c r="O218" s="116" t="s">
        <v>2409</v>
      </c>
    </row>
    <row r="219" spans="1:15" ht="25.9" customHeight="1">
      <c r="A219" s="115" t="s">
        <v>1011</v>
      </c>
      <c r="B219" s="108" t="s">
        <v>56</v>
      </c>
      <c r="C219" s="108" t="s">
        <v>1010</v>
      </c>
      <c r="D219" s="108" t="s">
        <v>612</v>
      </c>
      <c r="E219" s="109" t="s">
        <v>97</v>
      </c>
      <c r="F219" s="107" t="s">
        <v>1823</v>
      </c>
      <c r="G219" s="107" t="s">
        <v>1334</v>
      </c>
      <c r="H219" s="107" t="s">
        <v>2410</v>
      </c>
      <c r="I219" s="107" t="s">
        <v>1334</v>
      </c>
      <c r="J219" s="107" t="s">
        <v>2411</v>
      </c>
      <c r="K219" s="107" t="s">
        <v>1334</v>
      </c>
      <c r="L219" s="110">
        <v>166.4</v>
      </c>
      <c r="M219" s="107" t="s">
        <v>2412</v>
      </c>
      <c r="N219" s="110">
        <v>1134625.7362782001</v>
      </c>
      <c r="O219" s="116" t="s">
        <v>2413</v>
      </c>
    </row>
    <row r="220" spans="1:15" ht="39" customHeight="1">
      <c r="A220" s="115" t="s">
        <v>849</v>
      </c>
      <c r="B220" s="108" t="s">
        <v>56</v>
      </c>
      <c r="C220" s="108" t="s">
        <v>848</v>
      </c>
      <c r="D220" s="108" t="s">
        <v>612</v>
      </c>
      <c r="E220" s="109" t="s">
        <v>97</v>
      </c>
      <c r="F220" s="107" t="s">
        <v>1823</v>
      </c>
      <c r="G220" s="107" t="s">
        <v>1334</v>
      </c>
      <c r="H220" s="107" t="s">
        <v>2414</v>
      </c>
      <c r="I220" s="107" t="s">
        <v>1334</v>
      </c>
      <c r="J220" s="107" t="s">
        <v>2415</v>
      </c>
      <c r="K220" s="107" t="s">
        <v>1334</v>
      </c>
      <c r="L220" s="110">
        <v>162.52000000000001</v>
      </c>
      <c r="M220" s="107" t="s">
        <v>2412</v>
      </c>
      <c r="N220" s="110">
        <v>1134788.2562782001</v>
      </c>
      <c r="O220" s="116" t="s">
        <v>2416</v>
      </c>
    </row>
    <row r="221" spans="1:15" ht="24" customHeight="1">
      <c r="A221" s="115" t="s">
        <v>2417</v>
      </c>
      <c r="B221" s="108" t="s">
        <v>56</v>
      </c>
      <c r="C221" s="108" t="s">
        <v>2418</v>
      </c>
      <c r="D221" s="108" t="s">
        <v>1439</v>
      </c>
      <c r="E221" s="109" t="s">
        <v>616</v>
      </c>
      <c r="F221" s="107" t="s">
        <v>2419</v>
      </c>
      <c r="G221" s="107" t="s">
        <v>1334</v>
      </c>
      <c r="H221" s="107" t="s">
        <v>1765</v>
      </c>
      <c r="I221" s="107" t="s">
        <v>1334</v>
      </c>
      <c r="J221" s="107" t="s">
        <v>2420</v>
      </c>
      <c r="K221" s="107" t="s">
        <v>1334</v>
      </c>
      <c r="L221" s="110">
        <v>156.96019815400001</v>
      </c>
      <c r="M221" s="107" t="s">
        <v>2412</v>
      </c>
      <c r="N221" s="110">
        <v>1134945.2164763999</v>
      </c>
      <c r="O221" s="116" t="s">
        <v>2421</v>
      </c>
    </row>
    <row r="222" spans="1:15" ht="25.9" customHeight="1">
      <c r="A222" s="115" t="s">
        <v>629</v>
      </c>
      <c r="B222" s="108" t="s">
        <v>56</v>
      </c>
      <c r="C222" s="108" t="s">
        <v>628</v>
      </c>
      <c r="D222" s="108" t="s">
        <v>612</v>
      </c>
      <c r="E222" s="109" t="s">
        <v>627</v>
      </c>
      <c r="F222" s="107" t="s">
        <v>2422</v>
      </c>
      <c r="G222" s="107" t="s">
        <v>1334</v>
      </c>
      <c r="H222" s="107" t="s">
        <v>2423</v>
      </c>
      <c r="I222" s="107" t="s">
        <v>1334</v>
      </c>
      <c r="J222" s="107" t="s">
        <v>2424</v>
      </c>
      <c r="K222" s="107" t="s">
        <v>1334</v>
      </c>
      <c r="L222" s="110">
        <v>156.72519500000001</v>
      </c>
      <c r="M222" s="107" t="s">
        <v>2412</v>
      </c>
      <c r="N222" s="110">
        <v>1135101.9416714001</v>
      </c>
      <c r="O222" s="116" t="s">
        <v>2425</v>
      </c>
    </row>
    <row r="223" spans="1:15" ht="25.9" customHeight="1">
      <c r="A223" s="115" t="s">
        <v>877</v>
      </c>
      <c r="B223" s="108" t="s">
        <v>56</v>
      </c>
      <c r="C223" s="108" t="s">
        <v>876</v>
      </c>
      <c r="D223" s="108" t="s">
        <v>612</v>
      </c>
      <c r="E223" s="109" t="s">
        <v>73</v>
      </c>
      <c r="F223" s="107" t="s">
        <v>2426</v>
      </c>
      <c r="G223" s="107" t="s">
        <v>1334</v>
      </c>
      <c r="H223" s="107" t="s">
        <v>2427</v>
      </c>
      <c r="I223" s="107" t="s">
        <v>1334</v>
      </c>
      <c r="J223" s="107" t="s">
        <v>2428</v>
      </c>
      <c r="K223" s="107" t="s">
        <v>1334</v>
      </c>
      <c r="L223" s="110">
        <v>150.67773199999999</v>
      </c>
      <c r="M223" s="107" t="s">
        <v>2412</v>
      </c>
      <c r="N223" s="110">
        <v>1135252.6194034</v>
      </c>
      <c r="O223" s="116" t="s">
        <v>2429</v>
      </c>
    </row>
    <row r="224" spans="1:15" ht="25.9" customHeight="1">
      <c r="A224" s="115" t="s">
        <v>763</v>
      </c>
      <c r="B224" s="108" t="s">
        <v>56</v>
      </c>
      <c r="C224" s="108" t="s">
        <v>762</v>
      </c>
      <c r="D224" s="108" t="s">
        <v>612</v>
      </c>
      <c r="E224" s="109" t="s">
        <v>97</v>
      </c>
      <c r="F224" s="107" t="s">
        <v>2430</v>
      </c>
      <c r="G224" s="107" t="s">
        <v>1334</v>
      </c>
      <c r="H224" s="107" t="s">
        <v>2431</v>
      </c>
      <c r="I224" s="107" t="s">
        <v>1334</v>
      </c>
      <c r="J224" s="107" t="s">
        <v>2432</v>
      </c>
      <c r="K224" s="107" t="s">
        <v>1334</v>
      </c>
      <c r="L224" s="110">
        <v>150</v>
      </c>
      <c r="M224" s="107" t="s">
        <v>2412</v>
      </c>
      <c r="N224" s="110">
        <v>1135402.6194034</v>
      </c>
      <c r="O224" s="116" t="s">
        <v>2433</v>
      </c>
    </row>
    <row r="225" spans="1:15" ht="24" customHeight="1">
      <c r="A225" s="115" t="s">
        <v>667</v>
      </c>
      <c r="B225" s="108" t="s">
        <v>56</v>
      </c>
      <c r="C225" s="108" t="s">
        <v>666</v>
      </c>
      <c r="D225" s="108" t="s">
        <v>612</v>
      </c>
      <c r="E225" s="109" t="s">
        <v>561</v>
      </c>
      <c r="F225" s="107" t="s">
        <v>2434</v>
      </c>
      <c r="G225" s="107" t="s">
        <v>1334</v>
      </c>
      <c r="H225" s="107" t="s">
        <v>2435</v>
      </c>
      <c r="I225" s="107" t="s">
        <v>1334</v>
      </c>
      <c r="J225" s="107" t="s">
        <v>2436</v>
      </c>
      <c r="K225" s="107" t="s">
        <v>1334</v>
      </c>
      <c r="L225" s="110">
        <v>149.16815550000001</v>
      </c>
      <c r="M225" s="107" t="s">
        <v>2412</v>
      </c>
      <c r="N225" s="110">
        <v>1135551.7875589</v>
      </c>
      <c r="O225" s="116" t="s">
        <v>2437</v>
      </c>
    </row>
    <row r="226" spans="1:15" ht="25.9" customHeight="1">
      <c r="A226" s="115" t="s">
        <v>2438</v>
      </c>
      <c r="B226" s="108" t="s">
        <v>56</v>
      </c>
      <c r="C226" s="108" t="s">
        <v>2439</v>
      </c>
      <c r="D226" s="108" t="s">
        <v>1237</v>
      </c>
      <c r="E226" s="109" t="s">
        <v>1236</v>
      </c>
      <c r="F226" s="107" t="s">
        <v>1882</v>
      </c>
      <c r="G226" s="107" t="s">
        <v>1334</v>
      </c>
      <c r="H226" s="107" t="s">
        <v>2440</v>
      </c>
      <c r="I226" s="107" t="s">
        <v>1334</v>
      </c>
      <c r="J226" s="107" t="s">
        <v>2441</v>
      </c>
      <c r="K226" s="107" t="s">
        <v>1334</v>
      </c>
      <c r="L226" s="110">
        <v>146.04</v>
      </c>
      <c r="M226" s="107" t="s">
        <v>2412</v>
      </c>
      <c r="N226" s="110">
        <v>1135697.8275589</v>
      </c>
      <c r="O226" s="116" t="s">
        <v>2442</v>
      </c>
    </row>
    <row r="227" spans="1:15" ht="25.9" customHeight="1">
      <c r="A227" s="115" t="s">
        <v>971</v>
      </c>
      <c r="B227" s="108" t="s">
        <v>56</v>
      </c>
      <c r="C227" s="108" t="s">
        <v>970</v>
      </c>
      <c r="D227" s="108" t="s">
        <v>612</v>
      </c>
      <c r="E227" s="109" t="s">
        <v>97</v>
      </c>
      <c r="F227" s="107" t="s">
        <v>2195</v>
      </c>
      <c r="G227" s="107" t="s">
        <v>1334</v>
      </c>
      <c r="H227" s="107" t="s">
        <v>2443</v>
      </c>
      <c r="I227" s="107" t="s">
        <v>1334</v>
      </c>
      <c r="J227" s="107" t="s">
        <v>2444</v>
      </c>
      <c r="K227" s="107" t="s">
        <v>1334</v>
      </c>
      <c r="L227" s="110">
        <v>137.85</v>
      </c>
      <c r="M227" s="107" t="s">
        <v>2412</v>
      </c>
      <c r="N227" s="110">
        <v>1135835.6775589001</v>
      </c>
      <c r="O227" s="116" t="s">
        <v>2445</v>
      </c>
    </row>
    <row r="228" spans="1:15" ht="25.9" customHeight="1">
      <c r="A228" s="115" t="s">
        <v>989</v>
      </c>
      <c r="B228" s="108" t="s">
        <v>56</v>
      </c>
      <c r="C228" s="108" t="s">
        <v>988</v>
      </c>
      <c r="D228" s="108" t="s">
        <v>612</v>
      </c>
      <c r="E228" s="109" t="s">
        <v>97</v>
      </c>
      <c r="F228" s="107" t="s">
        <v>1823</v>
      </c>
      <c r="G228" s="107" t="s">
        <v>1334</v>
      </c>
      <c r="H228" s="107" t="s">
        <v>2446</v>
      </c>
      <c r="I228" s="107" t="s">
        <v>1334</v>
      </c>
      <c r="J228" s="107" t="s">
        <v>2447</v>
      </c>
      <c r="K228" s="107" t="s">
        <v>1334</v>
      </c>
      <c r="L228" s="110">
        <v>137.38</v>
      </c>
      <c r="M228" s="107" t="s">
        <v>2412</v>
      </c>
      <c r="N228" s="110">
        <v>1135973.0575589</v>
      </c>
      <c r="O228" s="116" t="s">
        <v>2448</v>
      </c>
    </row>
    <row r="229" spans="1:15" ht="25.9" customHeight="1">
      <c r="A229" s="115" t="s">
        <v>665</v>
      </c>
      <c r="B229" s="108" t="s">
        <v>56</v>
      </c>
      <c r="C229" s="108" t="s">
        <v>664</v>
      </c>
      <c r="D229" s="108" t="s">
        <v>612</v>
      </c>
      <c r="E229" s="109" t="s">
        <v>97</v>
      </c>
      <c r="F229" s="107" t="s">
        <v>2195</v>
      </c>
      <c r="G229" s="107" t="s">
        <v>1334</v>
      </c>
      <c r="H229" s="107" t="s">
        <v>2449</v>
      </c>
      <c r="I229" s="107" t="s">
        <v>1334</v>
      </c>
      <c r="J229" s="107" t="s">
        <v>2450</v>
      </c>
      <c r="K229" s="107" t="s">
        <v>1334</v>
      </c>
      <c r="L229" s="110">
        <v>131.75</v>
      </c>
      <c r="M229" s="107" t="s">
        <v>2412</v>
      </c>
      <c r="N229" s="110">
        <v>1136104.8075589</v>
      </c>
      <c r="O229" s="116" t="s">
        <v>2451</v>
      </c>
    </row>
    <row r="230" spans="1:15" ht="24" customHeight="1">
      <c r="A230" s="115" t="s">
        <v>810</v>
      </c>
      <c r="B230" s="108" t="s">
        <v>56</v>
      </c>
      <c r="C230" s="108" t="s">
        <v>809</v>
      </c>
      <c r="D230" s="108" t="s">
        <v>612</v>
      </c>
      <c r="E230" s="109" t="s">
        <v>73</v>
      </c>
      <c r="F230" s="107" t="s">
        <v>1882</v>
      </c>
      <c r="G230" s="107" t="s">
        <v>1334</v>
      </c>
      <c r="H230" s="107" t="s">
        <v>2452</v>
      </c>
      <c r="I230" s="107" t="s">
        <v>1334</v>
      </c>
      <c r="J230" s="107" t="s">
        <v>2250</v>
      </c>
      <c r="K230" s="107" t="s">
        <v>1334</v>
      </c>
      <c r="L230" s="110">
        <v>131.46</v>
      </c>
      <c r="M230" s="107" t="s">
        <v>2412</v>
      </c>
      <c r="N230" s="110">
        <v>1136236.2675588999</v>
      </c>
      <c r="O230" s="116" t="s">
        <v>2453</v>
      </c>
    </row>
    <row r="231" spans="1:15" ht="25.9" customHeight="1">
      <c r="A231" s="115" t="s">
        <v>788</v>
      </c>
      <c r="B231" s="108" t="s">
        <v>56</v>
      </c>
      <c r="C231" s="108" t="s">
        <v>787</v>
      </c>
      <c r="D231" s="108" t="s">
        <v>612</v>
      </c>
      <c r="E231" s="109" t="s">
        <v>73</v>
      </c>
      <c r="F231" s="107" t="s">
        <v>2272</v>
      </c>
      <c r="G231" s="107" t="s">
        <v>1334</v>
      </c>
      <c r="H231" s="107" t="s">
        <v>2454</v>
      </c>
      <c r="I231" s="107" t="s">
        <v>1334</v>
      </c>
      <c r="J231" s="107" t="s">
        <v>2455</v>
      </c>
      <c r="K231" s="107" t="s">
        <v>1334</v>
      </c>
      <c r="L231" s="110">
        <v>130.15566000000001</v>
      </c>
      <c r="M231" s="107" t="s">
        <v>2412</v>
      </c>
      <c r="N231" s="110">
        <v>1136366.4232189001</v>
      </c>
      <c r="O231" s="116" t="s">
        <v>2456</v>
      </c>
    </row>
    <row r="232" spans="1:15" ht="24" customHeight="1">
      <c r="A232" s="115" t="s">
        <v>939</v>
      </c>
      <c r="B232" s="108" t="s">
        <v>56</v>
      </c>
      <c r="C232" s="108" t="s">
        <v>938</v>
      </c>
      <c r="D232" s="108" t="s">
        <v>612</v>
      </c>
      <c r="E232" s="109" t="s">
        <v>97</v>
      </c>
      <c r="F232" s="107" t="s">
        <v>2457</v>
      </c>
      <c r="G232" s="107" t="s">
        <v>1334</v>
      </c>
      <c r="H232" s="107" t="s">
        <v>2458</v>
      </c>
      <c r="I232" s="107" t="s">
        <v>1334</v>
      </c>
      <c r="J232" s="107" t="s">
        <v>2459</v>
      </c>
      <c r="K232" s="107" t="s">
        <v>1334</v>
      </c>
      <c r="L232" s="110">
        <v>129.13241199999999</v>
      </c>
      <c r="M232" s="107" t="s">
        <v>2412</v>
      </c>
      <c r="N232" s="110">
        <v>1136495.5556309</v>
      </c>
      <c r="O232" s="116" t="s">
        <v>2460</v>
      </c>
    </row>
    <row r="233" spans="1:15" ht="25.9" customHeight="1">
      <c r="A233" s="115" t="s">
        <v>2461</v>
      </c>
      <c r="B233" s="108" t="s">
        <v>56</v>
      </c>
      <c r="C233" s="108" t="s">
        <v>2462</v>
      </c>
      <c r="D233" s="108" t="s">
        <v>1237</v>
      </c>
      <c r="E233" s="109" t="s">
        <v>616</v>
      </c>
      <c r="F233" s="107" t="s">
        <v>2399</v>
      </c>
      <c r="G233" s="107" t="s">
        <v>1334</v>
      </c>
      <c r="H233" s="107" t="s">
        <v>2463</v>
      </c>
      <c r="I233" s="107" t="s">
        <v>1334</v>
      </c>
      <c r="J233" s="107" t="s">
        <v>2464</v>
      </c>
      <c r="K233" s="107" t="s">
        <v>1334</v>
      </c>
      <c r="L233" s="110">
        <v>123.2727</v>
      </c>
      <c r="M233" s="107" t="s">
        <v>2412</v>
      </c>
      <c r="N233" s="110">
        <v>1136618.8283309001</v>
      </c>
      <c r="O233" s="116" t="s">
        <v>2465</v>
      </c>
    </row>
    <row r="234" spans="1:15" ht="25.9" customHeight="1">
      <c r="A234" s="115" t="s">
        <v>1037</v>
      </c>
      <c r="B234" s="108" t="s">
        <v>56</v>
      </c>
      <c r="C234" s="108" t="s">
        <v>1036</v>
      </c>
      <c r="D234" s="108" t="s">
        <v>612</v>
      </c>
      <c r="E234" s="109" t="s">
        <v>97</v>
      </c>
      <c r="F234" s="107" t="s">
        <v>2466</v>
      </c>
      <c r="G234" s="107" t="s">
        <v>1334</v>
      </c>
      <c r="H234" s="107" t="s">
        <v>2467</v>
      </c>
      <c r="I234" s="107" t="s">
        <v>1334</v>
      </c>
      <c r="J234" s="107" t="s">
        <v>2468</v>
      </c>
      <c r="K234" s="107" t="s">
        <v>1334</v>
      </c>
      <c r="L234" s="110">
        <v>122.88</v>
      </c>
      <c r="M234" s="107" t="s">
        <v>2412</v>
      </c>
      <c r="N234" s="110">
        <v>1136741.7083308999</v>
      </c>
      <c r="O234" s="116" t="s">
        <v>2469</v>
      </c>
    </row>
    <row r="235" spans="1:15" ht="25.9" customHeight="1">
      <c r="A235" s="115" t="s">
        <v>963</v>
      </c>
      <c r="B235" s="108" t="s">
        <v>56</v>
      </c>
      <c r="C235" s="108" t="s">
        <v>962</v>
      </c>
      <c r="D235" s="108" t="s">
        <v>612</v>
      </c>
      <c r="E235" s="109" t="s">
        <v>97</v>
      </c>
      <c r="F235" s="107" t="s">
        <v>2466</v>
      </c>
      <c r="G235" s="107" t="s">
        <v>1334</v>
      </c>
      <c r="H235" s="107" t="s">
        <v>2470</v>
      </c>
      <c r="I235" s="107" t="s">
        <v>1334</v>
      </c>
      <c r="J235" s="107" t="s">
        <v>2471</v>
      </c>
      <c r="K235" s="107" t="s">
        <v>1334</v>
      </c>
      <c r="L235" s="110">
        <v>118.56</v>
      </c>
      <c r="M235" s="107" t="s">
        <v>2412</v>
      </c>
      <c r="N235" s="110">
        <v>1136860.2683309</v>
      </c>
      <c r="O235" s="116" t="s">
        <v>2472</v>
      </c>
    </row>
    <row r="236" spans="1:15" ht="25.9" customHeight="1">
      <c r="A236" s="115" t="s">
        <v>790</v>
      </c>
      <c r="B236" s="108" t="s">
        <v>56</v>
      </c>
      <c r="C236" s="108" t="s">
        <v>789</v>
      </c>
      <c r="D236" s="108" t="s">
        <v>612</v>
      </c>
      <c r="E236" s="109" t="s">
        <v>73</v>
      </c>
      <c r="F236" s="107" t="s">
        <v>2473</v>
      </c>
      <c r="G236" s="107" t="s">
        <v>1334</v>
      </c>
      <c r="H236" s="107" t="s">
        <v>2474</v>
      </c>
      <c r="I236" s="107" t="s">
        <v>1334</v>
      </c>
      <c r="J236" s="107" t="s">
        <v>2475</v>
      </c>
      <c r="K236" s="107" t="s">
        <v>1334</v>
      </c>
      <c r="L236" s="110">
        <v>117.89064</v>
      </c>
      <c r="M236" s="107" t="s">
        <v>2412</v>
      </c>
      <c r="N236" s="110">
        <v>1136978.1589709001</v>
      </c>
      <c r="O236" s="116" t="s">
        <v>2476</v>
      </c>
    </row>
    <row r="237" spans="1:15" ht="25.9" customHeight="1">
      <c r="A237" s="115" t="s">
        <v>991</v>
      </c>
      <c r="B237" s="108" t="s">
        <v>56</v>
      </c>
      <c r="C237" s="108" t="s">
        <v>990</v>
      </c>
      <c r="D237" s="108" t="s">
        <v>612</v>
      </c>
      <c r="E237" s="109" t="s">
        <v>97</v>
      </c>
      <c r="F237" s="107" t="s">
        <v>1579</v>
      </c>
      <c r="G237" s="107" t="s">
        <v>1334</v>
      </c>
      <c r="H237" s="107" t="s">
        <v>2477</v>
      </c>
      <c r="I237" s="107" t="s">
        <v>1334</v>
      </c>
      <c r="J237" s="107" t="s">
        <v>2478</v>
      </c>
      <c r="K237" s="107" t="s">
        <v>1334</v>
      </c>
      <c r="L237" s="110">
        <v>117.72</v>
      </c>
      <c r="M237" s="107" t="s">
        <v>2412</v>
      </c>
      <c r="N237" s="110">
        <v>1137095.8789709001</v>
      </c>
      <c r="O237" s="116" t="s">
        <v>2479</v>
      </c>
    </row>
    <row r="238" spans="1:15" ht="24" customHeight="1">
      <c r="A238" s="115" t="s">
        <v>1205</v>
      </c>
      <c r="B238" s="108" t="s">
        <v>56</v>
      </c>
      <c r="C238" s="108" t="s">
        <v>1204</v>
      </c>
      <c r="D238" s="108" t="s">
        <v>612</v>
      </c>
      <c r="E238" s="109" t="s">
        <v>1203</v>
      </c>
      <c r="F238" s="107" t="s">
        <v>2480</v>
      </c>
      <c r="G238" s="107" t="s">
        <v>1334</v>
      </c>
      <c r="H238" s="107" t="s">
        <v>2481</v>
      </c>
      <c r="I238" s="107" t="s">
        <v>1334</v>
      </c>
      <c r="J238" s="107" t="s">
        <v>2482</v>
      </c>
      <c r="K238" s="107" t="s">
        <v>1334</v>
      </c>
      <c r="L238" s="110">
        <v>113.69978758400001</v>
      </c>
      <c r="M238" s="107" t="s">
        <v>2412</v>
      </c>
      <c r="N238" s="110">
        <v>1137209.5787585001</v>
      </c>
      <c r="O238" s="116" t="s">
        <v>2483</v>
      </c>
    </row>
    <row r="239" spans="1:15" ht="39" customHeight="1">
      <c r="A239" s="115" t="s">
        <v>1241</v>
      </c>
      <c r="B239" s="108" t="s">
        <v>56</v>
      </c>
      <c r="C239" s="108" t="s">
        <v>1240</v>
      </c>
      <c r="D239" s="108" t="s">
        <v>1237</v>
      </c>
      <c r="E239" s="109" t="s">
        <v>1236</v>
      </c>
      <c r="F239" s="107" t="s">
        <v>2484</v>
      </c>
      <c r="G239" s="107" t="s">
        <v>1334</v>
      </c>
      <c r="H239" s="107" t="s">
        <v>2231</v>
      </c>
      <c r="I239" s="107" t="s">
        <v>1334</v>
      </c>
      <c r="J239" s="107" t="s">
        <v>2485</v>
      </c>
      <c r="K239" s="107" t="s">
        <v>1334</v>
      </c>
      <c r="L239" s="110">
        <v>109.5206112</v>
      </c>
      <c r="M239" s="107" t="s">
        <v>2412</v>
      </c>
      <c r="N239" s="110">
        <v>1137319.0993697001</v>
      </c>
      <c r="O239" s="116" t="s">
        <v>2486</v>
      </c>
    </row>
    <row r="240" spans="1:15" ht="25.9" customHeight="1">
      <c r="A240" s="115" t="s">
        <v>871</v>
      </c>
      <c r="B240" s="108" t="s">
        <v>56</v>
      </c>
      <c r="C240" s="108" t="s">
        <v>870</v>
      </c>
      <c r="D240" s="108" t="s">
        <v>612</v>
      </c>
      <c r="E240" s="109" t="s">
        <v>97</v>
      </c>
      <c r="F240" s="107" t="s">
        <v>1882</v>
      </c>
      <c r="G240" s="107" t="s">
        <v>1334</v>
      </c>
      <c r="H240" s="107" t="s">
        <v>2487</v>
      </c>
      <c r="I240" s="107" t="s">
        <v>1334</v>
      </c>
      <c r="J240" s="107" t="s">
        <v>2488</v>
      </c>
      <c r="K240" s="107" t="s">
        <v>1334</v>
      </c>
      <c r="L240" s="110">
        <v>103.08</v>
      </c>
      <c r="M240" s="107" t="s">
        <v>2412</v>
      </c>
      <c r="N240" s="110">
        <v>1137422.1793696999</v>
      </c>
      <c r="O240" s="116" t="s">
        <v>2489</v>
      </c>
    </row>
    <row r="241" spans="1:15" ht="39" customHeight="1">
      <c r="A241" s="115" t="s">
        <v>957</v>
      </c>
      <c r="B241" s="108" t="s">
        <v>56</v>
      </c>
      <c r="C241" s="108" t="s">
        <v>956</v>
      </c>
      <c r="D241" s="108" t="s">
        <v>612</v>
      </c>
      <c r="E241" s="109" t="s">
        <v>97</v>
      </c>
      <c r="F241" s="107" t="s">
        <v>2490</v>
      </c>
      <c r="G241" s="107" t="s">
        <v>1334</v>
      </c>
      <c r="H241" s="107" t="s">
        <v>2491</v>
      </c>
      <c r="I241" s="107" t="s">
        <v>1334</v>
      </c>
      <c r="J241" s="107" t="s">
        <v>2492</v>
      </c>
      <c r="K241" s="107" t="s">
        <v>1334</v>
      </c>
      <c r="L241" s="110">
        <v>98.748604999999998</v>
      </c>
      <c r="M241" s="107" t="s">
        <v>2412</v>
      </c>
      <c r="N241" s="110">
        <v>1137520.9279747</v>
      </c>
      <c r="O241" s="116" t="s">
        <v>2493</v>
      </c>
    </row>
    <row r="242" spans="1:15" ht="25.9" customHeight="1">
      <c r="A242" s="115" t="s">
        <v>725</v>
      </c>
      <c r="B242" s="108" t="s">
        <v>56</v>
      </c>
      <c r="C242" s="108" t="s">
        <v>724</v>
      </c>
      <c r="D242" s="108" t="s">
        <v>612</v>
      </c>
      <c r="E242" s="109" t="s">
        <v>97</v>
      </c>
      <c r="F242" s="107" t="s">
        <v>2494</v>
      </c>
      <c r="G242" s="107" t="s">
        <v>1334</v>
      </c>
      <c r="H242" s="107" t="s">
        <v>2495</v>
      </c>
      <c r="I242" s="107" t="s">
        <v>1334</v>
      </c>
      <c r="J242" s="107" t="s">
        <v>2496</v>
      </c>
      <c r="K242" s="107" t="s">
        <v>1334</v>
      </c>
      <c r="L242" s="110">
        <v>97.94708</v>
      </c>
      <c r="M242" s="107" t="s">
        <v>2412</v>
      </c>
      <c r="N242" s="110">
        <v>1137618.8750547001</v>
      </c>
      <c r="O242" s="116" t="s">
        <v>2497</v>
      </c>
    </row>
    <row r="243" spans="1:15" ht="24" customHeight="1">
      <c r="A243" s="115" t="s">
        <v>1082</v>
      </c>
      <c r="B243" s="108" t="s">
        <v>56</v>
      </c>
      <c r="C243" s="108" t="s">
        <v>1081</v>
      </c>
      <c r="D243" s="108" t="s">
        <v>612</v>
      </c>
      <c r="E243" s="109" t="s">
        <v>561</v>
      </c>
      <c r="F243" s="107" t="s">
        <v>2498</v>
      </c>
      <c r="G243" s="107" t="s">
        <v>1334</v>
      </c>
      <c r="H243" s="107" t="s">
        <v>2499</v>
      </c>
      <c r="I243" s="107" t="s">
        <v>1334</v>
      </c>
      <c r="J243" s="107" t="s">
        <v>2500</v>
      </c>
      <c r="K243" s="107" t="s">
        <v>1334</v>
      </c>
      <c r="L243" s="110">
        <v>96.241140000000001</v>
      </c>
      <c r="M243" s="107" t="s">
        <v>2412</v>
      </c>
      <c r="N243" s="110">
        <v>1137715.1161946999</v>
      </c>
      <c r="O243" s="116" t="s">
        <v>2501</v>
      </c>
    </row>
    <row r="244" spans="1:15" ht="39" customHeight="1">
      <c r="A244" s="115" t="s">
        <v>2502</v>
      </c>
      <c r="B244" s="108" t="s">
        <v>56</v>
      </c>
      <c r="C244" s="108" t="s">
        <v>2503</v>
      </c>
      <c r="D244" s="108" t="s">
        <v>612</v>
      </c>
      <c r="E244" s="109" t="s">
        <v>97</v>
      </c>
      <c r="F244" s="107" t="s">
        <v>1981</v>
      </c>
      <c r="G244" s="107" t="s">
        <v>1334</v>
      </c>
      <c r="H244" s="107" t="s">
        <v>2504</v>
      </c>
      <c r="I244" s="107" t="s">
        <v>1334</v>
      </c>
      <c r="J244" s="107" t="s">
        <v>2505</v>
      </c>
      <c r="K244" s="107" t="s">
        <v>1334</v>
      </c>
      <c r="L244" s="110">
        <v>96.12</v>
      </c>
      <c r="M244" s="107" t="s">
        <v>2412</v>
      </c>
      <c r="N244" s="110">
        <v>1137811.2361947</v>
      </c>
      <c r="O244" s="116" t="s">
        <v>2506</v>
      </c>
    </row>
    <row r="245" spans="1:15" ht="52.15" customHeight="1">
      <c r="A245" s="115" t="s">
        <v>825</v>
      </c>
      <c r="B245" s="108" t="s">
        <v>56</v>
      </c>
      <c r="C245" s="108" t="s">
        <v>824</v>
      </c>
      <c r="D245" s="108" t="s">
        <v>612</v>
      </c>
      <c r="E245" s="109" t="s">
        <v>97</v>
      </c>
      <c r="F245" s="107" t="s">
        <v>1823</v>
      </c>
      <c r="G245" s="107" t="s">
        <v>1334</v>
      </c>
      <c r="H245" s="107" t="s">
        <v>2507</v>
      </c>
      <c r="I245" s="107" t="s">
        <v>1334</v>
      </c>
      <c r="J245" s="107" t="s">
        <v>2508</v>
      </c>
      <c r="K245" s="107" t="s">
        <v>1334</v>
      </c>
      <c r="L245" s="110">
        <v>92.08</v>
      </c>
      <c r="M245" s="107" t="s">
        <v>2412</v>
      </c>
      <c r="N245" s="110">
        <v>1137903.3161947001</v>
      </c>
      <c r="O245" s="116" t="s">
        <v>2506</v>
      </c>
    </row>
    <row r="246" spans="1:15" ht="25.9" customHeight="1">
      <c r="A246" s="115" t="s">
        <v>993</v>
      </c>
      <c r="B246" s="108" t="s">
        <v>56</v>
      </c>
      <c r="C246" s="108" t="s">
        <v>992</v>
      </c>
      <c r="D246" s="108" t="s">
        <v>612</v>
      </c>
      <c r="E246" s="109" t="s">
        <v>97</v>
      </c>
      <c r="F246" s="107" t="s">
        <v>1845</v>
      </c>
      <c r="G246" s="107" t="s">
        <v>1334</v>
      </c>
      <c r="H246" s="107" t="s">
        <v>2509</v>
      </c>
      <c r="I246" s="107" t="s">
        <v>1334</v>
      </c>
      <c r="J246" s="107" t="s">
        <v>2510</v>
      </c>
      <c r="K246" s="107" t="s">
        <v>1334</v>
      </c>
      <c r="L246" s="110">
        <v>92.04</v>
      </c>
      <c r="M246" s="107" t="s">
        <v>2412</v>
      </c>
      <c r="N246" s="110">
        <v>1137995.3561947001</v>
      </c>
      <c r="O246" s="116" t="s">
        <v>2511</v>
      </c>
    </row>
    <row r="247" spans="1:15" ht="25.9" customHeight="1">
      <c r="A247" s="115" t="s">
        <v>771</v>
      </c>
      <c r="B247" s="108" t="s">
        <v>56</v>
      </c>
      <c r="C247" s="108" t="s">
        <v>770</v>
      </c>
      <c r="D247" s="108" t="s">
        <v>612</v>
      </c>
      <c r="E247" s="109" t="s">
        <v>97</v>
      </c>
      <c r="F247" s="107" t="s">
        <v>2195</v>
      </c>
      <c r="G247" s="107" t="s">
        <v>1334</v>
      </c>
      <c r="H247" s="107" t="s">
        <v>2512</v>
      </c>
      <c r="I247" s="107" t="s">
        <v>1334</v>
      </c>
      <c r="J247" s="107" t="s">
        <v>2513</v>
      </c>
      <c r="K247" s="107" t="s">
        <v>1334</v>
      </c>
      <c r="L247" s="110">
        <v>90</v>
      </c>
      <c r="M247" s="107" t="s">
        <v>2412</v>
      </c>
      <c r="N247" s="110">
        <v>1138085.3561947001</v>
      </c>
      <c r="O247" s="116" t="s">
        <v>2514</v>
      </c>
    </row>
    <row r="248" spans="1:15" ht="39" customHeight="1">
      <c r="A248" s="115" t="s">
        <v>686</v>
      </c>
      <c r="B248" s="108" t="s">
        <v>56</v>
      </c>
      <c r="C248" s="108" t="s">
        <v>685</v>
      </c>
      <c r="D248" s="108" t="s">
        <v>612</v>
      </c>
      <c r="E248" s="109" t="s">
        <v>97</v>
      </c>
      <c r="F248" s="107" t="s">
        <v>2195</v>
      </c>
      <c r="G248" s="107" t="s">
        <v>1334</v>
      </c>
      <c r="H248" s="107" t="s">
        <v>2515</v>
      </c>
      <c r="I248" s="107" t="s">
        <v>1334</v>
      </c>
      <c r="J248" s="107" t="s">
        <v>2516</v>
      </c>
      <c r="K248" s="107" t="s">
        <v>1334</v>
      </c>
      <c r="L248" s="110">
        <v>88.85</v>
      </c>
      <c r="M248" s="107" t="s">
        <v>2412</v>
      </c>
      <c r="N248" s="110">
        <v>1138174.2061947</v>
      </c>
      <c r="O248" s="116" t="s">
        <v>2517</v>
      </c>
    </row>
    <row r="249" spans="1:15" ht="25.9" customHeight="1">
      <c r="A249" s="115" t="s">
        <v>973</v>
      </c>
      <c r="B249" s="108" t="s">
        <v>56</v>
      </c>
      <c r="C249" s="108" t="s">
        <v>972</v>
      </c>
      <c r="D249" s="108" t="s">
        <v>612</v>
      </c>
      <c r="E249" s="109" t="s">
        <v>97</v>
      </c>
      <c r="F249" s="107" t="s">
        <v>1882</v>
      </c>
      <c r="G249" s="107" t="s">
        <v>1334</v>
      </c>
      <c r="H249" s="107" t="s">
        <v>2518</v>
      </c>
      <c r="I249" s="107" t="s">
        <v>1334</v>
      </c>
      <c r="J249" s="107" t="s">
        <v>2519</v>
      </c>
      <c r="K249" s="107" t="s">
        <v>1334</v>
      </c>
      <c r="L249" s="110">
        <v>87.18</v>
      </c>
      <c r="M249" s="107" t="s">
        <v>2412</v>
      </c>
      <c r="N249" s="110">
        <v>1138261.3861946999</v>
      </c>
      <c r="O249" s="116" t="s">
        <v>2520</v>
      </c>
    </row>
    <row r="250" spans="1:15" ht="25.9" customHeight="1">
      <c r="A250" s="115" t="s">
        <v>961</v>
      </c>
      <c r="B250" s="108" t="s">
        <v>56</v>
      </c>
      <c r="C250" s="108" t="s">
        <v>960</v>
      </c>
      <c r="D250" s="108" t="s">
        <v>612</v>
      </c>
      <c r="E250" s="109" t="s">
        <v>97</v>
      </c>
      <c r="F250" s="107" t="s">
        <v>2521</v>
      </c>
      <c r="G250" s="107" t="s">
        <v>1334</v>
      </c>
      <c r="H250" s="107" t="s">
        <v>2499</v>
      </c>
      <c r="I250" s="107" t="s">
        <v>1334</v>
      </c>
      <c r="J250" s="107" t="s">
        <v>2522</v>
      </c>
      <c r="K250" s="107" t="s">
        <v>1334</v>
      </c>
      <c r="L250" s="110">
        <v>85.92</v>
      </c>
      <c r="M250" s="107" t="s">
        <v>2412</v>
      </c>
      <c r="N250" s="110">
        <v>1138347.3061947001</v>
      </c>
      <c r="O250" s="116" t="s">
        <v>2520</v>
      </c>
    </row>
    <row r="251" spans="1:15" ht="25.9" customHeight="1">
      <c r="A251" s="115" t="s">
        <v>2523</v>
      </c>
      <c r="B251" s="108" t="s">
        <v>56</v>
      </c>
      <c r="C251" s="108" t="s">
        <v>2524</v>
      </c>
      <c r="D251" s="108" t="s">
        <v>612</v>
      </c>
      <c r="E251" s="109" t="s">
        <v>1236</v>
      </c>
      <c r="F251" s="107" t="s">
        <v>1784</v>
      </c>
      <c r="G251" s="107" t="s">
        <v>1334</v>
      </c>
      <c r="H251" s="107" t="s">
        <v>2525</v>
      </c>
      <c r="I251" s="107" t="s">
        <v>1334</v>
      </c>
      <c r="J251" s="107" t="s">
        <v>2526</v>
      </c>
      <c r="K251" s="107" t="s">
        <v>1334</v>
      </c>
      <c r="L251" s="110">
        <v>85.5</v>
      </c>
      <c r="M251" s="107" t="s">
        <v>2412</v>
      </c>
      <c r="N251" s="110">
        <v>1138432.8061947001</v>
      </c>
      <c r="O251" s="116" t="s">
        <v>2527</v>
      </c>
    </row>
    <row r="252" spans="1:15" ht="25.9" customHeight="1">
      <c r="A252" s="115" t="s">
        <v>2528</v>
      </c>
      <c r="B252" s="108" t="s">
        <v>56</v>
      </c>
      <c r="C252" s="108" t="s">
        <v>2529</v>
      </c>
      <c r="D252" s="108" t="s">
        <v>1237</v>
      </c>
      <c r="E252" s="109" t="s">
        <v>616</v>
      </c>
      <c r="F252" s="107" t="s">
        <v>2285</v>
      </c>
      <c r="G252" s="107" t="s">
        <v>1334</v>
      </c>
      <c r="H252" s="107" t="s">
        <v>2530</v>
      </c>
      <c r="I252" s="107" t="s">
        <v>1334</v>
      </c>
      <c r="J252" s="107" t="s">
        <v>2531</v>
      </c>
      <c r="K252" s="107" t="s">
        <v>1334</v>
      </c>
      <c r="L252" s="110">
        <v>84.775679999999994</v>
      </c>
      <c r="M252" s="107" t="s">
        <v>2412</v>
      </c>
      <c r="N252" s="110">
        <v>1138517.5818747</v>
      </c>
      <c r="O252" s="116" t="s">
        <v>2532</v>
      </c>
    </row>
    <row r="253" spans="1:15" ht="25.9" customHeight="1">
      <c r="A253" s="115" t="s">
        <v>937</v>
      </c>
      <c r="B253" s="108" t="s">
        <v>56</v>
      </c>
      <c r="C253" s="108" t="s">
        <v>936</v>
      </c>
      <c r="D253" s="108" t="s">
        <v>612</v>
      </c>
      <c r="E253" s="109" t="s">
        <v>97</v>
      </c>
      <c r="F253" s="107" t="s">
        <v>1882</v>
      </c>
      <c r="G253" s="107" t="s">
        <v>1334</v>
      </c>
      <c r="H253" s="107" t="s">
        <v>2533</v>
      </c>
      <c r="I253" s="107" t="s">
        <v>1334</v>
      </c>
      <c r="J253" s="107" t="s">
        <v>2534</v>
      </c>
      <c r="K253" s="107" t="s">
        <v>1334</v>
      </c>
      <c r="L253" s="110">
        <v>84.36</v>
      </c>
      <c r="M253" s="107" t="s">
        <v>2412</v>
      </c>
      <c r="N253" s="110">
        <v>1138601.9418746999</v>
      </c>
      <c r="O253" s="116" t="s">
        <v>2535</v>
      </c>
    </row>
    <row r="254" spans="1:15" ht="25.9" customHeight="1">
      <c r="A254" s="115" t="s">
        <v>975</v>
      </c>
      <c r="B254" s="108" t="s">
        <v>56</v>
      </c>
      <c r="C254" s="108" t="s">
        <v>974</v>
      </c>
      <c r="D254" s="108" t="s">
        <v>612</v>
      </c>
      <c r="E254" s="109" t="s">
        <v>97</v>
      </c>
      <c r="F254" s="107" t="s">
        <v>2336</v>
      </c>
      <c r="G254" s="107" t="s">
        <v>1334</v>
      </c>
      <c r="H254" s="107" t="s">
        <v>2536</v>
      </c>
      <c r="I254" s="107" t="s">
        <v>1334</v>
      </c>
      <c r="J254" s="107" t="s">
        <v>2537</v>
      </c>
      <c r="K254" s="107" t="s">
        <v>1334</v>
      </c>
      <c r="L254" s="110">
        <v>83.5</v>
      </c>
      <c r="M254" s="107" t="s">
        <v>2412</v>
      </c>
      <c r="N254" s="110">
        <v>1138685.4418746999</v>
      </c>
      <c r="O254" s="116" t="s">
        <v>2535</v>
      </c>
    </row>
    <row r="255" spans="1:15" ht="25.9" customHeight="1">
      <c r="A255" s="115" t="s">
        <v>965</v>
      </c>
      <c r="B255" s="108" t="s">
        <v>56</v>
      </c>
      <c r="C255" s="108" t="s">
        <v>964</v>
      </c>
      <c r="D255" s="108" t="s">
        <v>612</v>
      </c>
      <c r="E255" s="109" t="s">
        <v>97</v>
      </c>
      <c r="F255" s="107" t="s">
        <v>1656</v>
      </c>
      <c r="G255" s="107" t="s">
        <v>1334</v>
      </c>
      <c r="H255" s="107" t="s">
        <v>2538</v>
      </c>
      <c r="I255" s="107" t="s">
        <v>1334</v>
      </c>
      <c r="J255" s="107" t="s">
        <v>2538</v>
      </c>
      <c r="K255" s="107" t="s">
        <v>1334</v>
      </c>
      <c r="L255" s="110">
        <v>81</v>
      </c>
      <c r="M255" s="107" t="s">
        <v>2412</v>
      </c>
      <c r="N255" s="110">
        <v>1138766.4418746999</v>
      </c>
      <c r="O255" s="116" t="s">
        <v>2539</v>
      </c>
    </row>
    <row r="256" spans="1:15" ht="39" customHeight="1">
      <c r="A256" s="115" t="s">
        <v>1239</v>
      </c>
      <c r="B256" s="108" t="s">
        <v>56</v>
      </c>
      <c r="C256" s="108" t="s">
        <v>1238</v>
      </c>
      <c r="D256" s="108" t="s">
        <v>1237</v>
      </c>
      <c r="E256" s="109" t="s">
        <v>1236</v>
      </c>
      <c r="F256" s="107" t="s">
        <v>2540</v>
      </c>
      <c r="G256" s="107" t="s">
        <v>1334</v>
      </c>
      <c r="H256" s="107" t="s">
        <v>2541</v>
      </c>
      <c r="I256" s="107" t="s">
        <v>1334</v>
      </c>
      <c r="J256" s="107" t="s">
        <v>2542</v>
      </c>
      <c r="K256" s="107" t="s">
        <v>1334</v>
      </c>
      <c r="L256" s="110">
        <v>80.506146000000001</v>
      </c>
      <c r="M256" s="107" t="s">
        <v>2412</v>
      </c>
      <c r="N256" s="110">
        <v>1138846.9480206999</v>
      </c>
      <c r="O256" s="116" t="s">
        <v>2543</v>
      </c>
    </row>
    <row r="257" spans="1:15" ht="25.9" customHeight="1">
      <c r="A257" s="115" t="s">
        <v>1017</v>
      </c>
      <c r="B257" s="108" t="s">
        <v>56</v>
      </c>
      <c r="C257" s="108" t="s">
        <v>1016</v>
      </c>
      <c r="D257" s="108" t="s">
        <v>612</v>
      </c>
      <c r="E257" s="109" t="s">
        <v>97</v>
      </c>
      <c r="F257" s="107" t="s">
        <v>1823</v>
      </c>
      <c r="G257" s="107" t="s">
        <v>1334</v>
      </c>
      <c r="H257" s="107" t="s">
        <v>2544</v>
      </c>
      <c r="I257" s="107" t="s">
        <v>1334</v>
      </c>
      <c r="J257" s="107" t="s">
        <v>2545</v>
      </c>
      <c r="K257" s="107" t="s">
        <v>1334</v>
      </c>
      <c r="L257" s="110">
        <v>79.22</v>
      </c>
      <c r="M257" s="107" t="s">
        <v>2412</v>
      </c>
      <c r="N257" s="110">
        <v>1138926.1680207001</v>
      </c>
      <c r="O257" s="116" t="s">
        <v>2543</v>
      </c>
    </row>
    <row r="258" spans="1:15" ht="25.9" customHeight="1">
      <c r="A258" s="115" t="s">
        <v>741</v>
      </c>
      <c r="B258" s="108" t="s">
        <v>56</v>
      </c>
      <c r="C258" s="108" t="s">
        <v>740</v>
      </c>
      <c r="D258" s="108" t="s">
        <v>612</v>
      </c>
      <c r="E258" s="109" t="s">
        <v>97</v>
      </c>
      <c r="F258" s="107" t="s">
        <v>2546</v>
      </c>
      <c r="G258" s="107" t="s">
        <v>1334</v>
      </c>
      <c r="H258" s="107" t="s">
        <v>2547</v>
      </c>
      <c r="I258" s="107" t="s">
        <v>1334</v>
      </c>
      <c r="J258" s="107" t="s">
        <v>2548</v>
      </c>
      <c r="K258" s="107" t="s">
        <v>1334</v>
      </c>
      <c r="L258" s="110">
        <v>78.312702000000002</v>
      </c>
      <c r="M258" s="107" t="s">
        <v>2412</v>
      </c>
      <c r="N258" s="110">
        <v>1139004.4807227</v>
      </c>
      <c r="O258" s="116" t="s">
        <v>2549</v>
      </c>
    </row>
    <row r="259" spans="1:15" ht="25.9" customHeight="1">
      <c r="A259" s="115" t="s">
        <v>739</v>
      </c>
      <c r="B259" s="108" t="s">
        <v>56</v>
      </c>
      <c r="C259" s="108" t="s">
        <v>738</v>
      </c>
      <c r="D259" s="108" t="s">
        <v>612</v>
      </c>
      <c r="E259" s="109" t="s">
        <v>97</v>
      </c>
      <c r="F259" s="107" t="s">
        <v>2550</v>
      </c>
      <c r="G259" s="107" t="s">
        <v>1334</v>
      </c>
      <c r="H259" s="107" t="s">
        <v>2082</v>
      </c>
      <c r="I259" s="107" t="s">
        <v>1334</v>
      </c>
      <c r="J259" s="107" t="s">
        <v>2551</v>
      </c>
      <c r="K259" s="107" t="s">
        <v>1334</v>
      </c>
      <c r="L259" s="110">
        <v>75.453140000000005</v>
      </c>
      <c r="M259" s="107" t="s">
        <v>2412</v>
      </c>
      <c r="N259" s="110">
        <v>1139079.9338626999</v>
      </c>
      <c r="O259" s="116" t="s">
        <v>2552</v>
      </c>
    </row>
    <row r="260" spans="1:15" ht="52.15" customHeight="1">
      <c r="A260" s="115" t="s">
        <v>2553</v>
      </c>
      <c r="B260" s="108" t="s">
        <v>56</v>
      </c>
      <c r="C260" s="108" t="s">
        <v>2554</v>
      </c>
      <c r="D260" s="108" t="s">
        <v>1237</v>
      </c>
      <c r="E260" s="109" t="s">
        <v>97</v>
      </c>
      <c r="F260" s="107" t="s">
        <v>2555</v>
      </c>
      <c r="G260" s="107" t="s">
        <v>1334</v>
      </c>
      <c r="H260" s="107" t="s">
        <v>2556</v>
      </c>
      <c r="I260" s="107" t="s">
        <v>1334</v>
      </c>
      <c r="J260" s="107" t="s">
        <v>2557</v>
      </c>
      <c r="K260" s="107" t="s">
        <v>1334</v>
      </c>
      <c r="L260" s="110">
        <v>75.243959492000002</v>
      </c>
      <c r="M260" s="107" t="s">
        <v>2412</v>
      </c>
      <c r="N260" s="110">
        <v>1139155.1778222001</v>
      </c>
      <c r="O260" s="116" t="s">
        <v>2552</v>
      </c>
    </row>
    <row r="261" spans="1:15" ht="25.9" customHeight="1">
      <c r="A261" s="115" t="s">
        <v>977</v>
      </c>
      <c r="B261" s="108" t="s">
        <v>56</v>
      </c>
      <c r="C261" s="108" t="s">
        <v>976</v>
      </c>
      <c r="D261" s="108" t="s">
        <v>612</v>
      </c>
      <c r="E261" s="109" t="s">
        <v>97</v>
      </c>
      <c r="F261" s="107" t="s">
        <v>1882</v>
      </c>
      <c r="G261" s="107" t="s">
        <v>1334</v>
      </c>
      <c r="H261" s="107" t="s">
        <v>2558</v>
      </c>
      <c r="I261" s="107" t="s">
        <v>1334</v>
      </c>
      <c r="J261" s="107" t="s">
        <v>2559</v>
      </c>
      <c r="K261" s="107" t="s">
        <v>1334</v>
      </c>
      <c r="L261" s="110">
        <v>73.44</v>
      </c>
      <c r="M261" s="107" t="s">
        <v>2412</v>
      </c>
      <c r="N261" s="110">
        <v>1139228.6178222001</v>
      </c>
      <c r="O261" s="116" t="s">
        <v>2560</v>
      </c>
    </row>
    <row r="262" spans="1:15" ht="24" customHeight="1">
      <c r="A262" s="115" t="s">
        <v>1069</v>
      </c>
      <c r="B262" s="108" t="s">
        <v>56</v>
      </c>
      <c r="C262" s="108" t="s">
        <v>1068</v>
      </c>
      <c r="D262" s="108" t="s">
        <v>612</v>
      </c>
      <c r="E262" s="109" t="s">
        <v>97</v>
      </c>
      <c r="F262" s="107" t="s">
        <v>2561</v>
      </c>
      <c r="G262" s="107" t="s">
        <v>1334</v>
      </c>
      <c r="H262" s="107" t="s">
        <v>2562</v>
      </c>
      <c r="I262" s="107" t="s">
        <v>1334</v>
      </c>
      <c r="J262" s="107" t="s">
        <v>2563</v>
      </c>
      <c r="K262" s="107" t="s">
        <v>1334</v>
      </c>
      <c r="L262" s="110">
        <v>65.262079999999997</v>
      </c>
      <c r="M262" s="107" t="s">
        <v>2412</v>
      </c>
      <c r="N262" s="110">
        <v>1139293.8799022001</v>
      </c>
      <c r="O262" s="116" t="s">
        <v>2564</v>
      </c>
    </row>
    <row r="263" spans="1:15" ht="24" customHeight="1">
      <c r="A263" s="115" t="s">
        <v>2565</v>
      </c>
      <c r="B263" s="108" t="s">
        <v>56</v>
      </c>
      <c r="C263" s="108" t="s">
        <v>2566</v>
      </c>
      <c r="D263" s="108" t="s">
        <v>612</v>
      </c>
      <c r="E263" s="109" t="s">
        <v>97</v>
      </c>
      <c r="F263" s="107" t="s">
        <v>2567</v>
      </c>
      <c r="G263" s="107" t="s">
        <v>1334</v>
      </c>
      <c r="H263" s="107" t="s">
        <v>2568</v>
      </c>
      <c r="I263" s="107" t="s">
        <v>1334</v>
      </c>
      <c r="J263" s="107" t="s">
        <v>2569</v>
      </c>
      <c r="K263" s="107" t="s">
        <v>1334</v>
      </c>
      <c r="L263" s="110">
        <v>61.18</v>
      </c>
      <c r="M263" s="107" t="s">
        <v>2412</v>
      </c>
      <c r="N263" s="110">
        <v>1139355.0599022</v>
      </c>
      <c r="O263" s="116" t="s">
        <v>2564</v>
      </c>
    </row>
    <row r="264" spans="1:15" ht="52.15" customHeight="1">
      <c r="A264" s="115" t="s">
        <v>822</v>
      </c>
      <c r="B264" s="108" t="s">
        <v>56</v>
      </c>
      <c r="C264" s="108" t="s">
        <v>821</v>
      </c>
      <c r="D264" s="108" t="s">
        <v>612</v>
      </c>
      <c r="E264" s="109" t="s">
        <v>97</v>
      </c>
      <c r="F264" s="107" t="s">
        <v>1823</v>
      </c>
      <c r="G264" s="107" t="s">
        <v>1334</v>
      </c>
      <c r="H264" s="107" t="s">
        <v>2570</v>
      </c>
      <c r="I264" s="107" t="s">
        <v>1334</v>
      </c>
      <c r="J264" s="107" t="s">
        <v>2571</v>
      </c>
      <c r="K264" s="107" t="s">
        <v>1334</v>
      </c>
      <c r="L264" s="110">
        <v>57.12</v>
      </c>
      <c r="M264" s="107" t="s">
        <v>2412</v>
      </c>
      <c r="N264" s="110">
        <v>1139412.1799021999</v>
      </c>
      <c r="O264" s="116" t="s">
        <v>2572</v>
      </c>
    </row>
    <row r="265" spans="1:15" ht="25.9" customHeight="1">
      <c r="A265" s="115" t="s">
        <v>1019</v>
      </c>
      <c r="B265" s="108" t="s">
        <v>56</v>
      </c>
      <c r="C265" s="108" t="s">
        <v>1018</v>
      </c>
      <c r="D265" s="108" t="s">
        <v>612</v>
      </c>
      <c r="E265" s="109" t="s">
        <v>97</v>
      </c>
      <c r="F265" s="107" t="s">
        <v>1882</v>
      </c>
      <c r="G265" s="107" t="s">
        <v>1334</v>
      </c>
      <c r="H265" s="107" t="s">
        <v>2525</v>
      </c>
      <c r="I265" s="107" t="s">
        <v>1334</v>
      </c>
      <c r="J265" s="107" t="s">
        <v>2573</v>
      </c>
      <c r="K265" s="107" t="s">
        <v>1334</v>
      </c>
      <c r="L265" s="110">
        <v>57</v>
      </c>
      <c r="M265" s="107" t="s">
        <v>2574</v>
      </c>
      <c r="N265" s="110">
        <v>1139469.1799021999</v>
      </c>
      <c r="O265" s="116" t="s">
        <v>2572</v>
      </c>
    </row>
    <row r="266" spans="1:15" ht="39" customHeight="1">
      <c r="A266" s="115" t="s">
        <v>1213</v>
      </c>
      <c r="B266" s="108" t="s">
        <v>56</v>
      </c>
      <c r="C266" s="108" t="s">
        <v>1212</v>
      </c>
      <c r="D266" s="108" t="s">
        <v>612</v>
      </c>
      <c r="E266" s="109" t="s">
        <v>97</v>
      </c>
      <c r="F266" s="107" t="s">
        <v>2575</v>
      </c>
      <c r="G266" s="107" t="s">
        <v>1334</v>
      </c>
      <c r="H266" s="107" t="s">
        <v>2576</v>
      </c>
      <c r="I266" s="107" t="s">
        <v>1334</v>
      </c>
      <c r="J266" s="107" t="s">
        <v>2577</v>
      </c>
      <c r="K266" s="107" t="s">
        <v>1334</v>
      </c>
      <c r="L266" s="110">
        <v>56.911168523999997</v>
      </c>
      <c r="M266" s="107" t="s">
        <v>2574</v>
      </c>
      <c r="N266" s="110">
        <v>1139526.0910707</v>
      </c>
      <c r="O266" s="116" t="s">
        <v>2578</v>
      </c>
    </row>
    <row r="267" spans="1:15" ht="39" customHeight="1">
      <c r="A267" s="115" t="s">
        <v>2579</v>
      </c>
      <c r="B267" s="108" t="s">
        <v>56</v>
      </c>
      <c r="C267" s="108" t="s">
        <v>2580</v>
      </c>
      <c r="D267" s="108" t="s">
        <v>1237</v>
      </c>
      <c r="E267" s="109" t="s">
        <v>97</v>
      </c>
      <c r="F267" s="107" t="s">
        <v>2581</v>
      </c>
      <c r="G267" s="107" t="s">
        <v>1334</v>
      </c>
      <c r="H267" s="107" t="s">
        <v>2582</v>
      </c>
      <c r="I267" s="107" t="s">
        <v>1334</v>
      </c>
      <c r="J267" s="107" t="s">
        <v>2583</v>
      </c>
      <c r="K267" s="107" t="s">
        <v>1334</v>
      </c>
      <c r="L267" s="110">
        <v>56.350348799999999</v>
      </c>
      <c r="M267" s="107" t="s">
        <v>2574</v>
      </c>
      <c r="N267" s="110">
        <v>1139582.4414194999</v>
      </c>
      <c r="O267" s="116" t="s">
        <v>2578</v>
      </c>
    </row>
    <row r="268" spans="1:15" ht="39" customHeight="1">
      <c r="A268" s="115" t="s">
        <v>796</v>
      </c>
      <c r="B268" s="108" t="s">
        <v>56</v>
      </c>
      <c r="C268" s="108" t="s">
        <v>795</v>
      </c>
      <c r="D268" s="108" t="s">
        <v>612</v>
      </c>
      <c r="E268" s="109" t="s">
        <v>97</v>
      </c>
      <c r="F268" s="107" t="s">
        <v>1784</v>
      </c>
      <c r="G268" s="107" t="s">
        <v>1334</v>
      </c>
      <c r="H268" s="107" t="s">
        <v>2584</v>
      </c>
      <c r="I268" s="107" t="s">
        <v>1334</v>
      </c>
      <c r="J268" s="107" t="s">
        <v>2585</v>
      </c>
      <c r="K268" s="107" t="s">
        <v>1334</v>
      </c>
      <c r="L268" s="110">
        <v>52.38</v>
      </c>
      <c r="M268" s="107" t="s">
        <v>2574</v>
      </c>
      <c r="N268" s="110">
        <v>1139634.8214195</v>
      </c>
      <c r="O268" s="116" t="s">
        <v>2586</v>
      </c>
    </row>
    <row r="269" spans="1:15" ht="39" customHeight="1">
      <c r="A269" s="115" t="s">
        <v>1243</v>
      </c>
      <c r="B269" s="108" t="s">
        <v>56</v>
      </c>
      <c r="C269" s="108" t="s">
        <v>1242</v>
      </c>
      <c r="D269" s="108" t="s">
        <v>1237</v>
      </c>
      <c r="E269" s="109" t="s">
        <v>1236</v>
      </c>
      <c r="F269" s="107" t="s">
        <v>2587</v>
      </c>
      <c r="G269" s="107" t="s">
        <v>1334</v>
      </c>
      <c r="H269" s="107" t="s">
        <v>2588</v>
      </c>
      <c r="I269" s="107" t="s">
        <v>1334</v>
      </c>
      <c r="J269" s="107" t="s">
        <v>2589</v>
      </c>
      <c r="K269" s="107" t="s">
        <v>1334</v>
      </c>
      <c r="L269" s="110">
        <v>52.257559200000003</v>
      </c>
      <c r="M269" s="107" t="s">
        <v>2574</v>
      </c>
      <c r="N269" s="110">
        <v>1139687.0789787001</v>
      </c>
      <c r="O269" s="116" t="s">
        <v>2586</v>
      </c>
    </row>
    <row r="270" spans="1:15" ht="25.9" customHeight="1">
      <c r="A270" s="115" t="s">
        <v>1033</v>
      </c>
      <c r="B270" s="108" t="s">
        <v>56</v>
      </c>
      <c r="C270" s="108" t="s">
        <v>1032</v>
      </c>
      <c r="D270" s="108" t="s">
        <v>612</v>
      </c>
      <c r="E270" s="109" t="s">
        <v>97</v>
      </c>
      <c r="F270" s="107" t="s">
        <v>1823</v>
      </c>
      <c r="G270" s="107" t="s">
        <v>1334</v>
      </c>
      <c r="H270" s="107" t="s">
        <v>2590</v>
      </c>
      <c r="I270" s="107" t="s">
        <v>1334</v>
      </c>
      <c r="J270" s="107" t="s">
        <v>2591</v>
      </c>
      <c r="K270" s="107" t="s">
        <v>1334</v>
      </c>
      <c r="L270" s="110">
        <v>51.86</v>
      </c>
      <c r="M270" s="107" t="s">
        <v>2574</v>
      </c>
      <c r="N270" s="110">
        <v>1139738.9389787</v>
      </c>
      <c r="O270" s="116" t="s">
        <v>2592</v>
      </c>
    </row>
    <row r="271" spans="1:15" ht="25.9" customHeight="1">
      <c r="A271" s="115" t="s">
        <v>1078</v>
      </c>
      <c r="B271" s="108" t="s">
        <v>56</v>
      </c>
      <c r="C271" s="108" t="s">
        <v>1077</v>
      </c>
      <c r="D271" s="108" t="s">
        <v>612</v>
      </c>
      <c r="E271" s="109" t="s">
        <v>97</v>
      </c>
      <c r="F271" s="107" t="s">
        <v>2593</v>
      </c>
      <c r="G271" s="107" t="s">
        <v>1334</v>
      </c>
      <c r="H271" s="107" t="s">
        <v>2594</v>
      </c>
      <c r="I271" s="107" t="s">
        <v>1334</v>
      </c>
      <c r="J271" s="107" t="s">
        <v>2595</v>
      </c>
      <c r="K271" s="107" t="s">
        <v>1334</v>
      </c>
      <c r="L271" s="110">
        <v>51.795678279999997</v>
      </c>
      <c r="M271" s="107" t="s">
        <v>2574</v>
      </c>
      <c r="N271" s="110">
        <v>1139790.7346570001</v>
      </c>
      <c r="O271" s="116" t="s">
        <v>2592</v>
      </c>
    </row>
    <row r="272" spans="1:15" ht="25.9" customHeight="1">
      <c r="A272" s="115" t="s">
        <v>829</v>
      </c>
      <c r="B272" s="108" t="s">
        <v>56</v>
      </c>
      <c r="C272" s="108" t="s">
        <v>828</v>
      </c>
      <c r="D272" s="108" t="s">
        <v>612</v>
      </c>
      <c r="E272" s="109" t="s">
        <v>97</v>
      </c>
      <c r="F272" s="107" t="s">
        <v>1823</v>
      </c>
      <c r="G272" s="107" t="s">
        <v>1334</v>
      </c>
      <c r="H272" s="107" t="s">
        <v>2596</v>
      </c>
      <c r="I272" s="107" t="s">
        <v>1334</v>
      </c>
      <c r="J272" s="107" t="s">
        <v>2597</v>
      </c>
      <c r="K272" s="107" t="s">
        <v>1334</v>
      </c>
      <c r="L272" s="110">
        <v>51.58</v>
      </c>
      <c r="M272" s="107" t="s">
        <v>2574</v>
      </c>
      <c r="N272" s="110">
        <v>1139842.3146569999</v>
      </c>
      <c r="O272" s="116" t="s">
        <v>2592</v>
      </c>
    </row>
    <row r="273" spans="1:15" ht="25.9" customHeight="1">
      <c r="A273" s="115" t="s">
        <v>1259</v>
      </c>
      <c r="B273" s="108" t="s">
        <v>56</v>
      </c>
      <c r="C273" s="108" t="s">
        <v>1258</v>
      </c>
      <c r="D273" s="108" t="s">
        <v>612</v>
      </c>
      <c r="E273" s="109" t="s">
        <v>561</v>
      </c>
      <c r="F273" s="107" t="s">
        <v>2598</v>
      </c>
      <c r="G273" s="107" t="s">
        <v>1334</v>
      </c>
      <c r="H273" s="107" t="s">
        <v>2599</v>
      </c>
      <c r="I273" s="107" t="s">
        <v>1334</v>
      </c>
      <c r="J273" s="107" t="s">
        <v>2600</v>
      </c>
      <c r="K273" s="107" t="s">
        <v>1334</v>
      </c>
      <c r="L273" s="110">
        <v>48.362496</v>
      </c>
      <c r="M273" s="107" t="s">
        <v>2574</v>
      </c>
      <c r="N273" s="110">
        <v>1139890.6771529999</v>
      </c>
      <c r="O273" s="116" t="s">
        <v>2601</v>
      </c>
    </row>
    <row r="274" spans="1:15" ht="25.9" customHeight="1">
      <c r="A274" s="115" t="s">
        <v>1092</v>
      </c>
      <c r="B274" s="108" t="s">
        <v>56</v>
      </c>
      <c r="C274" s="108" t="s">
        <v>1091</v>
      </c>
      <c r="D274" s="108" t="s">
        <v>612</v>
      </c>
      <c r="E274" s="109" t="s">
        <v>627</v>
      </c>
      <c r="F274" s="107" t="s">
        <v>2602</v>
      </c>
      <c r="G274" s="107" t="s">
        <v>1334</v>
      </c>
      <c r="H274" s="107" t="s">
        <v>2603</v>
      </c>
      <c r="I274" s="107" t="s">
        <v>1334</v>
      </c>
      <c r="J274" s="107" t="s">
        <v>2604</v>
      </c>
      <c r="K274" s="107" t="s">
        <v>1334</v>
      </c>
      <c r="L274" s="110">
        <v>44.952070735</v>
      </c>
      <c r="M274" s="107" t="s">
        <v>2574</v>
      </c>
      <c r="N274" s="110">
        <v>1139935.6292236999</v>
      </c>
      <c r="O274" s="116" t="s">
        <v>2601</v>
      </c>
    </row>
    <row r="275" spans="1:15" ht="25.9" customHeight="1">
      <c r="A275" s="115" t="s">
        <v>2605</v>
      </c>
      <c r="B275" s="108" t="s">
        <v>56</v>
      </c>
      <c r="C275" s="108" t="s">
        <v>2606</v>
      </c>
      <c r="D275" s="108" t="s">
        <v>612</v>
      </c>
      <c r="E275" s="109" t="s">
        <v>97</v>
      </c>
      <c r="F275" s="107" t="s">
        <v>1845</v>
      </c>
      <c r="G275" s="107" t="s">
        <v>1334</v>
      </c>
      <c r="H275" s="107" t="s">
        <v>2607</v>
      </c>
      <c r="I275" s="107" t="s">
        <v>1334</v>
      </c>
      <c r="J275" s="107" t="s">
        <v>2608</v>
      </c>
      <c r="K275" s="107" t="s">
        <v>1334</v>
      </c>
      <c r="L275" s="110">
        <v>44.4</v>
      </c>
      <c r="M275" s="107" t="s">
        <v>2574</v>
      </c>
      <c r="N275" s="110">
        <v>1139980.0292237001</v>
      </c>
      <c r="O275" s="116" t="s">
        <v>2609</v>
      </c>
    </row>
    <row r="276" spans="1:15" ht="25.9" customHeight="1">
      <c r="A276" s="115" t="s">
        <v>1043</v>
      </c>
      <c r="B276" s="108" t="s">
        <v>56</v>
      </c>
      <c r="C276" s="108" t="s">
        <v>1042</v>
      </c>
      <c r="D276" s="108" t="s">
        <v>612</v>
      </c>
      <c r="E276" s="109" t="s">
        <v>97</v>
      </c>
      <c r="F276" s="107" t="s">
        <v>1882</v>
      </c>
      <c r="G276" s="107" t="s">
        <v>1334</v>
      </c>
      <c r="H276" s="107" t="s">
        <v>2610</v>
      </c>
      <c r="I276" s="107" t="s">
        <v>1334</v>
      </c>
      <c r="J276" s="107" t="s">
        <v>2611</v>
      </c>
      <c r="K276" s="107" t="s">
        <v>1334</v>
      </c>
      <c r="L276" s="110">
        <v>42.96</v>
      </c>
      <c r="M276" s="107" t="s">
        <v>2574</v>
      </c>
      <c r="N276" s="110">
        <v>1140022.9892237</v>
      </c>
      <c r="O276" s="116" t="s">
        <v>2609</v>
      </c>
    </row>
    <row r="277" spans="1:15" ht="24" customHeight="1">
      <c r="A277" s="115" t="s">
        <v>2612</v>
      </c>
      <c r="B277" s="108" t="s">
        <v>56</v>
      </c>
      <c r="C277" s="108" t="s">
        <v>2613</v>
      </c>
      <c r="D277" s="108" t="s">
        <v>612</v>
      </c>
      <c r="E277" s="109" t="s">
        <v>97</v>
      </c>
      <c r="F277" s="107" t="s">
        <v>1981</v>
      </c>
      <c r="G277" s="107" t="s">
        <v>1334</v>
      </c>
      <c r="H277" s="107" t="s">
        <v>2614</v>
      </c>
      <c r="I277" s="107" t="s">
        <v>1334</v>
      </c>
      <c r="J277" s="107" t="s">
        <v>2615</v>
      </c>
      <c r="K277" s="107" t="s">
        <v>1334</v>
      </c>
      <c r="L277" s="110">
        <v>39.799999999999997</v>
      </c>
      <c r="M277" s="107" t="s">
        <v>2574</v>
      </c>
      <c r="N277" s="110">
        <v>1140062.7892237001</v>
      </c>
      <c r="O277" s="116" t="s">
        <v>2609</v>
      </c>
    </row>
    <row r="278" spans="1:15" ht="25.9" customHeight="1">
      <c r="A278" s="115" t="s">
        <v>2616</v>
      </c>
      <c r="B278" s="108" t="s">
        <v>56</v>
      </c>
      <c r="C278" s="108" t="s">
        <v>2617</v>
      </c>
      <c r="D278" s="108" t="s">
        <v>612</v>
      </c>
      <c r="E278" s="109" t="s">
        <v>73</v>
      </c>
      <c r="F278" s="107" t="s">
        <v>2618</v>
      </c>
      <c r="G278" s="107" t="s">
        <v>1334</v>
      </c>
      <c r="H278" s="107" t="s">
        <v>2619</v>
      </c>
      <c r="I278" s="107" t="s">
        <v>1334</v>
      </c>
      <c r="J278" s="107" t="s">
        <v>2620</v>
      </c>
      <c r="K278" s="107" t="s">
        <v>1334</v>
      </c>
      <c r="L278" s="110">
        <v>39.343499999999999</v>
      </c>
      <c r="M278" s="107" t="s">
        <v>2574</v>
      </c>
      <c r="N278" s="110">
        <v>1140102.1327237</v>
      </c>
      <c r="O278" s="116" t="s">
        <v>2621</v>
      </c>
    </row>
    <row r="279" spans="1:15" ht="25.9" customHeight="1">
      <c r="A279" s="115" t="s">
        <v>743</v>
      </c>
      <c r="B279" s="108" t="s">
        <v>56</v>
      </c>
      <c r="C279" s="108" t="s">
        <v>742</v>
      </c>
      <c r="D279" s="108" t="s">
        <v>612</v>
      </c>
      <c r="E279" s="109" t="s">
        <v>97</v>
      </c>
      <c r="F279" s="107" t="s">
        <v>2622</v>
      </c>
      <c r="G279" s="107" t="s">
        <v>1334</v>
      </c>
      <c r="H279" s="107" t="s">
        <v>2623</v>
      </c>
      <c r="I279" s="107" t="s">
        <v>1334</v>
      </c>
      <c r="J279" s="107" t="s">
        <v>2624</v>
      </c>
      <c r="K279" s="107" t="s">
        <v>1334</v>
      </c>
      <c r="L279" s="110">
        <v>39.099769999999999</v>
      </c>
      <c r="M279" s="107" t="s">
        <v>2574</v>
      </c>
      <c r="N279" s="110">
        <v>1140141.2324937</v>
      </c>
      <c r="O279" s="116" t="s">
        <v>2621</v>
      </c>
    </row>
    <row r="280" spans="1:15" ht="25.9" customHeight="1">
      <c r="A280" s="115" t="s">
        <v>1035</v>
      </c>
      <c r="B280" s="108" t="s">
        <v>56</v>
      </c>
      <c r="C280" s="108" t="s">
        <v>1034</v>
      </c>
      <c r="D280" s="108" t="s">
        <v>612</v>
      </c>
      <c r="E280" s="109" t="s">
        <v>97</v>
      </c>
      <c r="F280" s="107" t="s">
        <v>1981</v>
      </c>
      <c r="G280" s="107" t="s">
        <v>1334</v>
      </c>
      <c r="H280" s="107" t="s">
        <v>2625</v>
      </c>
      <c r="I280" s="107" t="s">
        <v>1334</v>
      </c>
      <c r="J280" s="107" t="s">
        <v>2626</v>
      </c>
      <c r="K280" s="107" t="s">
        <v>1334</v>
      </c>
      <c r="L280" s="110">
        <v>38.32</v>
      </c>
      <c r="M280" s="107" t="s">
        <v>2574</v>
      </c>
      <c r="N280" s="110">
        <v>1140179.5524937001</v>
      </c>
      <c r="O280" s="116" t="s">
        <v>2621</v>
      </c>
    </row>
    <row r="281" spans="1:15" ht="25.9" customHeight="1">
      <c r="A281" s="115" t="s">
        <v>997</v>
      </c>
      <c r="B281" s="108" t="s">
        <v>56</v>
      </c>
      <c r="C281" s="108" t="s">
        <v>996</v>
      </c>
      <c r="D281" s="108" t="s">
        <v>612</v>
      </c>
      <c r="E281" s="109" t="s">
        <v>97</v>
      </c>
      <c r="F281" s="107" t="s">
        <v>1981</v>
      </c>
      <c r="G281" s="107" t="s">
        <v>1334</v>
      </c>
      <c r="H281" s="107" t="s">
        <v>2627</v>
      </c>
      <c r="I281" s="107" t="s">
        <v>1334</v>
      </c>
      <c r="J281" s="107" t="s">
        <v>2628</v>
      </c>
      <c r="K281" s="107" t="s">
        <v>1334</v>
      </c>
      <c r="L281" s="110">
        <v>35.64</v>
      </c>
      <c r="M281" s="107" t="s">
        <v>2574</v>
      </c>
      <c r="N281" s="110">
        <v>1140215.1924937</v>
      </c>
      <c r="O281" s="116" t="s">
        <v>2629</v>
      </c>
    </row>
    <row r="282" spans="1:15" ht="25.9" customHeight="1">
      <c r="A282" s="115" t="s">
        <v>1090</v>
      </c>
      <c r="B282" s="108" t="s">
        <v>56</v>
      </c>
      <c r="C282" s="108" t="s">
        <v>1089</v>
      </c>
      <c r="D282" s="108" t="s">
        <v>612</v>
      </c>
      <c r="E282" s="109" t="s">
        <v>73</v>
      </c>
      <c r="F282" s="107" t="s">
        <v>2630</v>
      </c>
      <c r="G282" s="107" t="s">
        <v>1334</v>
      </c>
      <c r="H282" s="107" t="s">
        <v>2631</v>
      </c>
      <c r="I282" s="107" t="s">
        <v>1334</v>
      </c>
      <c r="J282" s="107" t="s">
        <v>2632</v>
      </c>
      <c r="K282" s="107" t="s">
        <v>1334</v>
      </c>
      <c r="L282" s="110">
        <v>35.546875</v>
      </c>
      <c r="M282" s="107" t="s">
        <v>2574</v>
      </c>
      <c r="N282" s="110">
        <v>1140250.7393687</v>
      </c>
      <c r="O282" s="116" t="s">
        <v>2629</v>
      </c>
    </row>
    <row r="283" spans="1:15" ht="25.9" customHeight="1">
      <c r="A283" s="115" t="s">
        <v>1025</v>
      </c>
      <c r="B283" s="108" t="s">
        <v>56</v>
      </c>
      <c r="C283" s="108" t="s">
        <v>1024</v>
      </c>
      <c r="D283" s="108" t="s">
        <v>612</v>
      </c>
      <c r="E283" s="109" t="s">
        <v>97</v>
      </c>
      <c r="F283" s="107" t="s">
        <v>1823</v>
      </c>
      <c r="G283" s="107" t="s">
        <v>1334</v>
      </c>
      <c r="H283" s="107" t="s">
        <v>2633</v>
      </c>
      <c r="I283" s="107" t="s">
        <v>1334</v>
      </c>
      <c r="J283" s="107" t="s">
        <v>2634</v>
      </c>
      <c r="K283" s="107" t="s">
        <v>1334</v>
      </c>
      <c r="L283" s="110">
        <v>35.04</v>
      </c>
      <c r="M283" s="107" t="s">
        <v>2574</v>
      </c>
      <c r="N283" s="110">
        <v>1140285.7793687</v>
      </c>
      <c r="O283" s="116" t="s">
        <v>2629</v>
      </c>
    </row>
    <row r="284" spans="1:15" ht="25.9" customHeight="1">
      <c r="A284" s="115" t="s">
        <v>1015</v>
      </c>
      <c r="B284" s="108" t="s">
        <v>56</v>
      </c>
      <c r="C284" s="108" t="s">
        <v>1014</v>
      </c>
      <c r="D284" s="108" t="s">
        <v>612</v>
      </c>
      <c r="E284" s="109" t="s">
        <v>97</v>
      </c>
      <c r="F284" s="107" t="s">
        <v>1656</v>
      </c>
      <c r="G284" s="107" t="s">
        <v>1334</v>
      </c>
      <c r="H284" s="107" t="s">
        <v>2635</v>
      </c>
      <c r="I284" s="107" t="s">
        <v>1334</v>
      </c>
      <c r="J284" s="107" t="s">
        <v>2635</v>
      </c>
      <c r="K284" s="107" t="s">
        <v>1334</v>
      </c>
      <c r="L284" s="110">
        <v>34.090000000000003</v>
      </c>
      <c r="M284" s="107" t="s">
        <v>2574</v>
      </c>
      <c r="N284" s="110">
        <v>1140319.8693687001</v>
      </c>
      <c r="O284" s="116" t="s">
        <v>2636</v>
      </c>
    </row>
    <row r="285" spans="1:15" ht="25.9" customHeight="1">
      <c r="A285" s="115" t="s">
        <v>757</v>
      </c>
      <c r="B285" s="108" t="s">
        <v>56</v>
      </c>
      <c r="C285" s="108" t="s">
        <v>756</v>
      </c>
      <c r="D285" s="108" t="s">
        <v>612</v>
      </c>
      <c r="E285" s="109" t="s">
        <v>97</v>
      </c>
      <c r="F285" s="107" t="s">
        <v>2637</v>
      </c>
      <c r="G285" s="107" t="s">
        <v>1334</v>
      </c>
      <c r="H285" s="107" t="s">
        <v>1943</v>
      </c>
      <c r="I285" s="107" t="s">
        <v>1334</v>
      </c>
      <c r="J285" s="107" t="s">
        <v>2638</v>
      </c>
      <c r="K285" s="107" t="s">
        <v>1334</v>
      </c>
      <c r="L285" s="110">
        <v>33.299999999999997</v>
      </c>
      <c r="M285" s="107" t="s">
        <v>2574</v>
      </c>
      <c r="N285" s="110">
        <v>1140353.1693686999</v>
      </c>
      <c r="O285" s="116" t="s">
        <v>2636</v>
      </c>
    </row>
    <row r="286" spans="1:15" ht="25.9" customHeight="1">
      <c r="A286" s="115" t="s">
        <v>1027</v>
      </c>
      <c r="B286" s="108" t="s">
        <v>56</v>
      </c>
      <c r="C286" s="108" t="s">
        <v>1026</v>
      </c>
      <c r="D286" s="108" t="s">
        <v>612</v>
      </c>
      <c r="E286" s="109" t="s">
        <v>97</v>
      </c>
      <c r="F286" s="107" t="s">
        <v>1981</v>
      </c>
      <c r="G286" s="107" t="s">
        <v>1334</v>
      </c>
      <c r="H286" s="107" t="s">
        <v>2639</v>
      </c>
      <c r="I286" s="107" t="s">
        <v>1334</v>
      </c>
      <c r="J286" s="107" t="s">
        <v>2640</v>
      </c>
      <c r="K286" s="107" t="s">
        <v>1334</v>
      </c>
      <c r="L286" s="110">
        <v>30.36</v>
      </c>
      <c r="M286" s="107" t="s">
        <v>2574</v>
      </c>
      <c r="N286" s="110">
        <v>1140383.5293687</v>
      </c>
      <c r="O286" s="116" t="s">
        <v>2636</v>
      </c>
    </row>
    <row r="287" spans="1:15" ht="25.9" customHeight="1">
      <c r="A287" s="115" t="s">
        <v>1039</v>
      </c>
      <c r="B287" s="108" t="s">
        <v>56</v>
      </c>
      <c r="C287" s="108" t="s">
        <v>1038</v>
      </c>
      <c r="D287" s="108" t="s">
        <v>612</v>
      </c>
      <c r="E287" s="109" t="s">
        <v>97</v>
      </c>
      <c r="F287" s="107" t="s">
        <v>1981</v>
      </c>
      <c r="G287" s="107" t="s">
        <v>1334</v>
      </c>
      <c r="H287" s="107" t="s">
        <v>2641</v>
      </c>
      <c r="I287" s="107" t="s">
        <v>1334</v>
      </c>
      <c r="J287" s="107" t="s">
        <v>2642</v>
      </c>
      <c r="K287" s="107" t="s">
        <v>1334</v>
      </c>
      <c r="L287" s="110">
        <v>29.68</v>
      </c>
      <c r="M287" s="107" t="s">
        <v>2574</v>
      </c>
      <c r="N287" s="110">
        <v>1140413.2093686999</v>
      </c>
      <c r="O287" s="116" t="s">
        <v>2636</v>
      </c>
    </row>
    <row r="288" spans="1:15" ht="24" customHeight="1">
      <c r="A288" s="115" t="s">
        <v>735</v>
      </c>
      <c r="B288" s="108" t="s">
        <v>56</v>
      </c>
      <c r="C288" s="108" t="s">
        <v>734</v>
      </c>
      <c r="D288" s="108" t="s">
        <v>612</v>
      </c>
      <c r="E288" s="109" t="s">
        <v>97</v>
      </c>
      <c r="F288" s="107" t="s">
        <v>2466</v>
      </c>
      <c r="G288" s="107" t="s">
        <v>1334</v>
      </c>
      <c r="H288" s="107" t="s">
        <v>2643</v>
      </c>
      <c r="I288" s="107" t="s">
        <v>1334</v>
      </c>
      <c r="J288" s="107" t="s">
        <v>2644</v>
      </c>
      <c r="K288" s="107" t="s">
        <v>1334</v>
      </c>
      <c r="L288" s="110">
        <v>28.64</v>
      </c>
      <c r="M288" s="107" t="s">
        <v>2574</v>
      </c>
      <c r="N288" s="110">
        <v>1140441.8493687001</v>
      </c>
      <c r="O288" s="116" t="s">
        <v>2645</v>
      </c>
    </row>
    <row r="289" spans="1:15" ht="25.9" customHeight="1">
      <c r="A289" s="115" t="s">
        <v>1045</v>
      </c>
      <c r="B289" s="108" t="s">
        <v>56</v>
      </c>
      <c r="C289" s="108" t="s">
        <v>1044</v>
      </c>
      <c r="D289" s="108" t="s">
        <v>612</v>
      </c>
      <c r="E289" s="109" t="s">
        <v>97</v>
      </c>
      <c r="F289" s="107" t="s">
        <v>1928</v>
      </c>
      <c r="G289" s="107" t="s">
        <v>1334</v>
      </c>
      <c r="H289" s="107" t="s">
        <v>2646</v>
      </c>
      <c r="I289" s="107" t="s">
        <v>1334</v>
      </c>
      <c r="J289" s="107" t="s">
        <v>2647</v>
      </c>
      <c r="K289" s="107" t="s">
        <v>1334</v>
      </c>
      <c r="L289" s="110">
        <v>27.76</v>
      </c>
      <c r="M289" s="107" t="s">
        <v>2574</v>
      </c>
      <c r="N289" s="110">
        <v>1140469.6093687001</v>
      </c>
      <c r="O289" s="116" t="s">
        <v>2645</v>
      </c>
    </row>
    <row r="290" spans="1:15" ht="25.9" customHeight="1">
      <c r="A290" s="115" t="s">
        <v>767</v>
      </c>
      <c r="B290" s="108" t="s">
        <v>56</v>
      </c>
      <c r="C290" s="108" t="s">
        <v>766</v>
      </c>
      <c r="D290" s="108" t="s">
        <v>612</v>
      </c>
      <c r="E290" s="109" t="s">
        <v>97</v>
      </c>
      <c r="F290" s="107" t="s">
        <v>1656</v>
      </c>
      <c r="G290" s="107" t="s">
        <v>1334</v>
      </c>
      <c r="H290" s="107" t="s">
        <v>2648</v>
      </c>
      <c r="I290" s="107" t="s">
        <v>1334</v>
      </c>
      <c r="J290" s="107" t="s">
        <v>2648</v>
      </c>
      <c r="K290" s="107" t="s">
        <v>1334</v>
      </c>
      <c r="L290" s="110">
        <v>27.41</v>
      </c>
      <c r="M290" s="107" t="s">
        <v>2574</v>
      </c>
      <c r="N290" s="110">
        <v>1140497.0193687</v>
      </c>
      <c r="O290" s="116" t="s">
        <v>2645</v>
      </c>
    </row>
    <row r="291" spans="1:15" ht="39" customHeight="1">
      <c r="A291" s="115" t="s">
        <v>733</v>
      </c>
      <c r="B291" s="108" t="s">
        <v>56</v>
      </c>
      <c r="C291" s="108" t="s">
        <v>732</v>
      </c>
      <c r="D291" s="108" t="s">
        <v>612</v>
      </c>
      <c r="E291" s="109" t="s">
        <v>97</v>
      </c>
      <c r="F291" s="107" t="s">
        <v>2567</v>
      </c>
      <c r="G291" s="107" t="s">
        <v>1334</v>
      </c>
      <c r="H291" s="107" t="s">
        <v>2649</v>
      </c>
      <c r="I291" s="107" t="s">
        <v>1334</v>
      </c>
      <c r="J291" s="107" t="s">
        <v>2650</v>
      </c>
      <c r="K291" s="107" t="s">
        <v>1334</v>
      </c>
      <c r="L291" s="110">
        <v>26.46</v>
      </c>
      <c r="M291" s="107" t="s">
        <v>2574</v>
      </c>
      <c r="N291" s="110">
        <v>1140523.4793686999</v>
      </c>
      <c r="O291" s="116" t="s">
        <v>2645</v>
      </c>
    </row>
    <row r="292" spans="1:15" ht="25.9" customHeight="1">
      <c r="A292" s="115" t="s">
        <v>653</v>
      </c>
      <c r="B292" s="108" t="s">
        <v>56</v>
      </c>
      <c r="C292" s="108" t="s">
        <v>652</v>
      </c>
      <c r="D292" s="108" t="s">
        <v>612</v>
      </c>
      <c r="E292" s="109" t="s">
        <v>97</v>
      </c>
      <c r="F292" s="107" t="s">
        <v>2651</v>
      </c>
      <c r="G292" s="107" t="s">
        <v>1334</v>
      </c>
      <c r="H292" s="107" t="s">
        <v>2652</v>
      </c>
      <c r="I292" s="107" t="s">
        <v>1334</v>
      </c>
      <c r="J292" s="107" t="s">
        <v>2653</v>
      </c>
      <c r="K292" s="107" t="s">
        <v>1334</v>
      </c>
      <c r="L292" s="110">
        <v>25.872</v>
      </c>
      <c r="M292" s="107" t="s">
        <v>2574</v>
      </c>
      <c r="N292" s="110">
        <v>1140549.3513686999</v>
      </c>
      <c r="O292" s="116" t="s">
        <v>2654</v>
      </c>
    </row>
    <row r="293" spans="1:15" ht="25.9" customHeight="1">
      <c r="A293" s="115" t="s">
        <v>995</v>
      </c>
      <c r="B293" s="108" t="s">
        <v>56</v>
      </c>
      <c r="C293" s="108" t="s">
        <v>994</v>
      </c>
      <c r="D293" s="108" t="s">
        <v>612</v>
      </c>
      <c r="E293" s="109" t="s">
        <v>97</v>
      </c>
      <c r="F293" s="107" t="s">
        <v>1981</v>
      </c>
      <c r="G293" s="107" t="s">
        <v>1334</v>
      </c>
      <c r="H293" s="107" t="s">
        <v>2655</v>
      </c>
      <c r="I293" s="107" t="s">
        <v>1334</v>
      </c>
      <c r="J293" s="107" t="s">
        <v>2656</v>
      </c>
      <c r="K293" s="107" t="s">
        <v>1334</v>
      </c>
      <c r="L293" s="110">
        <v>25.56</v>
      </c>
      <c r="M293" s="107" t="s">
        <v>2574</v>
      </c>
      <c r="N293" s="110">
        <v>1140574.9113687</v>
      </c>
      <c r="O293" s="116" t="s">
        <v>2654</v>
      </c>
    </row>
    <row r="294" spans="1:15" ht="25.9" customHeight="1">
      <c r="A294" s="115" t="s">
        <v>979</v>
      </c>
      <c r="B294" s="108" t="s">
        <v>56</v>
      </c>
      <c r="C294" s="108" t="s">
        <v>978</v>
      </c>
      <c r="D294" s="108" t="s">
        <v>612</v>
      </c>
      <c r="E294" s="109" t="s">
        <v>97</v>
      </c>
      <c r="F294" s="107" t="s">
        <v>2567</v>
      </c>
      <c r="G294" s="107" t="s">
        <v>1334</v>
      </c>
      <c r="H294" s="107" t="s">
        <v>2657</v>
      </c>
      <c r="I294" s="107" t="s">
        <v>1334</v>
      </c>
      <c r="J294" s="107" t="s">
        <v>2658</v>
      </c>
      <c r="K294" s="107" t="s">
        <v>1334</v>
      </c>
      <c r="L294" s="110">
        <v>24.08</v>
      </c>
      <c r="M294" s="107" t="s">
        <v>2574</v>
      </c>
      <c r="N294" s="110">
        <v>1140598.9913687001</v>
      </c>
      <c r="O294" s="116" t="s">
        <v>2654</v>
      </c>
    </row>
    <row r="295" spans="1:15" ht="25.9" customHeight="1">
      <c r="A295" s="115" t="s">
        <v>759</v>
      </c>
      <c r="B295" s="108" t="s">
        <v>56</v>
      </c>
      <c r="C295" s="108" t="s">
        <v>758</v>
      </c>
      <c r="D295" s="108" t="s">
        <v>612</v>
      </c>
      <c r="E295" s="109" t="s">
        <v>97</v>
      </c>
      <c r="F295" s="107" t="s">
        <v>1981</v>
      </c>
      <c r="G295" s="107" t="s">
        <v>1334</v>
      </c>
      <c r="H295" s="107" t="s">
        <v>2659</v>
      </c>
      <c r="I295" s="107" t="s">
        <v>1334</v>
      </c>
      <c r="J295" s="107" t="s">
        <v>2660</v>
      </c>
      <c r="K295" s="107" t="s">
        <v>1334</v>
      </c>
      <c r="L295" s="110">
        <v>23.68</v>
      </c>
      <c r="M295" s="107" t="s">
        <v>2574</v>
      </c>
      <c r="N295" s="110">
        <v>1140622.6713687</v>
      </c>
      <c r="O295" s="116" t="s">
        <v>2654</v>
      </c>
    </row>
    <row r="296" spans="1:15" ht="25.9" customHeight="1">
      <c r="A296" s="115" t="s">
        <v>1041</v>
      </c>
      <c r="B296" s="108" t="s">
        <v>56</v>
      </c>
      <c r="C296" s="108" t="s">
        <v>1040</v>
      </c>
      <c r="D296" s="108" t="s">
        <v>612</v>
      </c>
      <c r="E296" s="109" t="s">
        <v>97</v>
      </c>
      <c r="F296" s="107" t="s">
        <v>1823</v>
      </c>
      <c r="G296" s="107" t="s">
        <v>1334</v>
      </c>
      <c r="H296" s="107" t="s">
        <v>2661</v>
      </c>
      <c r="I296" s="107" t="s">
        <v>1334</v>
      </c>
      <c r="J296" s="107" t="s">
        <v>2662</v>
      </c>
      <c r="K296" s="107" t="s">
        <v>1334</v>
      </c>
      <c r="L296" s="110">
        <v>23.1</v>
      </c>
      <c r="M296" s="107" t="s">
        <v>2574</v>
      </c>
      <c r="N296" s="110">
        <v>1140645.7713687001</v>
      </c>
      <c r="O296" s="116" t="s">
        <v>2654</v>
      </c>
    </row>
    <row r="297" spans="1:15" ht="39" customHeight="1">
      <c r="A297" s="115" t="s">
        <v>2663</v>
      </c>
      <c r="B297" s="108" t="s">
        <v>56</v>
      </c>
      <c r="C297" s="108" t="s">
        <v>2664</v>
      </c>
      <c r="D297" s="108" t="s">
        <v>612</v>
      </c>
      <c r="E297" s="109" t="s">
        <v>97</v>
      </c>
      <c r="F297" s="107" t="s">
        <v>1845</v>
      </c>
      <c r="G297" s="107" t="s">
        <v>1334</v>
      </c>
      <c r="H297" s="107" t="s">
        <v>2665</v>
      </c>
      <c r="I297" s="107" t="s">
        <v>1334</v>
      </c>
      <c r="J297" s="107" t="s">
        <v>2666</v>
      </c>
      <c r="K297" s="107" t="s">
        <v>1334</v>
      </c>
      <c r="L297" s="110">
        <v>23.04</v>
      </c>
      <c r="M297" s="107" t="s">
        <v>2574</v>
      </c>
      <c r="N297" s="110">
        <v>1140668.8113686999</v>
      </c>
      <c r="O297" s="116" t="s">
        <v>2667</v>
      </c>
    </row>
    <row r="298" spans="1:15" ht="24" customHeight="1">
      <c r="A298" s="115" t="s">
        <v>931</v>
      </c>
      <c r="B298" s="108" t="s">
        <v>56</v>
      </c>
      <c r="C298" s="108" t="s">
        <v>930</v>
      </c>
      <c r="D298" s="108" t="s">
        <v>612</v>
      </c>
      <c r="E298" s="109" t="s">
        <v>97</v>
      </c>
      <c r="F298" s="107" t="s">
        <v>2668</v>
      </c>
      <c r="G298" s="107" t="s">
        <v>1334</v>
      </c>
      <c r="H298" s="107" t="s">
        <v>2092</v>
      </c>
      <c r="I298" s="107" t="s">
        <v>1334</v>
      </c>
      <c r="J298" s="107" t="s">
        <v>2669</v>
      </c>
      <c r="K298" s="107" t="s">
        <v>1334</v>
      </c>
      <c r="L298" s="110">
        <v>21.06</v>
      </c>
      <c r="M298" s="107" t="s">
        <v>2574</v>
      </c>
      <c r="N298" s="110">
        <v>1140689.8713686999</v>
      </c>
      <c r="O298" s="116" t="s">
        <v>2667</v>
      </c>
    </row>
    <row r="299" spans="1:15" ht="25.9" customHeight="1">
      <c r="A299" s="115" t="s">
        <v>1021</v>
      </c>
      <c r="B299" s="108" t="s">
        <v>56</v>
      </c>
      <c r="C299" s="108" t="s">
        <v>1020</v>
      </c>
      <c r="D299" s="108" t="s">
        <v>612</v>
      </c>
      <c r="E299" s="109" t="s">
        <v>97</v>
      </c>
      <c r="F299" s="107" t="s">
        <v>1981</v>
      </c>
      <c r="G299" s="107" t="s">
        <v>1334</v>
      </c>
      <c r="H299" s="107" t="s">
        <v>2670</v>
      </c>
      <c r="I299" s="107" t="s">
        <v>1334</v>
      </c>
      <c r="J299" s="107" t="s">
        <v>2671</v>
      </c>
      <c r="K299" s="107" t="s">
        <v>1334</v>
      </c>
      <c r="L299" s="110">
        <v>20.88</v>
      </c>
      <c r="M299" s="107" t="s">
        <v>2574</v>
      </c>
      <c r="N299" s="110">
        <v>1140710.7513687001</v>
      </c>
      <c r="O299" s="116" t="s">
        <v>2667</v>
      </c>
    </row>
    <row r="300" spans="1:15" ht="25.9" customHeight="1">
      <c r="A300" s="115" t="s">
        <v>2672</v>
      </c>
      <c r="B300" s="108" t="s">
        <v>56</v>
      </c>
      <c r="C300" s="108" t="s">
        <v>2673</v>
      </c>
      <c r="D300" s="108" t="s">
        <v>612</v>
      </c>
      <c r="E300" s="109" t="s">
        <v>97</v>
      </c>
      <c r="F300" s="107" t="s">
        <v>2674</v>
      </c>
      <c r="G300" s="107" t="s">
        <v>1334</v>
      </c>
      <c r="H300" s="107" t="s">
        <v>2675</v>
      </c>
      <c r="I300" s="107" t="s">
        <v>1334</v>
      </c>
      <c r="J300" s="107" t="s">
        <v>2676</v>
      </c>
      <c r="K300" s="107" t="s">
        <v>1334</v>
      </c>
      <c r="L300" s="110">
        <v>20.537946000000002</v>
      </c>
      <c r="M300" s="107" t="s">
        <v>2574</v>
      </c>
      <c r="N300" s="110">
        <v>1140731.2893147001</v>
      </c>
      <c r="O300" s="116" t="s">
        <v>2667</v>
      </c>
    </row>
    <row r="301" spans="1:15" ht="25.9" customHeight="1">
      <c r="A301" s="115" t="s">
        <v>1175</v>
      </c>
      <c r="B301" s="108" t="s">
        <v>56</v>
      </c>
      <c r="C301" s="108" t="s">
        <v>1174</v>
      </c>
      <c r="D301" s="108" t="s">
        <v>612</v>
      </c>
      <c r="E301" s="109" t="s">
        <v>97</v>
      </c>
      <c r="F301" s="107" t="s">
        <v>2677</v>
      </c>
      <c r="G301" s="107" t="s">
        <v>1334</v>
      </c>
      <c r="H301" s="107" t="s">
        <v>2678</v>
      </c>
      <c r="I301" s="107" t="s">
        <v>1334</v>
      </c>
      <c r="J301" s="107" t="s">
        <v>2679</v>
      </c>
      <c r="K301" s="107" t="s">
        <v>1334</v>
      </c>
      <c r="L301" s="110">
        <v>19.602</v>
      </c>
      <c r="M301" s="107" t="s">
        <v>2574</v>
      </c>
      <c r="N301" s="110">
        <v>1140750.8913147</v>
      </c>
      <c r="O301" s="116" t="s">
        <v>2667</v>
      </c>
    </row>
    <row r="302" spans="1:15" ht="25.9" customHeight="1">
      <c r="A302" s="115" t="s">
        <v>1031</v>
      </c>
      <c r="B302" s="108" t="s">
        <v>56</v>
      </c>
      <c r="C302" s="108" t="s">
        <v>1030</v>
      </c>
      <c r="D302" s="108" t="s">
        <v>612</v>
      </c>
      <c r="E302" s="109" t="s">
        <v>97</v>
      </c>
      <c r="F302" s="107" t="s">
        <v>1928</v>
      </c>
      <c r="G302" s="107" t="s">
        <v>1334</v>
      </c>
      <c r="H302" s="107" t="s">
        <v>2680</v>
      </c>
      <c r="I302" s="107" t="s">
        <v>1334</v>
      </c>
      <c r="J302" s="107" t="s">
        <v>1866</v>
      </c>
      <c r="K302" s="107" t="s">
        <v>1334</v>
      </c>
      <c r="L302" s="110">
        <v>17.36</v>
      </c>
      <c r="M302" s="107" t="s">
        <v>2574</v>
      </c>
      <c r="N302" s="110">
        <v>1140768.2513147001</v>
      </c>
      <c r="O302" s="116" t="s">
        <v>2681</v>
      </c>
    </row>
    <row r="303" spans="1:15" ht="25.9" customHeight="1">
      <c r="A303" s="115" t="s">
        <v>755</v>
      </c>
      <c r="B303" s="108" t="s">
        <v>56</v>
      </c>
      <c r="C303" s="108" t="s">
        <v>754</v>
      </c>
      <c r="D303" s="108" t="s">
        <v>612</v>
      </c>
      <c r="E303" s="109" t="s">
        <v>97</v>
      </c>
      <c r="F303" s="107" t="s">
        <v>2637</v>
      </c>
      <c r="G303" s="107" t="s">
        <v>1334</v>
      </c>
      <c r="H303" s="107" t="s">
        <v>2682</v>
      </c>
      <c r="I303" s="107" t="s">
        <v>1334</v>
      </c>
      <c r="J303" s="107" t="s">
        <v>2683</v>
      </c>
      <c r="K303" s="107" t="s">
        <v>1334</v>
      </c>
      <c r="L303" s="110">
        <v>17.28</v>
      </c>
      <c r="M303" s="107" t="s">
        <v>2574</v>
      </c>
      <c r="N303" s="110">
        <v>1140785.5313146999</v>
      </c>
      <c r="O303" s="116" t="s">
        <v>2681</v>
      </c>
    </row>
    <row r="304" spans="1:15" ht="25.9" customHeight="1">
      <c r="A304" s="115" t="s">
        <v>806</v>
      </c>
      <c r="B304" s="108" t="s">
        <v>56</v>
      </c>
      <c r="C304" s="108" t="s">
        <v>805</v>
      </c>
      <c r="D304" s="108" t="s">
        <v>612</v>
      </c>
      <c r="E304" s="109" t="s">
        <v>97</v>
      </c>
      <c r="F304" s="107" t="s">
        <v>1656</v>
      </c>
      <c r="G304" s="107" t="s">
        <v>1334</v>
      </c>
      <c r="H304" s="107" t="s">
        <v>2684</v>
      </c>
      <c r="I304" s="107" t="s">
        <v>1334</v>
      </c>
      <c r="J304" s="107" t="s">
        <v>2684</v>
      </c>
      <c r="K304" s="107" t="s">
        <v>1334</v>
      </c>
      <c r="L304" s="110">
        <v>17.100000000000001</v>
      </c>
      <c r="M304" s="107" t="s">
        <v>2574</v>
      </c>
      <c r="N304" s="110">
        <v>1140802.6313147</v>
      </c>
      <c r="O304" s="116" t="s">
        <v>2681</v>
      </c>
    </row>
    <row r="305" spans="1:15" ht="25.9" customHeight="1">
      <c r="A305" s="115" t="s">
        <v>1047</v>
      </c>
      <c r="B305" s="108" t="s">
        <v>56</v>
      </c>
      <c r="C305" s="108" t="s">
        <v>1046</v>
      </c>
      <c r="D305" s="108" t="s">
        <v>612</v>
      </c>
      <c r="E305" s="109" t="s">
        <v>97</v>
      </c>
      <c r="F305" s="107" t="s">
        <v>2685</v>
      </c>
      <c r="G305" s="107" t="s">
        <v>1334</v>
      </c>
      <c r="H305" s="107" t="s">
        <v>2686</v>
      </c>
      <c r="I305" s="107" t="s">
        <v>1334</v>
      </c>
      <c r="J305" s="107" t="s">
        <v>2687</v>
      </c>
      <c r="K305" s="107" t="s">
        <v>1334</v>
      </c>
      <c r="L305" s="110">
        <v>15.6</v>
      </c>
      <c r="M305" s="107" t="s">
        <v>2574</v>
      </c>
      <c r="N305" s="110">
        <v>1140818.2313147001</v>
      </c>
      <c r="O305" s="116" t="s">
        <v>2681</v>
      </c>
    </row>
    <row r="306" spans="1:15" ht="25.9" customHeight="1">
      <c r="A306" s="115" t="s">
        <v>1001</v>
      </c>
      <c r="B306" s="108" t="s">
        <v>56</v>
      </c>
      <c r="C306" s="108" t="s">
        <v>1000</v>
      </c>
      <c r="D306" s="108" t="s">
        <v>612</v>
      </c>
      <c r="E306" s="109" t="s">
        <v>97</v>
      </c>
      <c r="F306" s="107" t="s">
        <v>1845</v>
      </c>
      <c r="G306" s="107" t="s">
        <v>1334</v>
      </c>
      <c r="H306" s="107" t="s">
        <v>2688</v>
      </c>
      <c r="I306" s="107" t="s">
        <v>1334</v>
      </c>
      <c r="J306" s="107" t="s">
        <v>2689</v>
      </c>
      <c r="K306" s="107" t="s">
        <v>1334</v>
      </c>
      <c r="L306" s="110">
        <v>15.24</v>
      </c>
      <c r="M306" s="107" t="s">
        <v>2574</v>
      </c>
      <c r="N306" s="110">
        <v>1140833.4713147001</v>
      </c>
      <c r="O306" s="116" t="s">
        <v>2681</v>
      </c>
    </row>
    <row r="307" spans="1:15" ht="39" customHeight="1">
      <c r="A307" s="115" t="s">
        <v>1171</v>
      </c>
      <c r="B307" s="108" t="s">
        <v>56</v>
      </c>
      <c r="C307" s="108" t="s">
        <v>1170</v>
      </c>
      <c r="D307" s="108" t="s">
        <v>612</v>
      </c>
      <c r="E307" s="109" t="s">
        <v>97</v>
      </c>
      <c r="F307" s="107" t="s">
        <v>2690</v>
      </c>
      <c r="G307" s="107" t="s">
        <v>1334</v>
      </c>
      <c r="H307" s="107" t="s">
        <v>2691</v>
      </c>
      <c r="I307" s="107" t="s">
        <v>1334</v>
      </c>
      <c r="J307" s="107" t="s">
        <v>2692</v>
      </c>
      <c r="K307" s="107" t="s">
        <v>1334</v>
      </c>
      <c r="L307" s="110">
        <v>15.08</v>
      </c>
      <c r="M307" s="107" t="s">
        <v>2574</v>
      </c>
      <c r="N307" s="110">
        <v>1140848.5513146999</v>
      </c>
      <c r="O307" s="116" t="s">
        <v>2681</v>
      </c>
    </row>
    <row r="308" spans="1:15" ht="39" customHeight="1">
      <c r="A308" s="115" t="s">
        <v>765</v>
      </c>
      <c r="B308" s="108" t="s">
        <v>56</v>
      </c>
      <c r="C308" s="108" t="s">
        <v>764</v>
      </c>
      <c r="D308" s="108" t="s">
        <v>612</v>
      </c>
      <c r="E308" s="109" t="s">
        <v>97</v>
      </c>
      <c r="F308" s="107" t="s">
        <v>2693</v>
      </c>
      <c r="G308" s="107" t="s">
        <v>1334</v>
      </c>
      <c r="H308" s="107" t="s">
        <v>2694</v>
      </c>
      <c r="I308" s="107" t="s">
        <v>1334</v>
      </c>
      <c r="J308" s="107" t="s">
        <v>2695</v>
      </c>
      <c r="K308" s="107" t="s">
        <v>1334</v>
      </c>
      <c r="L308" s="110">
        <v>15</v>
      </c>
      <c r="M308" s="107" t="s">
        <v>2574</v>
      </c>
      <c r="N308" s="110">
        <v>1140863.5513146999</v>
      </c>
      <c r="O308" s="116" t="s">
        <v>2681</v>
      </c>
    </row>
    <row r="309" spans="1:15" ht="25.9" customHeight="1">
      <c r="A309" s="115" t="s">
        <v>2696</v>
      </c>
      <c r="B309" s="108" t="s">
        <v>56</v>
      </c>
      <c r="C309" s="108" t="s">
        <v>2697</v>
      </c>
      <c r="D309" s="108" t="s">
        <v>612</v>
      </c>
      <c r="E309" s="109" t="s">
        <v>97</v>
      </c>
      <c r="F309" s="107" t="s">
        <v>1823</v>
      </c>
      <c r="G309" s="107" t="s">
        <v>1334</v>
      </c>
      <c r="H309" s="107" t="s">
        <v>2698</v>
      </c>
      <c r="I309" s="107" t="s">
        <v>1334</v>
      </c>
      <c r="J309" s="107" t="s">
        <v>2699</v>
      </c>
      <c r="K309" s="107" t="s">
        <v>1334</v>
      </c>
      <c r="L309" s="110">
        <v>14.88</v>
      </c>
      <c r="M309" s="107" t="s">
        <v>2574</v>
      </c>
      <c r="N309" s="110">
        <v>1140878.4313147001</v>
      </c>
      <c r="O309" s="116" t="s">
        <v>2681</v>
      </c>
    </row>
    <row r="310" spans="1:15" ht="25.9" customHeight="1">
      <c r="A310" s="115" t="s">
        <v>761</v>
      </c>
      <c r="B310" s="108" t="s">
        <v>56</v>
      </c>
      <c r="C310" s="108" t="s">
        <v>760</v>
      </c>
      <c r="D310" s="108" t="s">
        <v>612</v>
      </c>
      <c r="E310" s="109" t="s">
        <v>97</v>
      </c>
      <c r="F310" s="107" t="s">
        <v>1981</v>
      </c>
      <c r="G310" s="107" t="s">
        <v>1334</v>
      </c>
      <c r="H310" s="107" t="s">
        <v>2657</v>
      </c>
      <c r="I310" s="107" t="s">
        <v>1334</v>
      </c>
      <c r="J310" s="107" t="s">
        <v>2700</v>
      </c>
      <c r="K310" s="107" t="s">
        <v>1334</v>
      </c>
      <c r="L310" s="110">
        <v>13.76</v>
      </c>
      <c r="M310" s="107" t="s">
        <v>2574</v>
      </c>
      <c r="N310" s="110">
        <v>1140892.1913147001</v>
      </c>
      <c r="O310" s="116" t="s">
        <v>2701</v>
      </c>
    </row>
    <row r="311" spans="1:15" ht="25.9" customHeight="1">
      <c r="A311" s="115" t="s">
        <v>2702</v>
      </c>
      <c r="B311" s="108" t="s">
        <v>56</v>
      </c>
      <c r="C311" s="108" t="s">
        <v>2703</v>
      </c>
      <c r="D311" s="108" t="s">
        <v>612</v>
      </c>
      <c r="E311" s="109" t="s">
        <v>561</v>
      </c>
      <c r="F311" s="107" t="s">
        <v>2704</v>
      </c>
      <c r="G311" s="107" t="s">
        <v>1334</v>
      </c>
      <c r="H311" s="107" t="s">
        <v>2705</v>
      </c>
      <c r="I311" s="107" t="s">
        <v>1334</v>
      </c>
      <c r="J311" s="107" t="s">
        <v>2706</v>
      </c>
      <c r="K311" s="107" t="s">
        <v>1334</v>
      </c>
      <c r="L311" s="110">
        <v>13.71</v>
      </c>
      <c r="M311" s="107" t="s">
        <v>2574</v>
      </c>
      <c r="N311" s="110">
        <v>1140905.9013147</v>
      </c>
      <c r="O311" s="116" t="s">
        <v>2701</v>
      </c>
    </row>
    <row r="312" spans="1:15" ht="39" customHeight="1">
      <c r="A312" s="115" t="s">
        <v>800</v>
      </c>
      <c r="B312" s="108" t="s">
        <v>56</v>
      </c>
      <c r="C312" s="108" t="s">
        <v>799</v>
      </c>
      <c r="D312" s="108" t="s">
        <v>612</v>
      </c>
      <c r="E312" s="109" t="s">
        <v>97</v>
      </c>
      <c r="F312" s="107" t="s">
        <v>1928</v>
      </c>
      <c r="G312" s="107" t="s">
        <v>1334</v>
      </c>
      <c r="H312" s="107" t="s">
        <v>1978</v>
      </c>
      <c r="I312" s="107" t="s">
        <v>1334</v>
      </c>
      <c r="J312" s="107" t="s">
        <v>2707</v>
      </c>
      <c r="K312" s="107" t="s">
        <v>1334</v>
      </c>
      <c r="L312" s="110">
        <v>13.36</v>
      </c>
      <c r="M312" s="107" t="s">
        <v>2574</v>
      </c>
      <c r="N312" s="110">
        <v>1140919.2613146999</v>
      </c>
      <c r="O312" s="116" t="s">
        <v>2701</v>
      </c>
    </row>
    <row r="313" spans="1:15" ht="24" customHeight="1">
      <c r="A313" s="115" t="s">
        <v>2708</v>
      </c>
      <c r="B313" s="108" t="s">
        <v>56</v>
      </c>
      <c r="C313" s="108" t="s">
        <v>2709</v>
      </c>
      <c r="D313" s="108" t="s">
        <v>612</v>
      </c>
      <c r="E313" s="109" t="s">
        <v>97</v>
      </c>
      <c r="F313" s="107" t="s">
        <v>1656</v>
      </c>
      <c r="G313" s="107" t="s">
        <v>1334</v>
      </c>
      <c r="H313" s="107" t="s">
        <v>2710</v>
      </c>
      <c r="I313" s="107" t="s">
        <v>1334</v>
      </c>
      <c r="J313" s="107" t="s">
        <v>2710</v>
      </c>
      <c r="K313" s="107" t="s">
        <v>1334</v>
      </c>
      <c r="L313" s="110">
        <v>12.74</v>
      </c>
      <c r="M313" s="107" t="s">
        <v>2574</v>
      </c>
      <c r="N313" s="110">
        <v>1140932.0013147001</v>
      </c>
      <c r="O313" s="116" t="s">
        <v>2701</v>
      </c>
    </row>
    <row r="314" spans="1:15" ht="25.9" customHeight="1">
      <c r="A314" s="115" t="s">
        <v>2711</v>
      </c>
      <c r="B314" s="108" t="s">
        <v>56</v>
      </c>
      <c r="C314" s="108" t="s">
        <v>2712</v>
      </c>
      <c r="D314" s="108" t="s">
        <v>612</v>
      </c>
      <c r="E314" s="109" t="s">
        <v>97</v>
      </c>
      <c r="F314" s="107" t="s">
        <v>2713</v>
      </c>
      <c r="G314" s="107" t="s">
        <v>1334</v>
      </c>
      <c r="H314" s="107" t="s">
        <v>2714</v>
      </c>
      <c r="I314" s="107" t="s">
        <v>1334</v>
      </c>
      <c r="J314" s="107" t="s">
        <v>2715</v>
      </c>
      <c r="K314" s="107" t="s">
        <v>1334</v>
      </c>
      <c r="L314" s="110">
        <v>12.295730464</v>
      </c>
      <c r="M314" s="107" t="s">
        <v>2574</v>
      </c>
      <c r="N314" s="110">
        <v>1140944.2970451999</v>
      </c>
      <c r="O314" s="116" t="s">
        <v>2701</v>
      </c>
    </row>
    <row r="315" spans="1:15" ht="24" customHeight="1">
      <c r="A315" s="115" t="s">
        <v>1029</v>
      </c>
      <c r="B315" s="108" t="s">
        <v>56</v>
      </c>
      <c r="C315" s="108" t="s">
        <v>1028</v>
      </c>
      <c r="D315" s="108" t="s">
        <v>612</v>
      </c>
      <c r="E315" s="109" t="s">
        <v>97</v>
      </c>
      <c r="F315" s="107" t="s">
        <v>1981</v>
      </c>
      <c r="G315" s="107" t="s">
        <v>1334</v>
      </c>
      <c r="H315" s="107" t="s">
        <v>2716</v>
      </c>
      <c r="I315" s="107" t="s">
        <v>1334</v>
      </c>
      <c r="J315" s="107" t="s">
        <v>2717</v>
      </c>
      <c r="K315" s="107" t="s">
        <v>1334</v>
      </c>
      <c r="L315" s="110">
        <v>11.44</v>
      </c>
      <c r="M315" s="107" t="s">
        <v>2574</v>
      </c>
      <c r="N315" s="110">
        <v>1140955.7370452001</v>
      </c>
      <c r="O315" s="116" t="s">
        <v>2701</v>
      </c>
    </row>
    <row r="316" spans="1:15" ht="25.9" customHeight="1">
      <c r="A316" s="115" t="s">
        <v>1023</v>
      </c>
      <c r="B316" s="108" t="s">
        <v>56</v>
      </c>
      <c r="C316" s="108" t="s">
        <v>1022</v>
      </c>
      <c r="D316" s="108" t="s">
        <v>612</v>
      </c>
      <c r="E316" s="109" t="s">
        <v>97</v>
      </c>
      <c r="F316" s="107" t="s">
        <v>1823</v>
      </c>
      <c r="G316" s="107" t="s">
        <v>1334</v>
      </c>
      <c r="H316" s="107" t="s">
        <v>2718</v>
      </c>
      <c r="I316" s="107" t="s">
        <v>1334</v>
      </c>
      <c r="J316" s="107" t="s">
        <v>2719</v>
      </c>
      <c r="K316" s="107" t="s">
        <v>1334</v>
      </c>
      <c r="L316" s="110">
        <v>10.46</v>
      </c>
      <c r="M316" s="107" t="s">
        <v>2574</v>
      </c>
      <c r="N316" s="110">
        <v>1140966.1970452</v>
      </c>
      <c r="O316" s="116" t="s">
        <v>2701</v>
      </c>
    </row>
    <row r="317" spans="1:15" ht="25.9" customHeight="1">
      <c r="A317" s="115" t="s">
        <v>999</v>
      </c>
      <c r="B317" s="108" t="s">
        <v>56</v>
      </c>
      <c r="C317" s="108" t="s">
        <v>998</v>
      </c>
      <c r="D317" s="108" t="s">
        <v>612</v>
      </c>
      <c r="E317" s="109" t="s">
        <v>97</v>
      </c>
      <c r="F317" s="107" t="s">
        <v>1981</v>
      </c>
      <c r="G317" s="107" t="s">
        <v>1334</v>
      </c>
      <c r="H317" s="107" t="s">
        <v>2720</v>
      </c>
      <c r="I317" s="107" t="s">
        <v>1334</v>
      </c>
      <c r="J317" s="107" t="s">
        <v>2721</v>
      </c>
      <c r="K317" s="107" t="s">
        <v>1334</v>
      </c>
      <c r="L317" s="110">
        <v>10.28</v>
      </c>
      <c r="M317" s="107" t="s">
        <v>2574</v>
      </c>
      <c r="N317" s="110">
        <v>1140976.4770452001</v>
      </c>
      <c r="O317" s="116" t="s">
        <v>2701</v>
      </c>
    </row>
    <row r="318" spans="1:15" ht="25.9" customHeight="1">
      <c r="A318" s="115" t="s">
        <v>2722</v>
      </c>
      <c r="B318" s="108" t="s">
        <v>56</v>
      </c>
      <c r="C318" s="108" t="s">
        <v>2723</v>
      </c>
      <c r="D318" s="108" t="s">
        <v>1237</v>
      </c>
      <c r="E318" s="109" t="s">
        <v>1236</v>
      </c>
      <c r="F318" s="107" t="s">
        <v>1579</v>
      </c>
      <c r="G318" s="107" t="s">
        <v>1334</v>
      </c>
      <c r="H318" s="107" t="s">
        <v>2724</v>
      </c>
      <c r="I318" s="107" t="s">
        <v>1334</v>
      </c>
      <c r="J318" s="107" t="s">
        <v>2627</v>
      </c>
      <c r="K318" s="107" t="s">
        <v>1334</v>
      </c>
      <c r="L318" s="110">
        <v>8.91</v>
      </c>
      <c r="M318" s="107" t="s">
        <v>2574</v>
      </c>
      <c r="N318" s="110">
        <v>1140985.3870452</v>
      </c>
      <c r="O318" s="116" t="s">
        <v>2701</v>
      </c>
    </row>
    <row r="319" spans="1:15" ht="25.9" customHeight="1">
      <c r="A319" s="115" t="s">
        <v>2725</v>
      </c>
      <c r="B319" s="108" t="s">
        <v>56</v>
      </c>
      <c r="C319" s="108" t="s">
        <v>2726</v>
      </c>
      <c r="D319" s="108" t="s">
        <v>1237</v>
      </c>
      <c r="E319" s="109" t="s">
        <v>97</v>
      </c>
      <c r="F319" s="107" t="s">
        <v>2727</v>
      </c>
      <c r="G319" s="107" t="s">
        <v>1334</v>
      </c>
      <c r="H319" s="107" t="s">
        <v>2728</v>
      </c>
      <c r="I319" s="107" t="s">
        <v>1334</v>
      </c>
      <c r="J319" s="107" t="s">
        <v>2729</v>
      </c>
      <c r="K319" s="107" t="s">
        <v>1334</v>
      </c>
      <c r="L319" s="110">
        <v>8.845654648</v>
      </c>
      <c r="M319" s="107" t="s">
        <v>2574</v>
      </c>
      <c r="N319" s="110">
        <v>1140994.2326998</v>
      </c>
      <c r="O319" s="116" t="s">
        <v>2730</v>
      </c>
    </row>
    <row r="320" spans="1:15" ht="24" customHeight="1">
      <c r="A320" s="115" t="s">
        <v>863</v>
      </c>
      <c r="B320" s="108" t="s">
        <v>56</v>
      </c>
      <c r="C320" s="108" t="s">
        <v>862</v>
      </c>
      <c r="D320" s="108" t="s">
        <v>612</v>
      </c>
      <c r="E320" s="109" t="s">
        <v>97</v>
      </c>
      <c r="F320" s="107" t="s">
        <v>2731</v>
      </c>
      <c r="G320" s="107" t="s">
        <v>1334</v>
      </c>
      <c r="H320" s="107" t="s">
        <v>2732</v>
      </c>
      <c r="I320" s="107" t="s">
        <v>1334</v>
      </c>
      <c r="J320" s="107" t="s">
        <v>2733</v>
      </c>
      <c r="K320" s="107" t="s">
        <v>1334</v>
      </c>
      <c r="L320" s="110">
        <v>8.6947120000000009</v>
      </c>
      <c r="M320" s="107" t="s">
        <v>2574</v>
      </c>
      <c r="N320" s="110">
        <v>1141002.9274118</v>
      </c>
      <c r="O320" s="116" t="s">
        <v>2730</v>
      </c>
    </row>
    <row r="321" spans="1:15" ht="24" customHeight="1">
      <c r="A321" s="115" t="s">
        <v>2734</v>
      </c>
      <c r="B321" s="108" t="s">
        <v>56</v>
      </c>
      <c r="C321" s="108" t="s">
        <v>2735</v>
      </c>
      <c r="D321" s="108" t="s">
        <v>612</v>
      </c>
      <c r="E321" s="109" t="s">
        <v>627</v>
      </c>
      <c r="F321" s="107" t="s">
        <v>2736</v>
      </c>
      <c r="G321" s="107" t="s">
        <v>1334</v>
      </c>
      <c r="H321" s="107" t="s">
        <v>2737</v>
      </c>
      <c r="I321" s="107" t="s">
        <v>1334</v>
      </c>
      <c r="J321" s="107" t="s">
        <v>2738</v>
      </c>
      <c r="K321" s="107" t="s">
        <v>1334</v>
      </c>
      <c r="L321" s="110">
        <v>7.7120521499999999</v>
      </c>
      <c r="M321" s="107" t="s">
        <v>2574</v>
      </c>
      <c r="N321" s="110">
        <v>1141010.639464</v>
      </c>
      <c r="O321" s="116" t="s">
        <v>2730</v>
      </c>
    </row>
    <row r="322" spans="1:15" ht="39" customHeight="1">
      <c r="A322" s="115" t="s">
        <v>804</v>
      </c>
      <c r="B322" s="108" t="s">
        <v>56</v>
      </c>
      <c r="C322" s="108" t="s">
        <v>803</v>
      </c>
      <c r="D322" s="108" t="s">
        <v>612</v>
      </c>
      <c r="E322" s="109" t="s">
        <v>97</v>
      </c>
      <c r="F322" s="107" t="s">
        <v>2567</v>
      </c>
      <c r="G322" s="107" t="s">
        <v>1334</v>
      </c>
      <c r="H322" s="107" t="s">
        <v>2739</v>
      </c>
      <c r="I322" s="107" t="s">
        <v>1334</v>
      </c>
      <c r="J322" s="107" t="s">
        <v>2740</v>
      </c>
      <c r="K322" s="107" t="s">
        <v>1334</v>
      </c>
      <c r="L322" s="110">
        <v>7.49</v>
      </c>
      <c r="M322" s="107" t="s">
        <v>2574</v>
      </c>
      <c r="N322" s="110">
        <v>1141018.129464</v>
      </c>
      <c r="O322" s="116" t="s">
        <v>2730</v>
      </c>
    </row>
    <row r="323" spans="1:15" ht="39" customHeight="1">
      <c r="A323" s="115" t="s">
        <v>802</v>
      </c>
      <c r="B323" s="108" t="s">
        <v>56</v>
      </c>
      <c r="C323" s="108" t="s">
        <v>801</v>
      </c>
      <c r="D323" s="108" t="s">
        <v>612</v>
      </c>
      <c r="E323" s="109" t="s">
        <v>97</v>
      </c>
      <c r="F323" s="107" t="s">
        <v>2195</v>
      </c>
      <c r="G323" s="107" t="s">
        <v>1334</v>
      </c>
      <c r="H323" s="107" t="s">
        <v>2741</v>
      </c>
      <c r="I323" s="107" t="s">
        <v>1334</v>
      </c>
      <c r="J323" s="107" t="s">
        <v>2742</v>
      </c>
      <c r="K323" s="107" t="s">
        <v>1334</v>
      </c>
      <c r="L323" s="110">
        <v>7</v>
      </c>
      <c r="M323" s="107" t="s">
        <v>2574</v>
      </c>
      <c r="N323" s="110">
        <v>1141025.129464</v>
      </c>
      <c r="O323" s="116" t="s">
        <v>2730</v>
      </c>
    </row>
    <row r="324" spans="1:15" ht="25.9" customHeight="1">
      <c r="A324" s="115" t="s">
        <v>808</v>
      </c>
      <c r="B324" s="108" t="s">
        <v>56</v>
      </c>
      <c r="C324" s="108" t="s">
        <v>807</v>
      </c>
      <c r="D324" s="108" t="s">
        <v>612</v>
      </c>
      <c r="E324" s="109" t="s">
        <v>97</v>
      </c>
      <c r="F324" s="107" t="s">
        <v>1656</v>
      </c>
      <c r="G324" s="107" t="s">
        <v>1334</v>
      </c>
      <c r="H324" s="107" t="s">
        <v>2743</v>
      </c>
      <c r="I324" s="107" t="s">
        <v>1334</v>
      </c>
      <c r="J324" s="107" t="s">
        <v>2743</v>
      </c>
      <c r="K324" s="107" t="s">
        <v>1334</v>
      </c>
      <c r="L324" s="110">
        <v>6.09</v>
      </c>
      <c r="M324" s="107" t="s">
        <v>2574</v>
      </c>
      <c r="N324" s="110">
        <v>1141031.2194640001</v>
      </c>
      <c r="O324" s="116" t="s">
        <v>2730</v>
      </c>
    </row>
    <row r="325" spans="1:15" ht="25.9" customHeight="1">
      <c r="A325" s="115" t="s">
        <v>1167</v>
      </c>
      <c r="B325" s="108" t="s">
        <v>56</v>
      </c>
      <c r="C325" s="108" t="s">
        <v>1166</v>
      </c>
      <c r="D325" s="108" t="s">
        <v>612</v>
      </c>
      <c r="E325" s="109" t="s">
        <v>561</v>
      </c>
      <c r="F325" s="107" t="s">
        <v>2744</v>
      </c>
      <c r="G325" s="107" t="s">
        <v>1334</v>
      </c>
      <c r="H325" s="107" t="s">
        <v>2745</v>
      </c>
      <c r="I325" s="107" t="s">
        <v>1334</v>
      </c>
      <c r="J325" s="107" t="s">
        <v>2746</v>
      </c>
      <c r="K325" s="107" t="s">
        <v>1334</v>
      </c>
      <c r="L325" s="110">
        <v>5.6256899999999996</v>
      </c>
      <c r="M325" s="107" t="s">
        <v>2574</v>
      </c>
      <c r="N325" s="110">
        <v>1141036.845154</v>
      </c>
      <c r="O325" s="116" t="s">
        <v>2730</v>
      </c>
    </row>
    <row r="326" spans="1:15" ht="39" customHeight="1">
      <c r="A326" s="115" t="s">
        <v>2747</v>
      </c>
      <c r="B326" s="108" t="s">
        <v>56</v>
      </c>
      <c r="C326" s="108" t="s">
        <v>2748</v>
      </c>
      <c r="D326" s="108" t="s">
        <v>612</v>
      </c>
      <c r="E326" s="109" t="s">
        <v>97</v>
      </c>
      <c r="F326" s="107" t="s">
        <v>2749</v>
      </c>
      <c r="G326" s="107" t="s">
        <v>1334</v>
      </c>
      <c r="H326" s="107" t="s">
        <v>2750</v>
      </c>
      <c r="I326" s="107" t="s">
        <v>1334</v>
      </c>
      <c r="J326" s="107" t="s">
        <v>2751</v>
      </c>
      <c r="K326" s="107" t="s">
        <v>1334</v>
      </c>
      <c r="L326" s="110">
        <v>5.1371093339999998</v>
      </c>
      <c r="M326" s="107" t="s">
        <v>2574</v>
      </c>
      <c r="N326" s="110">
        <v>1141041.9822633001</v>
      </c>
      <c r="O326" s="116" t="s">
        <v>2730</v>
      </c>
    </row>
    <row r="327" spans="1:15" ht="24" customHeight="1">
      <c r="A327" s="115" t="s">
        <v>845</v>
      </c>
      <c r="B327" s="108" t="s">
        <v>56</v>
      </c>
      <c r="C327" s="108" t="s">
        <v>844</v>
      </c>
      <c r="D327" s="108" t="s">
        <v>612</v>
      </c>
      <c r="E327" s="109" t="s">
        <v>97</v>
      </c>
      <c r="F327" s="107" t="s">
        <v>2752</v>
      </c>
      <c r="G327" s="107" t="s">
        <v>1334</v>
      </c>
      <c r="H327" s="107" t="s">
        <v>2753</v>
      </c>
      <c r="I327" s="107" t="s">
        <v>1334</v>
      </c>
      <c r="J327" s="107" t="s">
        <v>2754</v>
      </c>
      <c r="K327" s="107" t="s">
        <v>1334</v>
      </c>
      <c r="L327" s="110">
        <v>4.8855040000000001</v>
      </c>
      <c r="M327" s="107" t="s">
        <v>2574</v>
      </c>
      <c r="N327" s="110">
        <v>1141046.8677673</v>
      </c>
      <c r="O327" s="116" t="s">
        <v>2730</v>
      </c>
    </row>
    <row r="328" spans="1:15" ht="25.9" customHeight="1">
      <c r="A328" s="115" t="s">
        <v>2755</v>
      </c>
      <c r="B328" s="108" t="s">
        <v>56</v>
      </c>
      <c r="C328" s="108" t="s">
        <v>2756</v>
      </c>
      <c r="D328" s="108" t="s">
        <v>612</v>
      </c>
      <c r="E328" s="109" t="s">
        <v>561</v>
      </c>
      <c r="F328" s="107" t="s">
        <v>2757</v>
      </c>
      <c r="G328" s="107" t="s">
        <v>1334</v>
      </c>
      <c r="H328" s="107" t="s">
        <v>2758</v>
      </c>
      <c r="I328" s="107" t="s">
        <v>1334</v>
      </c>
      <c r="J328" s="107" t="s">
        <v>2759</v>
      </c>
      <c r="K328" s="107" t="s">
        <v>1334</v>
      </c>
      <c r="L328" s="110">
        <v>4.6604640000000002</v>
      </c>
      <c r="M328" s="107" t="s">
        <v>2574</v>
      </c>
      <c r="N328" s="110">
        <v>1141051.5282312999</v>
      </c>
      <c r="O328" s="116" t="s">
        <v>2730</v>
      </c>
    </row>
    <row r="329" spans="1:15" ht="39" customHeight="1">
      <c r="A329" s="115" t="s">
        <v>2760</v>
      </c>
      <c r="B329" s="108" t="s">
        <v>56</v>
      </c>
      <c r="C329" s="108" t="s">
        <v>2761</v>
      </c>
      <c r="D329" s="108" t="s">
        <v>612</v>
      </c>
      <c r="E329" s="109" t="s">
        <v>627</v>
      </c>
      <c r="F329" s="107" t="s">
        <v>2762</v>
      </c>
      <c r="G329" s="107" t="s">
        <v>1334</v>
      </c>
      <c r="H329" s="107" t="s">
        <v>2763</v>
      </c>
      <c r="I329" s="107" t="s">
        <v>1334</v>
      </c>
      <c r="J329" s="107" t="s">
        <v>2764</v>
      </c>
      <c r="K329" s="107" t="s">
        <v>1334</v>
      </c>
      <c r="L329" s="110">
        <v>4.5999999999999996</v>
      </c>
      <c r="M329" s="107" t="s">
        <v>2574</v>
      </c>
      <c r="N329" s="110">
        <v>1141056.1282313</v>
      </c>
      <c r="O329" s="116" t="s">
        <v>2730</v>
      </c>
    </row>
    <row r="330" spans="1:15" ht="25.9" customHeight="1">
      <c r="A330" s="115" t="s">
        <v>2765</v>
      </c>
      <c r="B330" s="108" t="s">
        <v>56</v>
      </c>
      <c r="C330" s="108" t="s">
        <v>2766</v>
      </c>
      <c r="D330" s="108" t="s">
        <v>1237</v>
      </c>
      <c r="E330" s="109" t="s">
        <v>616</v>
      </c>
      <c r="F330" s="107" t="s">
        <v>2191</v>
      </c>
      <c r="G330" s="107" t="s">
        <v>1334</v>
      </c>
      <c r="H330" s="107" t="s">
        <v>2767</v>
      </c>
      <c r="I330" s="107" t="s">
        <v>1334</v>
      </c>
      <c r="J330" s="107" t="s">
        <v>2768</v>
      </c>
      <c r="K330" s="107" t="s">
        <v>1334</v>
      </c>
      <c r="L330" s="110">
        <v>4.2838674130000003</v>
      </c>
      <c r="M330" s="107" t="s">
        <v>2574</v>
      </c>
      <c r="N330" s="110">
        <v>1141060.4120986999</v>
      </c>
      <c r="O330" s="116" t="s">
        <v>2730</v>
      </c>
    </row>
    <row r="331" spans="1:15" ht="24" customHeight="1">
      <c r="A331" s="115" t="s">
        <v>2769</v>
      </c>
      <c r="B331" s="108" t="s">
        <v>56</v>
      </c>
      <c r="C331" s="108" t="s">
        <v>2770</v>
      </c>
      <c r="D331" s="108" t="s">
        <v>1439</v>
      </c>
      <c r="E331" s="109" t="s">
        <v>616</v>
      </c>
      <c r="F331" s="107" t="s">
        <v>2771</v>
      </c>
      <c r="G331" s="107" t="s">
        <v>1334</v>
      </c>
      <c r="H331" s="107" t="s">
        <v>2772</v>
      </c>
      <c r="I331" s="107" t="s">
        <v>1334</v>
      </c>
      <c r="J331" s="107" t="s">
        <v>2773</v>
      </c>
      <c r="K331" s="107" t="s">
        <v>1334</v>
      </c>
      <c r="L331" s="110">
        <v>4.2557778519999996</v>
      </c>
      <c r="M331" s="107" t="s">
        <v>2574</v>
      </c>
      <c r="N331" s="110">
        <v>1141064.6678766001</v>
      </c>
      <c r="O331" s="116" t="s">
        <v>2730</v>
      </c>
    </row>
    <row r="332" spans="1:15" ht="25.9" customHeight="1">
      <c r="A332" s="115" t="s">
        <v>753</v>
      </c>
      <c r="B332" s="108" t="s">
        <v>56</v>
      </c>
      <c r="C332" s="108" t="s">
        <v>752</v>
      </c>
      <c r="D332" s="108" t="s">
        <v>612</v>
      </c>
      <c r="E332" s="109" t="s">
        <v>97</v>
      </c>
      <c r="F332" s="107" t="s">
        <v>1823</v>
      </c>
      <c r="G332" s="107" t="s">
        <v>1334</v>
      </c>
      <c r="H332" s="107" t="s">
        <v>2774</v>
      </c>
      <c r="I332" s="107" t="s">
        <v>1334</v>
      </c>
      <c r="J332" s="107" t="s">
        <v>2775</v>
      </c>
      <c r="K332" s="107" t="s">
        <v>1334</v>
      </c>
      <c r="L332" s="110">
        <v>4</v>
      </c>
      <c r="M332" s="107" t="s">
        <v>2574</v>
      </c>
      <c r="N332" s="110">
        <v>1141068.6678766001</v>
      </c>
      <c r="O332" s="116" t="s">
        <v>2730</v>
      </c>
    </row>
    <row r="333" spans="1:15" ht="25.9" customHeight="1">
      <c r="A333" s="115" t="s">
        <v>2776</v>
      </c>
      <c r="B333" s="108" t="s">
        <v>56</v>
      </c>
      <c r="C333" s="108" t="s">
        <v>2777</v>
      </c>
      <c r="D333" s="108" t="s">
        <v>1237</v>
      </c>
      <c r="E333" s="109" t="s">
        <v>97</v>
      </c>
      <c r="F333" s="107" t="s">
        <v>2778</v>
      </c>
      <c r="G333" s="107" t="s">
        <v>1334</v>
      </c>
      <c r="H333" s="107" t="s">
        <v>2779</v>
      </c>
      <c r="I333" s="107" t="s">
        <v>1334</v>
      </c>
      <c r="J333" s="107" t="s">
        <v>2780</v>
      </c>
      <c r="K333" s="107" t="s">
        <v>1334</v>
      </c>
      <c r="L333" s="110">
        <v>3.9649127700000002</v>
      </c>
      <c r="M333" s="107" t="s">
        <v>2574</v>
      </c>
      <c r="N333" s="110">
        <v>1141072.6327893999</v>
      </c>
      <c r="O333" s="116" t="s">
        <v>2730</v>
      </c>
    </row>
    <row r="334" spans="1:15" ht="25.9" customHeight="1">
      <c r="A334" s="115" t="s">
        <v>747</v>
      </c>
      <c r="B334" s="108" t="s">
        <v>56</v>
      </c>
      <c r="C334" s="108" t="s">
        <v>746</v>
      </c>
      <c r="D334" s="108" t="s">
        <v>612</v>
      </c>
      <c r="E334" s="109" t="s">
        <v>97</v>
      </c>
      <c r="F334" s="107" t="s">
        <v>1656</v>
      </c>
      <c r="G334" s="107" t="s">
        <v>1334</v>
      </c>
      <c r="H334" s="107" t="s">
        <v>2781</v>
      </c>
      <c r="I334" s="107" t="s">
        <v>1334</v>
      </c>
      <c r="J334" s="107" t="s">
        <v>2781</v>
      </c>
      <c r="K334" s="107" t="s">
        <v>1334</v>
      </c>
      <c r="L334" s="110">
        <v>3.38</v>
      </c>
      <c r="M334" s="107" t="s">
        <v>2574</v>
      </c>
      <c r="N334" s="110">
        <v>1141076.0127894001</v>
      </c>
      <c r="O334" s="116" t="s">
        <v>2730</v>
      </c>
    </row>
    <row r="335" spans="1:15" ht="25.9" customHeight="1">
      <c r="A335" s="115" t="s">
        <v>751</v>
      </c>
      <c r="B335" s="108" t="s">
        <v>56</v>
      </c>
      <c r="C335" s="108" t="s">
        <v>750</v>
      </c>
      <c r="D335" s="108" t="s">
        <v>612</v>
      </c>
      <c r="E335" s="109" t="s">
        <v>97</v>
      </c>
      <c r="F335" s="107" t="s">
        <v>1823</v>
      </c>
      <c r="G335" s="107" t="s">
        <v>1334</v>
      </c>
      <c r="H335" s="107" t="s">
        <v>1730</v>
      </c>
      <c r="I335" s="107" t="s">
        <v>1334</v>
      </c>
      <c r="J335" s="107" t="s">
        <v>2782</v>
      </c>
      <c r="K335" s="107" t="s">
        <v>1334</v>
      </c>
      <c r="L335" s="110">
        <v>2.98</v>
      </c>
      <c r="M335" s="107" t="s">
        <v>2574</v>
      </c>
      <c r="N335" s="110">
        <v>1141078.9927894</v>
      </c>
      <c r="O335" s="116" t="s">
        <v>2730</v>
      </c>
    </row>
    <row r="336" spans="1:15" ht="25.9" customHeight="1">
      <c r="A336" s="115" t="s">
        <v>745</v>
      </c>
      <c r="B336" s="108" t="s">
        <v>56</v>
      </c>
      <c r="C336" s="108" t="s">
        <v>744</v>
      </c>
      <c r="D336" s="108" t="s">
        <v>612</v>
      </c>
      <c r="E336" s="109" t="s">
        <v>97</v>
      </c>
      <c r="F336" s="107" t="s">
        <v>1656</v>
      </c>
      <c r="G336" s="107" t="s">
        <v>1334</v>
      </c>
      <c r="H336" s="107" t="s">
        <v>2783</v>
      </c>
      <c r="I336" s="107" t="s">
        <v>1334</v>
      </c>
      <c r="J336" s="107" t="s">
        <v>2783</v>
      </c>
      <c r="K336" s="107" t="s">
        <v>1334</v>
      </c>
      <c r="L336" s="110">
        <v>2.96</v>
      </c>
      <c r="M336" s="107" t="s">
        <v>2574</v>
      </c>
      <c r="N336" s="110">
        <v>1141081.9527894</v>
      </c>
      <c r="O336" s="116" t="s">
        <v>2730</v>
      </c>
    </row>
    <row r="337" spans="1:15" ht="25.9" customHeight="1">
      <c r="A337" s="115" t="s">
        <v>2784</v>
      </c>
      <c r="B337" s="108" t="s">
        <v>56</v>
      </c>
      <c r="C337" s="108" t="s">
        <v>2785</v>
      </c>
      <c r="D337" s="108" t="s">
        <v>612</v>
      </c>
      <c r="E337" s="109" t="s">
        <v>561</v>
      </c>
      <c r="F337" s="107" t="s">
        <v>2786</v>
      </c>
      <c r="G337" s="107" t="s">
        <v>1334</v>
      </c>
      <c r="H337" s="107" t="s">
        <v>2787</v>
      </c>
      <c r="I337" s="107" t="s">
        <v>1334</v>
      </c>
      <c r="J337" s="107" t="s">
        <v>2774</v>
      </c>
      <c r="K337" s="107" t="s">
        <v>1334</v>
      </c>
      <c r="L337" s="110">
        <v>1.9997280239999999</v>
      </c>
      <c r="M337" s="107" t="s">
        <v>2574</v>
      </c>
      <c r="N337" s="110">
        <v>1141083.9525174</v>
      </c>
      <c r="O337" s="116" t="s">
        <v>2730</v>
      </c>
    </row>
    <row r="338" spans="1:15" ht="39" customHeight="1">
      <c r="A338" s="115" t="s">
        <v>833</v>
      </c>
      <c r="B338" s="108" t="s">
        <v>56</v>
      </c>
      <c r="C338" s="108" t="s">
        <v>832</v>
      </c>
      <c r="D338" s="108" t="s">
        <v>612</v>
      </c>
      <c r="E338" s="109" t="s">
        <v>97</v>
      </c>
      <c r="F338" s="107" t="s">
        <v>1823</v>
      </c>
      <c r="G338" s="107" t="s">
        <v>1334</v>
      </c>
      <c r="H338" s="107" t="s">
        <v>2788</v>
      </c>
      <c r="I338" s="107" t="s">
        <v>1334</v>
      </c>
      <c r="J338" s="107" t="s">
        <v>2789</v>
      </c>
      <c r="K338" s="107" t="s">
        <v>1334</v>
      </c>
      <c r="L338" s="110">
        <v>1.82</v>
      </c>
      <c r="M338" s="107" t="s">
        <v>2574</v>
      </c>
      <c r="N338" s="110">
        <v>1141085.7725174001</v>
      </c>
      <c r="O338" s="116" t="s">
        <v>2730</v>
      </c>
    </row>
    <row r="339" spans="1:15" ht="25.9" customHeight="1">
      <c r="A339" s="115" t="s">
        <v>2790</v>
      </c>
      <c r="B339" s="108" t="s">
        <v>56</v>
      </c>
      <c r="C339" s="108" t="s">
        <v>2791</v>
      </c>
      <c r="D339" s="108" t="s">
        <v>612</v>
      </c>
      <c r="E339" s="109" t="s">
        <v>561</v>
      </c>
      <c r="F339" s="107" t="s">
        <v>2792</v>
      </c>
      <c r="G339" s="107" t="s">
        <v>1334</v>
      </c>
      <c r="H339" s="107" t="s">
        <v>2231</v>
      </c>
      <c r="I339" s="107" t="s">
        <v>1334</v>
      </c>
      <c r="J339" s="107" t="s">
        <v>2793</v>
      </c>
      <c r="K339" s="107" t="s">
        <v>1334</v>
      </c>
      <c r="L339" s="110">
        <v>1.6473599999999999</v>
      </c>
      <c r="M339" s="107" t="s">
        <v>2574</v>
      </c>
      <c r="N339" s="110">
        <v>1141087.4198773999</v>
      </c>
      <c r="O339" s="116" t="s">
        <v>2730</v>
      </c>
    </row>
    <row r="340" spans="1:15" ht="25.9" customHeight="1">
      <c r="A340" s="115" t="s">
        <v>2794</v>
      </c>
      <c r="B340" s="108" t="s">
        <v>56</v>
      </c>
      <c r="C340" s="108" t="s">
        <v>2795</v>
      </c>
      <c r="D340" s="108" t="s">
        <v>612</v>
      </c>
      <c r="E340" s="109" t="s">
        <v>561</v>
      </c>
      <c r="F340" s="107" t="s">
        <v>2796</v>
      </c>
      <c r="G340" s="107" t="s">
        <v>1334</v>
      </c>
      <c r="H340" s="107" t="s">
        <v>2797</v>
      </c>
      <c r="I340" s="107" t="s">
        <v>1334</v>
      </c>
      <c r="J340" s="107" t="s">
        <v>2267</v>
      </c>
      <c r="K340" s="107" t="s">
        <v>1334</v>
      </c>
      <c r="L340" s="110">
        <v>1.1507020800000001</v>
      </c>
      <c r="M340" s="107" t="s">
        <v>2574</v>
      </c>
      <c r="N340" s="110">
        <v>1141088.5705794999</v>
      </c>
      <c r="O340" s="116" t="s">
        <v>2730</v>
      </c>
    </row>
    <row r="341" spans="1:15" ht="39" customHeight="1">
      <c r="A341" s="115" t="s">
        <v>2798</v>
      </c>
      <c r="B341" s="108" t="s">
        <v>56</v>
      </c>
      <c r="C341" s="108" t="s">
        <v>2799</v>
      </c>
      <c r="D341" s="108" t="s">
        <v>1237</v>
      </c>
      <c r="E341" s="109" t="s">
        <v>97</v>
      </c>
      <c r="F341" s="107" t="s">
        <v>2800</v>
      </c>
      <c r="G341" s="107" t="s">
        <v>1334</v>
      </c>
      <c r="H341" s="107" t="s">
        <v>2801</v>
      </c>
      <c r="I341" s="107" t="s">
        <v>1334</v>
      </c>
      <c r="J341" s="107" t="s">
        <v>2802</v>
      </c>
      <c r="K341" s="107" t="s">
        <v>1334</v>
      </c>
      <c r="L341" s="110">
        <v>1.07503656</v>
      </c>
      <c r="M341" s="107" t="s">
        <v>2574</v>
      </c>
      <c r="N341" s="110">
        <v>1141089.6456160999</v>
      </c>
      <c r="O341" s="116" t="s">
        <v>2730</v>
      </c>
    </row>
    <row r="342" spans="1:15" ht="24" customHeight="1">
      <c r="A342" s="115" t="s">
        <v>2803</v>
      </c>
      <c r="B342" s="108" t="s">
        <v>56</v>
      </c>
      <c r="C342" s="108" t="s">
        <v>2804</v>
      </c>
      <c r="D342" s="108" t="s">
        <v>612</v>
      </c>
      <c r="E342" s="109" t="s">
        <v>561</v>
      </c>
      <c r="F342" s="107" t="s">
        <v>2805</v>
      </c>
      <c r="G342" s="107" t="s">
        <v>1334</v>
      </c>
      <c r="H342" s="107" t="s">
        <v>2806</v>
      </c>
      <c r="I342" s="107" t="s">
        <v>1334</v>
      </c>
      <c r="J342" s="107" t="s">
        <v>2807</v>
      </c>
      <c r="K342" s="107" t="s">
        <v>1334</v>
      </c>
      <c r="L342" s="110">
        <v>0.99461999999999995</v>
      </c>
      <c r="M342" s="107" t="s">
        <v>2574</v>
      </c>
      <c r="N342" s="110">
        <v>1141090.6402360999</v>
      </c>
      <c r="O342" s="116" t="s">
        <v>2730</v>
      </c>
    </row>
    <row r="343" spans="1:15" ht="78" customHeight="1">
      <c r="A343" s="115" t="s">
        <v>2808</v>
      </c>
      <c r="B343" s="108" t="s">
        <v>56</v>
      </c>
      <c r="C343" s="108" t="s">
        <v>2809</v>
      </c>
      <c r="D343" s="108" t="s">
        <v>1237</v>
      </c>
      <c r="E343" s="109" t="s">
        <v>97</v>
      </c>
      <c r="F343" s="107" t="s">
        <v>2810</v>
      </c>
      <c r="G343" s="107" t="s">
        <v>1334</v>
      </c>
      <c r="H343" s="107" t="s">
        <v>2811</v>
      </c>
      <c r="I343" s="107" t="s">
        <v>1334</v>
      </c>
      <c r="J343" s="107" t="s">
        <v>2812</v>
      </c>
      <c r="K343" s="107" t="s">
        <v>1334</v>
      </c>
      <c r="L343" s="110">
        <v>1.6146371999999999E-2</v>
      </c>
      <c r="M343" s="107" t="s">
        <v>2574</v>
      </c>
      <c r="N343" s="110">
        <v>1141090.6563825</v>
      </c>
      <c r="O343" s="116" t="s">
        <v>2730</v>
      </c>
    </row>
    <row r="344" spans="1:15">
      <c r="A344" s="77"/>
      <c r="B344" s="88"/>
      <c r="C344" s="88"/>
      <c r="D344" s="88"/>
      <c r="E344" s="88"/>
      <c r="F344" s="88"/>
      <c r="G344" s="88"/>
      <c r="H344" s="88"/>
      <c r="I344" s="88"/>
      <c r="J344" s="88"/>
      <c r="K344" s="88"/>
      <c r="L344" s="88"/>
      <c r="M344" s="88"/>
      <c r="N344" s="88"/>
      <c r="O344" s="78"/>
    </row>
    <row r="345" spans="1:15">
      <c r="A345" s="68"/>
      <c r="B345" s="104"/>
      <c r="C345" s="104"/>
      <c r="D345" s="104"/>
      <c r="E345" s="104"/>
      <c r="F345" s="104"/>
      <c r="G345" s="104"/>
      <c r="H345" s="104"/>
      <c r="I345" s="104"/>
      <c r="J345" s="104"/>
      <c r="K345" s="104"/>
      <c r="L345" s="198" t="s">
        <v>2813</v>
      </c>
      <c r="M345" s="198"/>
      <c r="N345" s="198"/>
      <c r="O345" s="225"/>
    </row>
    <row r="346" spans="1:15">
      <c r="A346" s="68"/>
      <c r="B346" s="104"/>
      <c r="C346" s="104"/>
      <c r="D346" s="104"/>
      <c r="E346" s="104"/>
      <c r="F346" s="104"/>
      <c r="G346" s="104"/>
      <c r="H346" s="104"/>
      <c r="I346" s="104"/>
      <c r="J346" s="104"/>
      <c r="K346" s="104"/>
      <c r="L346" s="198" t="s">
        <v>1237</v>
      </c>
      <c r="M346" s="198"/>
      <c r="N346" s="198"/>
      <c r="O346" s="118" t="s">
        <v>2814</v>
      </c>
    </row>
    <row r="347" spans="1:15">
      <c r="A347" s="68"/>
      <c r="B347" s="104"/>
      <c r="C347" s="104"/>
      <c r="D347" s="104"/>
      <c r="E347" s="104"/>
      <c r="F347" s="104"/>
      <c r="G347" s="104"/>
      <c r="H347" s="104"/>
      <c r="I347" s="104"/>
      <c r="J347" s="104"/>
      <c r="K347" s="104"/>
      <c r="L347" s="198" t="s">
        <v>2815</v>
      </c>
      <c r="M347" s="198"/>
      <c r="N347" s="198"/>
      <c r="O347" s="118" t="s">
        <v>2816</v>
      </c>
    </row>
    <row r="348" spans="1:15">
      <c r="A348" s="68"/>
      <c r="B348" s="104"/>
      <c r="C348" s="104"/>
      <c r="D348" s="104"/>
      <c r="E348" s="104"/>
      <c r="F348" s="104"/>
      <c r="G348" s="104"/>
      <c r="H348" s="104"/>
      <c r="I348" s="104"/>
      <c r="J348" s="104"/>
      <c r="K348" s="104"/>
      <c r="L348" s="198" t="s">
        <v>1439</v>
      </c>
      <c r="M348" s="198"/>
      <c r="N348" s="198"/>
      <c r="O348" s="118" t="s">
        <v>2817</v>
      </c>
    </row>
    <row r="349" spans="1:15">
      <c r="A349" s="68"/>
      <c r="B349" s="104"/>
      <c r="C349" s="104"/>
      <c r="D349" s="104"/>
      <c r="E349" s="104"/>
      <c r="F349" s="104"/>
      <c r="G349" s="104"/>
      <c r="H349" s="104"/>
      <c r="I349" s="104"/>
      <c r="J349" s="104"/>
      <c r="K349" s="104"/>
      <c r="L349" s="198" t="s">
        <v>612</v>
      </c>
      <c r="M349" s="198"/>
      <c r="N349" s="198"/>
      <c r="O349" s="118" t="s">
        <v>2818</v>
      </c>
    </row>
    <row r="350" spans="1:15">
      <c r="A350" s="68"/>
      <c r="B350" s="104"/>
      <c r="C350" s="104"/>
      <c r="D350" s="104"/>
      <c r="E350" s="104"/>
      <c r="F350" s="104"/>
      <c r="G350" s="104"/>
      <c r="H350" s="104"/>
      <c r="I350" s="104"/>
      <c r="J350" s="104"/>
      <c r="K350" s="104"/>
      <c r="L350" s="198" t="s">
        <v>1554</v>
      </c>
      <c r="M350" s="198"/>
      <c r="N350" s="198"/>
      <c r="O350" s="118" t="s">
        <v>2819</v>
      </c>
    </row>
    <row r="351" spans="1:15">
      <c r="A351" s="68"/>
      <c r="B351" s="104"/>
      <c r="C351" s="104"/>
      <c r="D351" s="104"/>
      <c r="E351" s="104"/>
      <c r="F351" s="104"/>
      <c r="G351" s="104"/>
      <c r="H351" s="104"/>
      <c r="I351" s="104"/>
      <c r="J351" s="104"/>
      <c r="K351" s="104"/>
      <c r="L351" s="198" t="s">
        <v>2147</v>
      </c>
      <c r="M351" s="198"/>
      <c r="N351" s="198"/>
      <c r="O351" s="118" t="s">
        <v>2820</v>
      </c>
    </row>
    <row r="352" spans="1:15">
      <c r="A352" s="68"/>
      <c r="B352" s="104"/>
      <c r="C352" s="104"/>
      <c r="D352" s="104"/>
      <c r="E352" s="104"/>
      <c r="F352" s="104"/>
      <c r="G352" s="104"/>
      <c r="H352" s="104"/>
      <c r="I352" s="104"/>
      <c r="J352" s="104"/>
      <c r="K352" s="104"/>
      <c r="L352" s="198" t="s">
        <v>1270</v>
      </c>
      <c r="M352" s="198"/>
      <c r="N352" s="198"/>
      <c r="O352" s="118" t="s">
        <v>2821</v>
      </c>
    </row>
    <row r="353" spans="1:15">
      <c r="A353" s="68"/>
      <c r="B353" s="104"/>
      <c r="C353" s="104"/>
      <c r="D353" s="104"/>
      <c r="E353" s="104"/>
      <c r="F353" s="104"/>
      <c r="G353" s="104"/>
      <c r="H353" s="104"/>
      <c r="I353" s="104"/>
      <c r="J353" s="104"/>
      <c r="K353" s="104"/>
      <c r="L353" s="198" t="s">
        <v>2822</v>
      </c>
      <c r="M353" s="198"/>
      <c r="N353" s="198"/>
      <c r="O353" s="118" t="s">
        <v>2816</v>
      </c>
    </row>
    <row r="354" spans="1:15">
      <c r="A354" s="68"/>
      <c r="B354" s="104"/>
      <c r="C354" s="104"/>
      <c r="D354" s="104"/>
      <c r="E354" s="104"/>
      <c r="F354" s="104"/>
      <c r="G354" s="104"/>
      <c r="H354" s="104"/>
      <c r="I354" s="104"/>
      <c r="J354" s="104"/>
      <c r="K354" s="104"/>
      <c r="L354" s="198" t="s">
        <v>2823</v>
      </c>
      <c r="M354" s="198"/>
      <c r="N354" s="198"/>
      <c r="O354" s="118" t="s">
        <v>2816</v>
      </c>
    </row>
    <row r="355" spans="1:15">
      <c r="A355" s="68"/>
      <c r="B355" s="104"/>
      <c r="C355" s="104"/>
      <c r="D355" s="104"/>
      <c r="E355" s="104"/>
      <c r="F355" s="104"/>
      <c r="G355" s="104"/>
      <c r="H355" s="104"/>
      <c r="I355" s="104"/>
      <c r="J355" s="104"/>
      <c r="K355" s="104"/>
      <c r="L355" s="198" t="s">
        <v>2824</v>
      </c>
      <c r="M355" s="198"/>
      <c r="N355" s="198"/>
      <c r="O355" s="118" t="s">
        <v>2816</v>
      </c>
    </row>
    <row r="356" spans="1:15">
      <c r="A356" s="68"/>
      <c r="B356" s="104"/>
      <c r="C356" s="104"/>
      <c r="D356" s="104"/>
      <c r="E356" s="104"/>
      <c r="F356" s="104"/>
      <c r="G356" s="104"/>
      <c r="H356" s="104"/>
      <c r="I356" s="104"/>
      <c r="J356" s="104"/>
      <c r="K356" s="104"/>
      <c r="L356" s="198" t="s">
        <v>2825</v>
      </c>
      <c r="M356" s="198"/>
      <c r="N356" s="198"/>
      <c r="O356" s="118" t="s">
        <v>2816</v>
      </c>
    </row>
    <row r="357" spans="1:15">
      <c r="A357" s="68"/>
      <c r="B357" s="104"/>
      <c r="C357" s="104"/>
      <c r="D357" s="104"/>
      <c r="E357" s="104"/>
      <c r="F357" s="104"/>
      <c r="G357" s="104"/>
      <c r="H357" s="104"/>
      <c r="I357" s="104"/>
      <c r="J357" s="104"/>
      <c r="K357" s="104"/>
      <c r="L357" s="198" t="s">
        <v>1465</v>
      </c>
      <c r="M357" s="198"/>
      <c r="N357" s="198"/>
      <c r="O357" s="118" t="s">
        <v>2826</v>
      </c>
    </row>
    <row r="358" spans="1:15">
      <c r="A358" s="77"/>
      <c r="B358" s="88"/>
      <c r="C358" s="88"/>
      <c r="D358" s="88"/>
      <c r="E358" s="88"/>
      <c r="F358" s="88"/>
      <c r="G358" s="88"/>
      <c r="H358" s="88"/>
      <c r="I358" s="88"/>
      <c r="J358" s="88"/>
      <c r="K358" s="88"/>
      <c r="L358" s="88"/>
      <c r="M358" s="88"/>
      <c r="N358" s="88"/>
      <c r="O358" s="78"/>
    </row>
    <row r="359" spans="1:15">
      <c r="A359" s="165"/>
      <c r="B359" s="166"/>
      <c r="C359" s="166"/>
      <c r="D359" s="90"/>
      <c r="E359" s="89"/>
      <c r="F359" s="89"/>
      <c r="G359" s="89"/>
      <c r="H359" s="89"/>
      <c r="I359" s="89"/>
      <c r="J359" s="89"/>
      <c r="K359" s="193" t="s">
        <v>42</v>
      </c>
      <c r="L359" s="166"/>
      <c r="M359" s="194">
        <v>877793.47</v>
      </c>
      <c r="N359" s="166"/>
      <c r="O359" s="195"/>
    </row>
    <row r="360" spans="1:15">
      <c r="A360" s="165"/>
      <c r="B360" s="166"/>
      <c r="C360" s="166"/>
      <c r="D360" s="90"/>
      <c r="E360" s="89"/>
      <c r="F360" s="89"/>
      <c r="G360" s="89"/>
      <c r="H360" s="89"/>
      <c r="I360" s="89"/>
      <c r="J360" s="89"/>
      <c r="K360" s="193" t="s">
        <v>43</v>
      </c>
      <c r="L360" s="166"/>
      <c r="M360" s="194">
        <v>263257.49</v>
      </c>
      <c r="N360" s="166"/>
      <c r="O360" s="195"/>
    </row>
    <row r="361" spans="1:15">
      <c r="A361" s="165"/>
      <c r="B361" s="166"/>
      <c r="C361" s="166"/>
      <c r="D361" s="90"/>
      <c r="E361" s="89"/>
      <c r="F361" s="89"/>
      <c r="G361" s="89"/>
      <c r="H361" s="89"/>
      <c r="I361" s="89"/>
      <c r="J361" s="89"/>
      <c r="K361" s="193" t="s">
        <v>44</v>
      </c>
      <c r="L361" s="166"/>
      <c r="M361" s="194">
        <v>1141050.96</v>
      </c>
      <c r="N361" s="166"/>
      <c r="O361" s="195"/>
    </row>
    <row r="362" spans="1:15" ht="60" customHeight="1">
      <c r="A362" s="155"/>
      <c r="B362" s="156"/>
      <c r="C362" s="156"/>
      <c r="D362" s="156"/>
      <c r="E362" s="156"/>
      <c r="F362" s="156"/>
      <c r="G362" s="156"/>
      <c r="H362" s="156"/>
      <c r="I362" s="156"/>
      <c r="J362" s="156"/>
      <c r="K362" s="156"/>
      <c r="L362" s="156"/>
      <c r="M362" s="156"/>
      <c r="N362" s="156"/>
      <c r="O362" s="157"/>
    </row>
    <row r="363" spans="1:15" ht="70.150000000000006" customHeight="1" thickBot="1">
      <c r="A363" s="158"/>
      <c r="B363" s="159"/>
      <c r="C363" s="159"/>
      <c r="D363" s="159"/>
      <c r="E363" s="159"/>
      <c r="F363" s="159"/>
      <c r="G363" s="159"/>
      <c r="H363" s="159"/>
      <c r="I363" s="159"/>
      <c r="J363" s="159"/>
      <c r="K363" s="159"/>
      <c r="L363" s="159"/>
      <c r="M363" s="159"/>
      <c r="N363" s="159"/>
      <c r="O363" s="160"/>
    </row>
    <row r="364" spans="1:15" ht="15" thickTop="1"/>
  </sheetData>
  <mergeCells count="40">
    <mergeCell ref="A362:O363"/>
    <mergeCell ref="A9:I9"/>
    <mergeCell ref="A8:I8"/>
    <mergeCell ref="A7:I7"/>
    <mergeCell ref="A1:O6"/>
    <mergeCell ref="M7:O7"/>
    <mergeCell ref="J8:L9"/>
    <mergeCell ref="M8:M9"/>
    <mergeCell ref="N8:O9"/>
    <mergeCell ref="A361:C361"/>
    <mergeCell ref="K361:L361"/>
    <mergeCell ref="M361:O361"/>
    <mergeCell ref="J7:L7"/>
    <mergeCell ref="A359:C359"/>
    <mergeCell ref="K359:L359"/>
    <mergeCell ref="M359:O359"/>
    <mergeCell ref="A360:C360"/>
    <mergeCell ref="K360:L360"/>
    <mergeCell ref="M360:O360"/>
    <mergeCell ref="L352:N352"/>
    <mergeCell ref="L353:N353"/>
    <mergeCell ref="L354:N354"/>
    <mergeCell ref="L355:N355"/>
    <mergeCell ref="L356:N356"/>
    <mergeCell ref="L357:N357"/>
    <mergeCell ref="L351:N351"/>
    <mergeCell ref="M10:M11"/>
    <mergeCell ref="N10:N11"/>
    <mergeCell ref="O10:O11"/>
    <mergeCell ref="L345:O345"/>
    <mergeCell ref="L346:N346"/>
    <mergeCell ref="L347:N347"/>
    <mergeCell ref="L348:N348"/>
    <mergeCell ref="L349:N349"/>
    <mergeCell ref="L350:N350"/>
    <mergeCell ref="A10:A11"/>
    <mergeCell ref="B10:B11"/>
    <mergeCell ref="C10:C11"/>
    <mergeCell ref="D10:D11"/>
    <mergeCell ref="E10:E11"/>
  </mergeCells>
  <printOptions horizontalCentered="1"/>
  <pageMargins left="0.39370078740157483" right="0.39370078740157483" top="0.39370078740157483" bottom="0.98425196850393704" header="0.51181102362204722" footer="0.51181102362204722"/>
  <pageSetup paperSize="9" scale="35" fitToHeight="0" orientation="portrait" r:id="rId1"/>
  <headerFooter>
    <oddFooter>Página &amp;P de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50"/>
  </sheetPr>
  <dimension ref="A1:O38"/>
  <sheetViews>
    <sheetView showOutlineSymbols="0" showWhiteSpace="0" view="pageBreakPreview" zoomScale="55" zoomScaleNormal="70" zoomScaleSheetLayoutView="55" workbookViewId="0">
      <selection activeCell="G15" sqref="G15"/>
    </sheetView>
  </sheetViews>
  <sheetFormatPr defaultRowHeight="14.25"/>
  <cols>
    <col min="1" max="1" width="20" bestFit="1" customWidth="1"/>
    <col min="2" max="2" width="79.375" customWidth="1"/>
    <col min="3" max="3" width="20" bestFit="1" customWidth="1"/>
    <col min="4" max="9" width="20.75" customWidth="1"/>
    <col min="10" max="30" width="12" bestFit="1" customWidth="1"/>
  </cols>
  <sheetData>
    <row r="1" spans="1:15" ht="15" customHeight="1" thickTop="1">
      <c r="A1" s="226"/>
      <c r="B1" s="227"/>
      <c r="C1" s="227"/>
      <c r="D1" s="227"/>
      <c r="E1" s="227"/>
      <c r="F1" s="227"/>
      <c r="G1" s="227"/>
      <c r="H1" s="227"/>
      <c r="I1" s="228"/>
    </row>
    <row r="2" spans="1:15" ht="15" customHeight="1">
      <c r="A2" s="229"/>
      <c r="B2" s="230"/>
      <c r="C2" s="230"/>
      <c r="D2" s="230"/>
      <c r="E2" s="230"/>
      <c r="F2" s="230"/>
      <c r="G2" s="230"/>
      <c r="H2" s="230"/>
      <c r="I2" s="231"/>
    </row>
    <row r="3" spans="1:15" ht="15" customHeight="1">
      <c r="A3" s="229"/>
      <c r="B3" s="230"/>
      <c r="C3" s="230"/>
      <c r="D3" s="230"/>
      <c r="E3" s="230"/>
      <c r="F3" s="230"/>
      <c r="G3" s="230"/>
      <c r="H3" s="230"/>
      <c r="I3" s="231"/>
    </row>
    <row r="4" spans="1:15" ht="15" customHeight="1">
      <c r="A4" s="229"/>
      <c r="B4" s="230"/>
      <c r="C4" s="230"/>
      <c r="D4" s="230"/>
      <c r="E4" s="230"/>
      <c r="F4" s="230"/>
      <c r="G4" s="230"/>
      <c r="H4" s="230"/>
      <c r="I4" s="231"/>
    </row>
    <row r="5" spans="1:15" ht="15" customHeight="1">
      <c r="A5" s="229"/>
      <c r="B5" s="230"/>
      <c r="C5" s="230"/>
      <c r="D5" s="230"/>
      <c r="E5" s="230"/>
      <c r="F5" s="230"/>
      <c r="G5" s="230"/>
      <c r="H5" s="230"/>
      <c r="I5" s="231"/>
    </row>
    <row r="6" spans="1:15" ht="24" customHeight="1" thickBot="1">
      <c r="A6" s="229"/>
      <c r="B6" s="230"/>
      <c r="C6" s="230"/>
      <c r="D6" s="230"/>
      <c r="E6" s="230"/>
      <c r="F6" s="230"/>
      <c r="G6" s="230"/>
      <c r="H6" s="230"/>
      <c r="I6" s="231"/>
    </row>
    <row r="7" spans="1:15" ht="15" customHeight="1" thickTop="1" thickBot="1">
      <c r="A7" s="232" t="s">
        <v>1340</v>
      </c>
      <c r="B7" s="152"/>
      <c r="C7" s="152"/>
      <c r="D7" s="152"/>
      <c r="E7" s="152"/>
      <c r="F7" s="76" t="s">
        <v>46</v>
      </c>
      <c r="G7" s="233" t="s">
        <v>1425</v>
      </c>
      <c r="H7" s="234"/>
      <c r="I7" s="235"/>
      <c r="M7" s="75"/>
      <c r="N7" s="75"/>
      <c r="O7" s="75"/>
    </row>
    <row r="8" spans="1:15" ht="15" customHeight="1" thickTop="1" thickBot="1">
      <c r="A8" s="232" t="s">
        <v>2902</v>
      </c>
      <c r="B8" s="152"/>
      <c r="C8" s="152"/>
      <c r="D8" s="152"/>
      <c r="E8" s="152"/>
      <c r="F8" s="188" t="s">
        <v>2899</v>
      </c>
      <c r="G8" s="154" t="s">
        <v>47</v>
      </c>
      <c r="H8" s="236" t="str">
        <f>I34</f>
        <v>1.141.050,96</v>
      </c>
      <c r="I8" s="237"/>
      <c r="M8" s="75"/>
      <c r="N8" s="75"/>
      <c r="O8" s="75"/>
    </row>
    <row r="9" spans="1:15" ht="57" customHeight="1" thickTop="1" thickBot="1">
      <c r="A9" s="152" t="s">
        <v>48</v>
      </c>
      <c r="B9" s="152"/>
      <c r="C9" s="152"/>
      <c r="D9" s="152"/>
      <c r="E9" s="152"/>
      <c r="F9" s="188"/>
      <c r="G9" s="154"/>
      <c r="H9" s="236"/>
      <c r="I9" s="237"/>
      <c r="M9" s="75"/>
      <c r="N9" s="75"/>
      <c r="O9" s="75"/>
    </row>
    <row r="10" spans="1:15" ht="19.899999999999999" customHeight="1" thickTop="1" thickBot="1">
      <c r="A10" s="238" t="s">
        <v>1341</v>
      </c>
      <c r="B10" s="239"/>
      <c r="C10" s="239"/>
      <c r="D10" s="239"/>
      <c r="E10" s="239"/>
      <c r="F10" s="239"/>
      <c r="G10" s="239"/>
      <c r="H10" s="239"/>
      <c r="I10" s="240"/>
    </row>
    <row r="11" spans="1:15" ht="16.5" thickTop="1">
      <c r="A11" s="92" t="s">
        <v>0</v>
      </c>
      <c r="B11" s="93" t="s">
        <v>1</v>
      </c>
      <c r="C11" s="94" t="s">
        <v>1327</v>
      </c>
      <c r="D11" s="94" t="s">
        <v>1328</v>
      </c>
      <c r="E11" s="94" t="s">
        <v>1329</v>
      </c>
      <c r="F11" s="94" t="s">
        <v>1330</v>
      </c>
      <c r="G11" s="94" t="s">
        <v>1331</v>
      </c>
      <c r="H11" s="94" t="s">
        <v>1332</v>
      </c>
      <c r="I11" s="95" t="s">
        <v>1333</v>
      </c>
    </row>
    <row r="12" spans="1:15" ht="40.15" customHeight="1" thickBot="1">
      <c r="A12" s="96" t="s">
        <v>4</v>
      </c>
      <c r="B12" s="97" t="s">
        <v>5</v>
      </c>
      <c r="C12" s="122" t="s">
        <v>2827</v>
      </c>
      <c r="D12" s="121" t="s">
        <v>2828</v>
      </c>
      <c r="E12" s="122" t="s">
        <v>1334</v>
      </c>
      <c r="F12" s="122" t="s">
        <v>1334</v>
      </c>
      <c r="G12" s="122" t="s">
        <v>1334</v>
      </c>
      <c r="H12" s="122" t="s">
        <v>1334</v>
      </c>
      <c r="I12" s="123" t="s">
        <v>2829</v>
      </c>
    </row>
    <row r="13" spans="1:15" ht="40.15" customHeight="1" thickTop="1" thickBot="1">
      <c r="A13" s="96" t="s">
        <v>6</v>
      </c>
      <c r="B13" s="97" t="s">
        <v>7</v>
      </c>
      <c r="C13" s="122" t="s">
        <v>2830</v>
      </c>
      <c r="D13" s="121" t="s">
        <v>2831</v>
      </c>
      <c r="E13" s="121" t="s">
        <v>2831</v>
      </c>
      <c r="F13" s="121" t="s">
        <v>2831</v>
      </c>
      <c r="G13" s="121" t="s">
        <v>2831</v>
      </c>
      <c r="H13" s="121" t="s">
        <v>2831</v>
      </c>
      <c r="I13" s="123" t="s">
        <v>2832</v>
      </c>
    </row>
    <row r="14" spans="1:15" ht="40.15" customHeight="1" thickTop="1" thickBot="1">
      <c r="A14" s="96" t="s">
        <v>8</v>
      </c>
      <c r="B14" s="97" t="s">
        <v>9</v>
      </c>
      <c r="C14" s="122" t="s">
        <v>2833</v>
      </c>
      <c r="D14" s="121" t="s">
        <v>2834</v>
      </c>
      <c r="E14" s="121" t="s">
        <v>2835</v>
      </c>
      <c r="F14" s="121" t="s">
        <v>2836</v>
      </c>
      <c r="G14" s="122" t="s">
        <v>1334</v>
      </c>
      <c r="H14" s="122" t="s">
        <v>1334</v>
      </c>
      <c r="I14" s="124" t="s">
        <v>1334</v>
      </c>
    </row>
    <row r="15" spans="1:15" ht="40.15" customHeight="1" thickTop="1" thickBot="1">
      <c r="A15" s="96" t="s">
        <v>10</v>
      </c>
      <c r="B15" s="97" t="s">
        <v>11</v>
      </c>
      <c r="C15" s="122" t="s">
        <v>2837</v>
      </c>
      <c r="D15" s="122" t="s">
        <v>1334</v>
      </c>
      <c r="E15" s="122" t="s">
        <v>1334</v>
      </c>
      <c r="F15" s="121" t="s">
        <v>2838</v>
      </c>
      <c r="G15" s="121" t="s">
        <v>2839</v>
      </c>
      <c r="H15" s="121" t="s">
        <v>2839</v>
      </c>
      <c r="I15" s="124" t="s">
        <v>1334</v>
      </c>
    </row>
    <row r="16" spans="1:15" ht="40.15" customHeight="1" thickTop="1" thickBot="1">
      <c r="A16" s="96" t="s">
        <v>12</v>
      </c>
      <c r="B16" s="97" t="s">
        <v>13</v>
      </c>
      <c r="C16" s="122" t="s">
        <v>2840</v>
      </c>
      <c r="D16" s="122" t="s">
        <v>1334</v>
      </c>
      <c r="E16" s="122" t="s">
        <v>1334</v>
      </c>
      <c r="F16" s="122" t="s">
        <v>1334</v>
      </c>
      <c r="G16" s="121" t="s">
        <v>2841</v>
      </c>
      <c r="H16" s="121" t="s">
        <v>2842</v>
      </c>
      <c r="I16" s="124" t="s">
        <v>1334</v>
      </c>
    </row>
    <row r="17" spans="1:9" ht="40.15" customHeight="1" thickTop="1" thickBot="1">
      <c r="A17" s="96" t="s">
        <v>14</v>
      </c>
      <c r="B17" s="97" t="s">
        <v>15</v>
      </c>
      <c r="C17" s="122" t="s">
        <v>2843</v>
      </c>
      <c r="D17" s="121" t="s">
        <v>2843</v>
      </c>
      <c r="E17" s="122" t="s">
        <v>1334</v>
      </c>
      <c r="F17" s="122" t="s">
        <v>1334</v>
      </c>
      <c r="G17" s="122" t="s">
        <v>1334</v>
      </c>
      <c r="H17" s="122" t="s">
        <v>1334</v>
      </c>
      <c r="I17" s="124" t="s">
        <v>1334</v>
      </c>
    </row>
    <row r="18" spans="1:9" ht="40.15" customHeight="1" thickTop="1" thickBot="1">
      <c r="A18" s="96" t="s">
        <v>16</v>
      </c>
      <c r="B18" s="97" t="s">
        <v>17</v>
      </c>
      <c r="C18" s="122" t="s">
        <v>2844</v>
      </c>
      <c r="D18" s="121" t="s">
        <v>2845</v>
      </c>
      <c r="E18" s="122" t="s">
        <v>1334</v>
      </c>
      <c r="F18" s="122" t="s">
        <v>1334</v>
      </c>
      <c r="G18" s="121" t="s">
        <v>2846</v>
      </c>
      <c r="H18" s="122" t="s">
        <v>1334</v>
      </c>
      <c r="I18" s="124" t="s">
        <v>1334</v>
      </c>
    </row>
    <row r="19" spans="1:9" ht="40.15" customHeight="1" thickTop="1" thickBot="1">
      <c r="A19" s="96" t="s">
        <v>18</v>
      </c>
      <c r="B19" s="97" t="s">
        <v>19</v>
      </c>
      <c r="C19" s="122" t="s">
        <v>2847</v>
      </c>
      <c r="D19" s="122" t="s">
        <v>1334</v>
      </c>
      <c r="E19" s="122" t="s">
        <v>1334</v>
      </c>
      <c r="F19" s="122" t="s">
        <v>1334</v>
      </c>
      <c r="G19" s="121" t="s">
        <v>2848</v>
      </c>
      <c r="H19" s="121" t="s">
        <v>2848</v>
      </c>
      <c r="I19" s="123" t="s">
        <v>2849</v>
      </c>
    </row>
    <row r="20" spans="1:9" ht="40.15" customHeight="1" thickTop="1" thickBot="1">
      <c r="A20" s="96" t="s">
        <v>20</v>
      </c>
      <c r="B20" s="97" t="s">
        <v>21</v>
      </c>
      <c r="C20" s="122" t="s">
        <v>2850</v>
      </c>
      <c r="D20" s="122" t="s">
        <v>1334</v>
      </c>
      <c r="E20" s="122" t="s">
        <v>1334</v>
      </c>
      <c r="F20" s="122" t="s">
        <v>1334</v>
      </c>
      <c r="G20" s="121" t="s">
        <v>2851</v>
      </c>
      <c r="H20" s="121" t="s">
        <v>2852</v>
      </c>
      <c r="I20" s="124" t="s">
        <v>1334</v>
      </c>
    </row>
    <row r="21" spans="1:9" ht="40.15" customHeight="1" thickTop="1" thickBot="1">
      <c r="A21" s="96" t="s">
        <v>22</v>
      </c>
      <c r="B21" s="97" t="s">
        <v>23</v>
      </c>
      <c r="C21" s="122" t="s">
        <v>2853</v>
      </c>
      <c r="D21" s="122" t="s">
        <v>1334</v>
      </c>
      <c r="E21" s="122" t="s">
        <v>1334</v>
      </c>
      <c r="F21" s="122" t="s">
        <v>1334</v>
      </c>
      <c r="G21" s="121" t="s">
        <v>2854</v>
      </c>
      <c r="H21" s="121" t="s">
        <v>2854</v>
      </c>
      <c r="I21" s="123" t="s">
        <v>2855</v>
      </c>
    </row>
    <row r="22" spans="1:9" ht="40.15" customHeight="1" thickTop="1" thickBot="1">
      <c r="A22" s="96" t="s">
        <v>24</v>
      </c>
      <c r="B22" s="97" t="s">
        <v>25</v>
      </c>
      <c r="C22" s="122" t="s">
        <v>2856</v>
      </c>
      <c r="D22" s="122" t="s">
        <v>1334</v>
      </c>
      <c r="E22" s="122" t="s">
        <v>1334</v>
      </c>
      <c r="F22" s="122" t="s">
        <v>1334</v>
      </c>
      <c r="G22" s="121" t="s">
        <v>2857</v>
      </c>
      <c r="H22" s="121" t="s">
        <v>2858</v>
      </c>
      <c r="I22" s="123" t="s">
        <v>2859</v>
      </c>
    </row>
    <row r="23" spans="1:9" ht="40.15" customHeight="1" thickTop="1" thickBot="1">
      <c r="A23" s="96" t="s">
        <v>26</v>
      </c>
      <c r="B23" s="97" t="s">
        <v>27</v>
      </c>
      <c r="C23" s="122" t="s">
        <v>2860</v>
      </c>
      <c r="D23" s="122" t="s">
        <v>1334</v>
      </c>
      <c r="E23" s="122" t="s">
        <v>1334</v>
      </c>
      <c r="F23" s="122" t="s">
        <v>1334</v>
      </c>
      <c r="G23" s="121" t="s">
        <v>2861</v>
      </c>
      <c r="H23" s="121" t="s">
        <v>2861</v>
      </c>
      <c r="I23" s="123" t="s">
        <v>2862</v>
      </c>
    </row>
    <row r="24" spans="1:9" ht="40.15" customHeight="1" thickTop="1" thickBot="1">
      <c r="A24" s="96" t="s">
        <v>28</v>
      </c>
      <c r="B24" s="97" t="s">
        <v>29</v>
      </c>
      <c r="C24" s="122" t="s">
        <v>2863</v>
      </c>
      <c r="D24" s="122" t="s">
        <v>1334</v>
      </c>
      <c r="E24" s="122" t="s">
        <v>1334</v>
      </c>
      <c r="F24" s="122" t="s">
        <v>1334</v>
      </c>
      <c r="G24" s="122" t="s">
        <v>1334</v>
      </c>
      <c r="H24" s="121" t="s">
        <v>2863</v>
      </c>
      <c r="I24" s="124" t="s">
        <v>1334</v>
      </c>
    </row>
    <row r="25" spans="1:9" ht="40.15" customHeight="1" thickTop="1" thickBot="1">
      <c r="A25" s="96" t="s">
        <v>30</v>
      </c>
      <c r="B25" s="97" t="s">
        <v>31</v>
      </c>
      <c r="C25" s="122" t="s">
        <v>2864</v>
      </c>
      <c r="D25" s="122" t="s">
        <v>1334</v>
      </c>
      <c r="E25" s="122" t="s">
        <v>1334</v>
      </c>
      <c r="F25" s="122" t="s">
        <v>1334</v>
      </c>
      <c r="G25" s="121" t="s">
        <v>2865</v>
      </c>
      <c r="H25" s="121" t="s">
        <v>2866</v>
      </c>
      <c r="I25" s="124" t="s">
        <v>1334</v>
      </c>
    </row>
    <row r="26" spans="1:9" ht="40.15" customHeight="1" thickTop="1" thickBot="1">
      <c r="A26" s="96" t="s">
        <v>32</v>
      </c>
      <c r="B26" s="97" t="s">
        <v>33</v>
      </c>
      <c r="C26" s="122" t="s">
        <v>2867</v>
      </c>
      <c r="D26" s="122" t="s">
        <v>1334</v>
      </c>
      <c r="E26" s="122" t="s">
        <v>1334</v>
      </c>
      <c r="F26" s="122" t="s">
        <v>1334</v>
      </c>
      <c r="G26" s="121" t="s">
        <v>2868</v>
      </c>
      <c r="H26" s="121" t="s">
        <v>2868</v>
      </c>
      <c r="I26" s="124" t="s">
        <v>1334</v>
      </c>
    </row>
    <row r="27" spans="1:9" ht="40.15" customHeight="1" thickTop="1" thickBot="1">
      <c r="A27" s="96" t="s">
        <v>34</v>
      </c>
      <c r="B27" s="97" t="s">
        <v>35</v>
      </c>
      <c r="C27" s="122" t="s">
        <v>2869</v>
      </c>
      <c r="D27" s="122" t="s">
        <v>1334</v>
      </c>
      <c r="E27" s="122" t="s">
        <v>1334</v>
      </c>
      <c r="F27" s="122" t="s">
        <v>1334</v>
      </c>
      <c r="G27" s="121" t="s">
        <v>2870</v>
      </c>
      <c r="H27" s="121" t="s">
        <v>2871</v>
      </c>
      <c r="I27" s="123" t="s">
        <v>2872</v>
      </c>
    </row>
    <row r="28" spans="1:9" ht="40.15" customHeight="1" thickTop="1" thickBot="1">
      <c r="A28" s="96" t="s">
        <v>36</v>
      </c>
      <c r="B28" s="97" t="s">
        <v>37</v>
      </c>
      <c r="C28" s="122" t="s">
        <v>2873</v>
      </c>
      <c r="D28" s="122" t="s">
        <v>1334</v>
      </c>
      <c r="E28" s="122" t="s">
        <v>1334</v>
      </c>
      <c r="F28" s="122" t="s">
        <v>1334</v>
      </c>
      <c r="G28" s="121" t="s">
        <v>2873</v>
      </c>
      <c r="H28" s="122" t="s">
        <v>1334</v>
      </c>
      <c r="I28" s="124" t="s">
        <v>1334</v>
      </c>
    </row>
    <row r="29" spans="1:9" ht="40.15" customHeight="1" thickTop="1" thickBot="1">
      <c r="A29" s="96" t="s">
        <v>38</v>
      </c>
      <c r="B29" s="97" t="s">
        <v>39</v>
      </c>
      <c r="C29" s="122" t="s">
        <v>2874</v>
      </c>
      <c r="D29" s="122" t="s">
        <v>1334</v>
      </c>
      <c r="E29" s="122" t="s">
        <v>1334</v>
      </c>
      <c r="F29" s="122" t="s">
        <v>1334</v>
      </c>
      <c r="G29" s="122" t="s">
        <v>1334</v>
      </c>
      <c r="H29" s="121" t="s">
        <v>2875</v>
      </c>
      <c r="I29" s="123" t="s">
        <v>2876</v>
      </c>
    </row>
    <row r="30" spans="1:9" ht="40.15" customHeight="1" thickTop="1" thickBot="1">
      <c r="A30" s="96" t="s">
        <v>40</v>
      </c>
      <c r="B30" s="97" t="s">
        <v>41</v>
      </c>
      <c r="C30" s="122" t="s">
        <v>2877</v>
      </c>
      <c r="D30" s="122" t="s">
        <v>1334</v>
      </c>
      <c r="E30" s="122" t="s">
        <v>1334</v>
      </c>
      <c r="F30" s="122" t="s">
        <v>1334</v>
      </c>
      <c r="G30" s="122" t="s">
        <v>1334</v>
      </c>
      <c r="H30" s="122" t="s">
        <v>1334</v>
      </c>
      <c r="I30" s="123" t="s">
        <v>2877</v>
      </c>
    </row>
    <row r="31" spans="1:9" ht="19.899999999999999" customHeight="1" thickTop="1">
      <c r="A31" s="241" t="s">
        <v>1335</v>
      </c>
      <c r="B31" s="167"/>
      <c r="C31" s="101"/>
      <c r="D31" s="102" t="s">
        <v>2878</v>
      </c>
      <c r="E31" s="102" t="s">
        <v>2879</v>
      </c>
      <c r="F31" s="102" t="s">
        <v>2880</v>
      </c>
      <c r="G31" s="102" t="s">
        <v>2881</v>
      </c>
      <c r="H31" s="102" t="s">
        <v>2882</v>
      </c>
      <c r="I31" s="103" t="s">
        <v>2883</v>
      </c>
    </row>
    <row r="32" spans="1:9" ht="19.899999999999999" customHeight="1">
      <c r="A32" s="241" t="s">
        <v>1336</v>
      </c>
      <c r="B32" s="167"/>
      <c r="C32" s="101"/>
      <c r="D32" s="102" t="s">
        <v>2884</v>
      </c>
      <c r="E32" s="102" t="s">
        <v>2885</v>
      </c>
      <c r="F32" s="102" t="s">
        <v>2886</v>
      </c>
      <c r="G32" s="102" t="s">
        <v>2887</v>
      </c>
      <c r="H32" s="102" t="s">
        <v>2888</v>
      </c>
      <c r="I32" s="103" t="s">
        <v>2889</v>
      </c>
    </row>
    <row r="33" spans="1:9" ht="19.899999999999999" customHeight="1">
      <c r="A33" s="241" t="s">
        <v>1337</v>
      </c>
      <c r="B33" s="167"/>
      <c r="C33" s="101"/>
      <c r="D33" s="102" t="s">
        <v>2878</v>
      </c>
      <c r="E33" s="102" t="s">
        <v>2890</v>
      </c>
      <c r="F33" s="102" t="s">
        <v>2891</v>
      </c>
      <c r="G33" s="102" t="s">
        <v>2892</v>
      </c>
      <c r="H33" s="102" t="s">
        <v>2893</v>
      </c>
      <c r="I33" s="103" t="s">
        <v>1338</v>
      </c>
    </row>
    <row r="34" spans="1:9" ht="19.899999999999999" customHeight="1">
      <c r="A34" s="241" t="s">
        <v>1339</v>
      </c>
      <c r="B34" s="167"/>
      <c r="C34" s="101"/>
      <c r="D34" s="102" t="s">
        <v>2884</v>
      </c>
      <c r="E34" s="102" t="s">
        <v>2894</v>
      </c>
      <c r="F34" s="102" t="s">
        <v>2895</v>
      </c>
      <c r="G34" s="102" t="s">
        <v>2896</v>
      </c>
      <c r="H34" s="102" t="s">
        <v>2897</v>
      </c>
      <c r="I34" s="103" t="s">
        <v>2898</v>
      </c>
    </row>
    <row r="35" spans="1:9">
      <c r="A35" s="77"/>
      <c r="B35" s="88"/>
      <c r="C35" s="88"/>
      <c r="D35" s="88"/>
      <c r="E35" s="88"/>
      <c r="F35" s="88"/>
      <c r="G35" s="88"/>
      <c r="I35" s="117"/>
    </row>
    <row r="36" spans="1:9" ht="60" customHeight="1">
      <c r="A36" s="182"/>
      <c r="B36" s="183"/>
      <c r="C36" s="183"/>
      <c r="D36" s="183"/>
      <c r="E36" s="183"/>
      <c r="F36" s="183"/>
      <c r="G36" s="183"/>
      <c r="H36" s="183"/>
      <c r="I36" s="184"/>
    </row>
    <row r="37" spans="1:9" ht="70.150000000000006" customHeight="1" thickBot="1">
      <c r="A37" s="185"/>
      <c r="B37" s="186"/>
      <c r="C37" s="186"/>
      <c r="D37" s="186"/>
      <c r="E37" s="186"/>
      <c r="F37" s="186"/>
      <c r="G37" s="186"/>
      <c r="H37" s="186"/>
      <c r="I37" s="187"/>
    </row>
    <row r="38" spans="1:9" ht="15" thickTop="1"/>
  </sheetData>
  <mergeCells count="14">
    <mergeCell ref="A10:I10"/>
    <mergeCell ref="A36:I37"/>
    <mergeCell ref="A32:B32"/>
    <mergeCell ref="A33:B33"/>
    <mergeCell ref="A34:B34"/>
    <mergeCell ref="A31:B31"/>
    <mergeCell ref="A1:I6"/>
    <mergeCell ref="A7:E7"/>
    <mergeCell ref="G7:I7"/>
    <mergeCell ref="A8:E8"/>
    <mergeCell ref="F8:F9"/>
    <mergeCell ref="G8:G9"/>
    <mergeCell ref="H8:I9"/>
    <mergeCell ref="A9:E9"/>
  </mergeCells>
  <printOptions horizontalCentered="1"/>
  <pageMargins left="0.39370078740157483" right="0.39370078740157483" top="0.39370078740157483" bottom="0.98425196850393704" header="0.51181102362204722" footer="0.51181102362204722"/>
  <pageSetup paperSize="8" scale="55" orientation="landscape" r:id="rId1"/>
  <headerFooter>
    <oddFooter>Página &amp;P de &amp;N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32"/>
  <sheetViews>
    <sheetView view="pageBreakPreview" topLeftCell="A31" zoomScaleSheetLayoutView="100" workbookViewId="0">
      <selection activeCell="J8" sqref="J8"/>
    </sheetView>
  </sheetViews>
  <sheetFormatPr defaultRowHeight="15"/>
  <cols>
    <col min="1" max="1" width="16.75" style="18" customWidth="1"/>
    <col min="2" max="2" width="26.75" style="18" customWidth="1"/>
    <col min="3" max="3" width="9.75" style="18" customWidth="1"/>
    <col min="4" max="4" width="12" style="18" customWidth="1"/>
    <col min="5" max="5" width="3.5" style="18" customWidth="1"/>
    <col min="6" max="6" width="11.375" style="18" customWidth="1"/>
    <col min="7" max="7" width="12.625" style="18" customWidth="1"/>
    <col min="8" max="256" width="8.75" style="18"/>
    <col min="257" max="257" width="17.875" style="18" customWidth="1"/>
    <col min="258" max="258" width="24.25" style="18" customWidth="1"/>
    <col min="259" max="259" width="9.5" style="18" customWidth="1"/>
    <col min="260" max="260" width="12.5" style="18" customWidth="1"/>
    <col min="261" max="261" width="3.25" style="18" customWidth="1"/>
    <col min="262" max="262" width="10.75" style="18" customWidth="1"/>
    <col min="263" max="263" width="12.625" style="18" customWidth="1"/>
    <col min="264" max="512" width="8.75" style="18"/>
    <col min="513" max="513" width="17.875" style="18" customWidth="1"/>
    <col min="514" max="514" width="24.25" style="18" customWidth="1"/>
    <col min="515" max="515" width="9.5" style="18" customWidth="1"/>
    <col min="516" max="516" width="12.5" style="18" customWidth="1"/>
    <col min="517" max="517" width="3.25" style="18" customWidth="1"/>
    <col min="518" max="518" width="10.75" style="18" customWidth="1"/>
    <col min="519" max="519" width="12.625" style="18" customWidth="1"/>
    <col min="520" max="768" width="8.75" style="18"/>
    <col min="769" max="769" width="17.875" style="18" customWidth="1"/>
    <col min="770" max="770" width="24.25" style="18" customWidth="1"/>
    <col min="771" max="771" width="9.5" style="18" customWidth="1"/>
    <col min="772" max="772" width="12.5" style="18" customWidth="1"/>
    <col min="773" max="773" width="3.25" style="18" customWidth="1"/>
    <col min="774" max="774" width="10.75" style="18" customWidth="1"/>
    <col min="775" max="775" width="12.625" style="18" customWidth="1"/>
    <col min="776" max="1024" width="8.75" style="18"/>
    <col min="1025" max="1025" width="17.875" style="18" customWidth="1"/>
    <col min="1026" max="1026" width="24.25" style="18" customWidth="1"/>
    <col min="1027" max="1027" width="9.5" style="18" customWidth="1"/>
    <col min="1028" max="1028" width="12.5" style="18" customWidth="1"/>
    <col min="1029" max="1029" width="3.25" style="18" customWidth="1"/>
    <col min="1030" max="1030" width="10.75" style="18" customWidth="1"/>
    <col min="1031" max="1031" width="12.625" style="18" customWidth="1"/>
    <col min="1032" max="1280" width="8.75" style="18"/>
    <col min="1281" max="1281" width="17.875" style="18" customWidth="1"/>
    <col min="1282" max="1282" width="24.25" style="18" customWidth="1"/>
    <col min="1283" max="1283" width="9.5" style="18" customWidth="1"/>
    <col min="1284" max="1284" width="12.5" style="18" customWidth="1"/>
    <col min="1285" max="1285" width="3.25" style="18" customWidth="1"/>
    <col min="1286" max="1286" width="10.75" style="18" customWidth="1"/>
    <col min="1287" max="1287" width="12.625" style="18" customWidth="1"/>
    <col min="1288" max="1536" width="8.75" style="18"/>
    <col min="1537" max="1537" width="17.875" style="18" customWidth="1"/>
    <col min="1538" max="1538" width="24.25" style="18" customWidth="1"/>
    <col min="1539" max="1539" width="9.5" style="18" customWidth="1"/>
    <col min="1540" max="1540" width="12.5" style="18" customWidth="1"/>
    <col min="1541" max="1541" width="3.25" style="18" customWidth="1"/>
    <col min="1542" max="1542" width="10.75" style="18" customWidth="1"/>
    <col min="1543" max="1543" width="12.625" style="18" customWidth="1"/>
    <col min="1544" max="1792" width="8.75" style="18"/>
    <col min="1793" max="1793" width="17.875" style="18" customWidth="1"/>
    <col min="1794" max="1794" width="24.25" style="18" customWidth="1"/>
    <col min="1795" max="1795" width="9.5" style="18" customWidth="1"/>
    <col min="1796" max="1796" width="12.5" style="18" customWidth="1"/>
    <col min="1797" max="1797" width="3.25" style="18" customWidth="1"/>
    <col min="1798" max="1798" width="10.75" style="18" customWidth="1"/>
    <col min="1799" max="1799" width="12.625" style="18" customWidth="1"/>
    <col min="1800" max="2048" width="8.75" style="18"/>
    <col min="2049" max="2049" width="17.875" style="18" customWidth="1"/>
    <col min="2050" max="2050" width="24.25" style="18" customWidth="1"/>
    <col min="2051" max="2051" width="9.5" style="18" customWidth="1"/>
    <col min="2052" max="2052" width="12.5" style="18" customWidth="1"/>
    <col min="2053" max="2053" width="3.25" style="18" customWidth="1"/>
    <col min="2054" max="2054" width="10.75" style="18" customWidth="1"/>
    <col min="2055" max="2055" width="12.625" style="18" customWidth="1"/>
    <col min="2056" max="2304" width="8.75" style="18"/>
    <col min="2305" max="2305" width="17.875" style="18" customWidth="1"/>
    <col min="2306" max="2306" width="24.25" style="18" customWidth="1"/>
    <col min="2307" max="2307" width="9.5" style="18" customWidth="1"/>
    <col min="2308" max="2308" width="12.5" style="18" customWidth="1"/>
    <col min="2309" max="2309" width="3.25" style="18" customWidth="1"/>
    <col min="2310" max="2310" width="10.75" style="18" customWidth="1"/>
    <col min="2311" max="2311" width="12.625" style="18" customWidth="1"/>
    <col min="2312" max="2560" width="8.75" style="18"/>
    <col min="2561" max="2561" width="17.875" style="18" customWidth="1"/>
    <col min="2562" max="2562" width="24.25" style="18" customWidth="1"/>
    <col min="2563" max="2563" width="9.5" style="18" customWidth="1"/>
    <col min="2564" max="2564" width="12.5" style="18" customWidth="1"/>
    <col min="2565" max="2565" width="3.25" style="18" customWidth="1"/>
    <col min="2566" max="2566" width="10.75" style="18" customWidth="1"/>
    <col min="2567" max="2567" width="12.625" style="18" customWidth="1"/>
    <col min="2568" max="2816" width="8.75" style="18"/>
    <col min="2817" max="2817" width="17.875" style="18" customWidth="1"/>
    <col min="2818" max="2818" width="24.25" style="18" customWidth="1"/>
    <col min="2819" max="2819" width="9.5" style="18" customWidth="1"/>
    <col min="2820" max="2820" width="12.5" style="18" customWidth="1"/>
    <col min="2821" max="2821" width="3.25" style="18" customWidth="1"/>
    <col min="2822" max="2822" width="10.75" style="18" customWidth="1"/>
    <col min="2823" max="2823" width="12.625" style="18" customWidth="1"/>
    <col min="2824" max="3072" width="8.75" style="18"/>
    <col min="3073" max="3073" width="17.875" style="18" customWidth="1"/>
    <col min="3074" max="3074" width="24.25" style="18" customWidth="1"/>
    <col min="3075" max="3075" width="9.5" style="18" customWidth="1"/>
    <col min="3076" max="3076" width="12.5" style="18" customWidth="1"/>
    <col min="3077" max="3077" width="3.25" style="18" customWidth="1"/>
    <col min="3078" max="3078" width="10.75" style="18" customWidth="1"/>
    <col min="3079" max="3079" width="12.625" style="18" customWidth="1"/>
    <col min="3080" max="3328" width="8.75" style="18"/>
    <col min="3329" max="3329" width="17.875" style="18" customWidth="1"/>
    <col min="3330" max="3330" width="24.25" style="18" customWidth="1"/>
    <col min="3331" max="3331" width="9.5" style="18" customWidth="1"/>
    <col min="3332" max="3332" width="12.5" style="18" customWidth="1"/>
    <col min="3333" max="3333" width="3.25" style="18" customWidth="1"/>
    <col min="3334" max="3334" width="10.75" style="18" customWidth="1"/>
    <col min="3335" max="3335" width="12.625" style="18" customWidth="1"/>
    <col min="3336" max="3584" width="8.75" style="18"/>
    <col min="3585" max="3585" width="17.875" style="18" customWidth="1"/>
    <col min="3586" max="3586" width="24.25" style="18" customWidth="1"/>
    <col min="3587" max="3587" width="9.5" style="18" customWidth="1"/>
    <col min="3588" max="3588" width="12.5" style="18" customWidth="1"/>
    <col min="3589" max="3589" width="3.25" style="18" customWidth="1"/>
    <col min="3590" max="3590" width="10.75" style="18" customWidth="1"/>
    <col min="3591" max="3591" width="12.625" style="18" customWidth="1"/>
    <col min="3592" max="3840" width="8.75" style="18"/>
    <col min="3841" max="3841" width="17.875" style="18" customWidth="1"/>
    <col min="3842" max="3842" width="24.25" style="18" customWidth="1"/>
    <col min="3843" max="3843" width="9.5" style="18" customWidth="1"/>
    <col min="3844" max="3844" width="12.5" style="18" customWidth="1"/>
    <col min="3845" max="3845" width="3.25" style="18" customWidth="1"/>
    <col min="3846" max="3846" width="10.75" style="18" customWidth="1"/>
    <col min="3847" max="3847" width="12.625" style="18" customWidth="1"/>
    <col min="3848" max="4096" width="8.75" style="18"/>
    <col min="4097" max="4097" width="17.875" style="18" customWidth="1"/>
    <col min="4098" max="4098" width="24.25" style="18" customWidth="1"/>
    <col min="4099" max="4099" width="9.5" style="18" customWidth="1"/>
    <col min="4100" max="4100" width="12.5" style="18" customWidth="1"/>
    <col min="4101" max="4101" width="3.25" style="18" customWidth="1"/>
    <col min="4102" max="4102" width="10.75" style="18" customWidth="1"/>
    <col min="4103" max="4103" width="12.625" style="18" customWidth="1"/>
    <col min="4104" max="4352" width="8.75" style="18"/>
    <col min="4353" max="4353" width="17.875" style="18" customWidth="1"/>
    <col min="4354" max="4354" width="24.25" style="18" customWidth="1"/>
    <col min="4355" max="4355" width="9.5" style="18" customWidth="1"/>
    <col min="4356" max="4356" width="12.5" style="18" customWidth="1"/>
    <col min="4357" max="4357" width="3.25" style="18" customWidth="1"/>
    <col min="4358" max="4358" width="10.75" style="18" customWidth="1"/>
    <col min="4359" max="4359" width="12.625" style="18" customWidth="1"/>
    <col min="4360" max="4608" width="8.75" style="18"/>
    <col min="4609" max="4609" width="17.875" style="18" customWidth="1"/>
    <col min="4610" max="4610" width="24.25" style="18" customWidth="1"/>
    <col min="4611" max="4611" width="9.5" style="18" customWidth="1"/>
    <col min="4612" max="4612" width="12.5" style="18" customWidth="1"/>
    <col min="4613" max="4613" width="3.25" style="18" customWidth="1"/>
    <col min="4614" max="4614" width="10.75" style="18" customWidth="1"/>
    <col min="4615" max="4615" width="12.625" style="18" customWidth="1"/>
    <col min="4616" max="4864" width="8.75" style="18"/>
    <col min="4865" max="4865" width="17.875" style="18" customWidth="1"/>
    <col min="4866" max="4866" width="24.25" style="18" customWidth="1"/>
    <col min="4867" max="4867" width="9.5" style="18" customWidth="1"/>
    <col min="4868" max="4868" width="12.5" style="18" customWidth="1"/>
    <col min="4869" max="4869" width="3.25" style="18" customWidth="1"/>
    <col min="4870" max="4870" width="10.75" style="18" customWidth="1"/>
    <col min="4871" max="4871" width="12.625" style="18" customWidth="1"/>
    <col min="4872" max="5120" width="8.75" style="18"/>
    <col min="5121" max="5121" width="17.875" style="18" customWidth="1"/>
    <col min="5122" max="5122" width="24.25" style="18" customWidth="1"/>
    <col min="5123" max="5123" width="9.5" style="18" customWidth="1"/>
    <col min="5124" max="5124" width="12.5" style="18" customWidth="1"/>
    <col min="5125" max="5125" width="3.25" style="18" customWidth="1"/>
    <col min="5126" max="5126" width="10.75" style="18" customWidth="1"/>
    <col min="5127" max="5127" width="12.625" style="18" customWidth="1"/>
    <col min="5128" max="5376" width="8.75" style="18"/>
    <col min="5377" max="5377" width="17.875" style="18" customWidth="1"/>
    <col min="5378" max="5378" width="24.25" style="18" customWidth="1"/>
    <col min="5379" max="5379" width="9.5" style="18" customWidth="1"/>
    <col min="5380" max="5380" width="12.5" style="18" customWidth="1"/>
    <col min="5381" max="5381" width="3.25" style="18" customWidth="1"/>
    <col min="5382" max="5382" width="10.75" style="18" customWidth="1"/>
    <col min="5383" max="5383" width="12.625" style="18" customWidth="1"/>
    <col min="5384" max="5632" width="8.75" style="18"/>
    <col min="5633" max="5633" width="17.875" style="18" customWidth="1"/>
    <col min="5634" max="5634" width="24.25" style="18" customWidth="1"/>
    <col min="5635" max="5635" width="9.5" style="18" customWidth="1"/>
    <col min="5636" max="5636" width="12.5" style="18" customWidth="1"/>
    <col min="5637" max="5637" width="3.25" style="18" customWidth="1"/>
    <col min="5638" max="5638" width="10.75" style="18" customWidth="1"/>
    <col min="5639" max="5639" width="12.625" style="18" customWidth="1"/>
    <col min="5640" max="5888" width="8.75" style="18"/>
    <col min="5889" max="5889" width="17.875" style="18" customWidth="1"/>
    <col min="5890" max="5890" width="24.25" style="18" customWidth="1"/>
    <col min="5891" max="5891" width="9.5" style="18" customWidth="1"/>
    <col min="5892" max="5892" width="12.5" style="18" customWidth="1"/>
    <col min="5893" max="5893" width="3.25" style="18" customWidth="1"/>
    <col min="5894" max="5894" width="10.75" style="18" customWidth="1"/>
    <col min="5895" max="5895" width="12.625" style="18" customWidth="1"/>
    <col min="5896" max="6144" width="8.75" style="18"/>
    <col min="6145" max="6145" width="17.875" style="18" customWidth="1"/>
    <col min="6146" max="6146" width="24.25" style="18" customWidth="1"/>
    <col min="6147" max="6147" width="9.5" style="18" customWidth="1"/>
    <col min="6148" max="6148" width="12.5" style="18" customWidth="1"/>
    <col min="6149" max="6149" width="3.25" style="18" customWidth="1"/>
    <col min="6150" max="6150" width="10.75" style="18" customWidth="1"/>
    <col min="6151" max="6151" width="12.625" style="18" customWidth="1"/>
    <col min="6152" max="6400" width="8.75" style="18"/>
    <col min="6401" max="6401" width="17.875" style="18" customWidth="1"/>
    <col min="6402" max="6402" width="24.25" style="18" customWidth="1"/>
    <col min="6403" max="6403" width="9.5" style="18" customWidth="1"/>
    <col min="6404" max="6404" width="12.5" style="18" customWidth="1"/>
    <col min="6405" max="6405" width="3.25" style="18" customWidth="1"/>
    <col min="6406" max="6406" width="10.75" style="18" customWidth="1"/>
    <col min="6407" max="6407" width="12.625" style="18" customWidth="1"/>
    <col min="6408" max="6656" width="8.75" style="18"/>
    <col min="6657" max="6657" width="17.875" style="18" customWidth="1"/>
    <col min="6658" max="6658" width="24.25" style="18" customWidth="1"/>
    <col min="6659" max="6659" width="9.5" style="18" customWidth="1"/>
    <col min="6660" max="6660" width="12.5" style="18" customWidth="1"/>
    <col min="6661" max="6661" width="3.25" style="18" customWidth="1"/>
    <col min="6662" max="6662" width="10.75" style="18" customWidth="1"/>
    <col min="6663" max="6663" width="12.625" style="18" customWidth="1"/>
    <col min="6664" max="6912" width="8.75" style="18"/>
    <col min="6913" max="6913" width="17.875" style="18" customWidth="1"/>
    <col min="6914" max="6914" width="24.25" style="18" customWidth="1"/>
    <col min="6915" max="6915" width="9.5" style="18" customWidth="1"/>
    <col min="6916" max="6916" width="12.5" style="18" customWidth="1"/>
    <col min="6917" max="6917" width="3.25" style="18" customWidth="1"/>
    <col min="6918" max="6918" width="10.75" style="18" customWidth="1"/>
    <col min="6919" max="6919" width="12.625" style="18" customWidth="1"/>
    <col min="6920" max="7168" width="8.75" style="18"/>
    <col min="7169" max="7169" width="17.875" style="18" customWidth="1"/>
    <col min="7170" max="7170" width="24.25" style="18" customWidth="1"/>
    <col min="7171" max="7171" width="9.5" style="18" customWidth="1"/>
    <col min="7172" max="7172" width="12.5" style="18" customWidth="1"/>
    <col min="7173" max="7173" width="3.25" style="18" customWidth="1"/>
    <col min="7174" max="7174" width="10.75" style="18" customWidth="1"/>
    <col min="7175" max="7175" width="12.625" style="18" customWidth="1"/>
    <col min="7176" max="7424" width="8.75" style="18"/>
    <col min="7425" max="7425" width="17.875" style="18" customWidth="1"/>
    <col min="7426" max="7426" width="24.25" style="18" customWidth="1"/>
    <col min="7427" max="7427" width="9.5" style="18" customWidth="1"/>
    <col min="7428" max="7428" width="12.5" style="18" customWidth="1"/>
    <col min="7429" max="7429" width="3.25" style="18" customWidth="1"/>
    <col min="7430" max="7430" width="10.75" style="18" customWidth="1"/>
    <col min="7431" max="7431" width="12.625" style="18" customWidth="1"/>
    <col min="7432" max="7680" width="8.75" style="18"/>
    <col min="7681" max="7681" width="17.875" style="18" customWidth="1"/>
    <col min="7682" max="7682" width="24.25" style="18" customWidth="1"/>
    <col min="7683" max="7683" width="9.5" style="18" customWidth="1"/>
    <col min="7684" max="7684" width="12.5" style="18" customWidth="1"/>
    <col min="7685" max="7685" width="3.25" style="18" customWidth="1"/>
    <col min="7686" max="7686" width="10.75" style="18" customWidth="1"/>
    <col min="7687" max="7687" width="12.625" style="18" customWidth="1"/>
    <col min="7688" max="7936" width="8.75" style="18"/>
    <col min="7937" max="7937" width="17.875" style="18" customWidth="1"/>
    <col min="7938" max="7938" width="24.25" style="18" customWidth="1"/>
    <col min="7939" max="7939" width="9.5" style="18" customWidth="1"/>
    <col min="7940" max="7940" width="12.5" style="18" customWidth="1"/>
    <col min="7941" max="7941" width="3.25" style="18" customWidth="1"/>
    <col min="7942" max="7942" width="10.75" style="18" customWidth="1"/>
    <col min="7943" max="7943" width="12.625" style="18" customWidth="1"/>
    <col min="7944" max="8192" width="8.75" style="18"/>
    <col min="8193" max="8193" width="17.875" style="18" customWidth="1"/>
    <col min="8194" max="8194" width="24.25" style="18" customWidth="1"/>
    <col min="8195" max="8195" width="9.5" style="18" customWidth="1"/>
    <col min="8196" max="8196" width="12.5" style="18" customWidth="1"/>
    <col min="8197" max="8197" width="3.25" style="18" customWidth="1"/>
    <col min="8198" max="8198" width="10.75" style="18" customWidth="1"/>
    <col min="8199" max="8199" width="12.625" style="18" customWidth="1"/>
    <col min="8200" max="8448" width="8.75" style="18"/>
    <col min="8449" max="8449" width="17.875" style="18" customWidth="1"/>
    <col min="8450" max="8450" width="24.25" style="18" customWidth="1"/>
    <col min="8451" max="8451" width="9.5" style="18" customWidth="1"/>
    <col min="8452" max="8452" width="12.5" style="18" customWidth="1"/>
    <col min="8453" max="8453" width="3.25" style="18" customWidth="1"/>
    <col min="8454" max="8454" width="10.75" style="18" customWidth="1"/>
    <col min="8455" max="8455" width="12.625" style="18" customWidth="1"/>
    <col min="8456" max="8704" width="8.75" style="18"/>
    <col min="8705" max="8705" width="17.875" style="18" customWidth="1"/>
    <col min="8706" max="8706" width="24.25" style="18" customWidth="1"/>
    <col min="8707" max="8707" width="9.5" style="18" customWidth="1"/>
    <col min="8708" max="8708" width="12.5" style="18" customWidth="1"/>
    <col min="8709" max="8709" width="3.25" style="18" customWidth="1"/>
    <col min="8710" max="8710" width="10.75" style="18" customWidth="1"/>
    <col min="8711" max="8711" width="12.625" style="18" customWidth="1"/>
    <col min="8712" max="8960" width="8.75" style="18"/>
    <col min="8961" max="8961" width="17.875" style="18" customWidth="1"/>
    <col min="8962" max="8962" width="24.25" style="18" customWidth="1"/>
    <col min="8963" max="8963" width="9.5" style="18" customWidth="1"/>
    <col min="8964" max="8964" width="12.5" style="18" customWidth="1"/>
    <col min="8965" max="8965" width="3.25" style="18" customWidth="1"/>
    <col min="8966" max="8966" width="10.75" style="18" customWidth="1"/>
    <col min="8967" max="8967" width="12.625" style="18" customWidth="1"/>
    <col min="8968" max="9216" width="8.75" style="18"/>
    <col min="9217" max="9217" width="17.875" style="18" customWidth="1"/>
    <col min="9218" max="9218" width="24.25" style="18" customWidth="1"/>
    <col min="9219" max="9219" width="9.5" style="18" customWidth="1"/>
    <col min="9220" max="9220" width="12.5" style="18" customWidth="1"/>
    <col min="9221" max="9221" width="3.25" style="18" customWidth="1"/>
    <col min="9222" max="9222" width="10.75" style="18" customWidth="1"/>
    <col min="9223" max="9223" width="12.625" style="18" customWidth="1"/>
    <col min="9224" max="9472" width="8.75" style="18"/>
    <col min="9473" max="9473" width="17.875" style="18" customWidth="1"/>
    <col min="9474" max="9474" width="24.25" style="18" customWidth="1"/>
    <col min="9475" max="9475" width="9.5" style="18" customWidth="1"/>
    <col min="9476" max="9476" width="12.5" style="18" customWidth="1"/>
    <col min="9477" max="9477" width="3.25" style="18" customWidth="1"/>
    <col min="9478" max="9478" width="10.75" style="18" customWidth="1"/>
    <col min="9479" max="9479" width="12.625" style="18" customWidth="1"/>
    <col min="9480" max="9728" width="8.75" style="18"/>
    <col min="9729" max="9729" width="17.875" style="18" customWidth="1"/>
    <col min="9730" max="9730" width="24.25" style="18" customWidth="1"/>
    <col min="9731" max="9731" width="9.5" style="18" customWidth="1"/>
    <col min="9732" max="9732" width="12.5" style="18" customWidth="1"/>
    <col min="9733" max="9733" width="3.25" style="18" customWidth="1"/>
    <col min="9734" max="9734" width="10.75" style="18" customWidth="1"/>
    <col min="9735" max="9735" width="12.625" style="18" customWidth="1"/>
    <col min="9736" max="9984" width="8.75" style="18"/>
    <col min="9985" max="9985" width="17.875" style="18" customWidth="1"/>
    <col min="9986" max="9986" width="24.25" style="18" customWidth="1"/>
    <col min="9987" max="9987" width="9.5" style="18" customWidth="1"/>
    <col min="9988" max="9988" width="12.5" style="18" customWidth="1"/>
    <col min="9989" max="9989" width="3.25" style="18" customWidth="1"/>
    <col min="9990" max="9990" width="10.75" style="18" customWidth="1"/>
    <col min="9991" max="9991" width="12.625" style="18" customWidth="1"/>
    <col min="9992" max="10240" width="8.75" style="18"/>
    <col min="10241" max="10241" width="17.875" style="18" customWidth="1"/>
    <col min="10242" max="10242" width="24.25" style="18" customWidth="1"/>
    <col min="10243" max="10243" width="9.5" style="18" customWidth="1"/>
    <col min="10244" max="10244" width="12.5" style="18" customWidth="1"/>
    <col min="10245" max="10245" width="3.25" style="18" customWidth="1"/>
    <col min="10246" max="10246" width="10.75" style="18" customWidth="1"/>
    <col min="10247" max="10247" width="12.625" style="18" customWidth="1"/>
    <col min="10248" max="10496" width="8.75" style="18"/>
    <col min="10497" max="10497" width="17.875" style="18" customWidth="1"/>
    <col min="10498" max="10498" width="24.25" style="18" customWidth="1"/>
    <col min="10499" max="10499" width="9.5" style="18" customWidth="1"/>
    <col min="10500" max="10500" width="12.5" style="18" customWidth="1"/>
    <col min="10501" max="10501" width="3.25" style="18" customWidth="1"/>
    <col min="10502" max="10502" width="10.75" style="18" customWidth="1"/>
    <col min="10503" max="10503" width="12.625" style="18" customWidth="1"/>
    <col min="10504" max="10752" width="8.75" style="18"/>
    <col min="10753" max="10753" width="17.875" style="18" customWidth="1"/>
    <col min="10754" max="10754" width="24.25" style="18" customWidth="1"/>
    <col min="10755" max="10755" width="9.5" style="18" customWidth="1"/>
    <col min="10756" max="10756" width="12.5" style="18" customWidth="1"/>
    <col min="10757" max="10757" width="3.25" style="18" customWidth="1"/>
    <col min="10758" max="10758" width="10.75" style="18" customWidth="1"/>
    <col min="10759" max="10759" width="12.625" style="18" customWidth="1"/>
    <col min="10760" max="11008" width="8.75" style="18"/>
    <col min="11009" max="11009" width="17.875" style="18" customWidth="1"/>
    <col min="11010" max="11010" width="24.25" style="18" customWidth="1"/>
    <col min="11011" max="11011" width="9.5" style="18" customWidth="1"/>
    <col min="11012" max="11012" width="12.5" style="18" customWidth="1"/>
    <col min="11013" max="11013" width="3.25" style="18" customWidth="1"/>
    <col min="11014" max="11014" width="10.75" style="18" customWidth="1"/>
    <col min="11015" max="11015" width="12.625" style="18" customWidth="1"/>
    <col min="11016" max="11264" width="8.75" style="18"/>
    <col min="11265" max="11265" width="17.875" style="18" customWidth="1"/>
    <col min="11266" max="11266" width="24.25" style="18" customWidth="1"/>
    <col min="11267" max="11267" width="9.5" style="18" customWidth="1"/>
    <col min="11268" max="11268" width="12.5" style="18" customWidth="1"/>
    <col min="11269" max="11269" width="3.25" style="18" customWidth="1"/>
    <col min="11270" max="11270" width="10.75" style="18" customWidth="1"/>
    <col min="11271" max="11271" width="12.625" style="18" customWidth="1"/>
    <col min="11272" max="11520" width="8.75" style="18"/>
    <col min="11521" max="11521" width="17.875" style="18" customWidth="1"/>
    <col min="11522" max="11522" width="24.25" style="18" customWidth="1"/>
    <col min="11523" max="11523" width="9.5" style="18" customWidth="1"/>
    <col min="11524" max="11524" width="12.5" style="18" customWidth="1"/>
    <col min="11525" max="11525" width="3.25" style="18" customWidth="1"/>
    <col min="11526" max="11526" width="10.75" style="18" customWidth="1"/>
    <col min="11527" max="11527" width="12.625" style="18" customWidth="1"/>
    <col min="11528" max="11776" width="8.75" style="18"/>
    <col min="11777" max="11777" width="17.875" style="18" customWidth="1"/>
    <col min="11778" max="11778" width="24.25" style="18" customWidth="1"/>
    <col min="11779" max="11779" width="9.5" style="18" customWidth="1"/>
    <col min="11780" max="11780" width="12.5" style="18" customWidth="1"/>
    <col min="11781" max="11781" width="3.25" style="18" customWidth="1"/>
    <col min="11782" max="11782" width="10.75" style="18" customWidth="1"/>
    <col min="11783" max="11783" width="12.625" style="18" customWidth="1"/>
    <col min="11784" max="12032" width="8.75" style="18"/>
    <col min="12033" max="12033" width="17.875" style="18" customWidth="1"/>
    <col min="12034" max="12034" width="24.25" style="18" customWidth="1"/>
    <col min="12035" max="12035" width="9.5" style="18" customWidth="1"/>
    <col min="12036" max="12036" width="12.5" style="18" customWidth="1"/>
    <col min="12037" max="12037" width="3.25" style="18" customWidth="1"/>
    <col min="12038" max="12038" width="10.75" style="18" customWidth="1"/>
    <col min="12039" max="12039" width="12.625" style="18" customWidth="1"/>
    <col min="12040" max="12288" width="8.75" style="18"/>
    <col min="12289" max="12289" width="17.875" style="18" customWidth="1"/>
    <col min="12290" max="12290" width="24.25" style="18" customWidth="1"/>
    <col min="12291" max="12291" width="9.5" style="18" customWidth="1"/>
    <col min="12292" max="12292" width="12.5" style="18" customWidth="1"/>
    <col min="12293" max="12293" width="3.25" style="18" customWidth="1"/>
    <col min="12294" max="12294" width="10.75" style="18" customWidth="1"/>
    <col min="12295" max="12295" width="12.625" style="18" customWidth="1"/>
    <col min="12296" max="12544" width="8.75" style="18"/>
    <col min="12545" max="12545" width="17.875" style="18" customWidth="1"/>
    <col min="12546" max="12546" width="24.25" style="18" customWidth="1"/>
    <col min="12547" max="12547" width="9.5" style="18" customWidth="1"/>
    <col min="12548" max="12548" width="12.5" style="18" customWidth="1"/>
    <col min="12549" max="12549" width="3.25" style="18" customWidth="1"/>
    <col min="12550" max="12550" width="10.75" style="18" customWidth="1"/>
    <col min="12551" max="12551" width="12.625" style="18" customWidth="1"/>
    <col min="12552" max="12800" width="8.75" style="18"/>
    <col min="12801" max="12801" width="17.875" style="18" customWidth="1"/>
    <col min="12802" max="12802" width="24.25" style="18" customWidth="1"/>
    <col min="12803" max="12803" width="9.5" style="18" customWidth="1"/>
    <col min="12804" max="12804" width="12.5" style="18" customWidth="1"/>
    <col min="12805" max="12805" width="3.25" style="18" customWidth="1"/>
    <col min="12806" max="12806" width="10.75" style="18" customWidth="1"/>
    <col min="12807" max="12807" width="12.625" style="18" customWidth="1"/>
    <col min="12808" max="13056" width="8.75" style="18"/>
    <col min="13057" max="13057" width="17.875" style="18" customWidth="1"/>
    <col min="13058" max="13058" width="24.25" style="18" customWidth="1"/>
    <col min="13059" max="13059" width="9.5" style="18" customWidth="1"/>
    <col min="13060" max="13060" width="12.5" style="18" customWidth="1"/>
    <col min="13061" max="13061" width="3.25" style="18" customWidth="1"/>
    <col min="13062" max="13062" width="10.75" style="18" customWidth="1"/>
    <col min="13063" max="13063" width="12.625" style="18" customWidth="1"/>
    <col min="13064" max="13312" width="8.75" style="18"/>
    <col min="13313" max="13313" width="17.875" style="18" customWidth="1"/>
    <col min="13314" max="13314" width="24.25" style="18" customWidth="1"/>
    <col min="13315" max="13315" width="9.5" style="18" customWidth="1"/>
    <col min="13316" max="13316" width="12.5" style="18" customWidth="1"/>
    <col min="13317" max="13317" width="3.25" style="18" customWidth="1"/>
    <col min="13318" max="13318" width="10.75" style="18" customWidth="1"/>
    <col min="13319" max="13319" width="12.625" style="18" customWidth="1"/>
    <col min="13320" max="13568" width="8.75" style="18"/>
    <col min="13569" max="13569" width="17.875" style="18" customWidth="1"/>
    <col min="13570" max="13570" width="24.25" style="18" customWidth="1"/>
    <col min="13571" max="13571" width="9.5" style="18" customWidth="1"/>
    <col min="13572" max="13572" width="12.5" style="18" customWidth="1"/>
    <col min="13573" max="13573" width="3.25" style="18" customWidth="1"/>
    <col min="13574" max="13574" width="10.75" style="18" customWidth="1"/>
    <col min="13575" max="13575" width="12.625" style="18" customWidth="1"/>
    <col min="13576" max="13824" width="8.75" style="18"/>
    <col min="13825" max="13825" width="17.875" style="18" customWidth="1"/>
    <col min="13826" max="13826" width="24.25" style="18" customWidth="1"/>
    <col min="13827" max="13827" width="9.5" style="18" customWidth="1"/>
    <col min="13828" max="13828" width="12.5" style="18" customWidth="1"/>
    <col min="13829" max="13829" width="3.25" style="18" customWidth="1"/>
    <col min="13830" max="13830" width="10.75" style="18" customWidth="1"/>
    <col min="13831" max="13831" width="12.625" style="18" customWidth="1"/>
    <col min="13832" max="14080" width="8.75" style="18"/>
    <col min="14081" max="14081" width="17.875" style="18" customWidth="1"/>
    <col min="14082" max="14082" width="24.25" style="18" customWidth="1"/>
    <col min="14083" max="14083" width="9.5" style="18" customWidth="1"/>
    <col min="14084" max="14084" width="12.5" style="18" customWidth="1"/>
    <col min="14085" max="14085" width="3.25" style="18" customWidth="1"/>
    <col min="14086" max="14086" width="10.75" style="18" customWidth="1"/>
    <col min="14087" max="14087" width="12.625" style="18" customWidth="1"/>
    <col min="14088" max="14336" width="8.75" style="18"/>
    <col min="14337" max="14337" width="17.875" style="18" customWidth="1"/>
    <col min="14338" max="14338" width="24.25" style="18" customWidth="1"/>
    <col min="14339" max="14339" width="9.5" style="18" customWidth="1"/>
    <col min="14340" max="14340" width="12.5" style="18" customWidth="1"/>
    <col min="14341" max="14341" width="3.25" style="18" customWidth="1"/>
    <col min="14342" max="14342" width="10.75" style="18" customWidth="1"/>
    <col min="14343" max="14343" width="12.625" style="18" customWidth="1"/>
    <col min="14344" max="14592" width="8.75" style="18"/>
    <col min="14593" max="14593" width="17.875" style="18" customWidth="1"/>
    <col min="14594" max="14594" width="24.25" style="18" customWidth="1"/>
    <col min="14595" max="14595" width="9.5" style="18" customWidth="1"/>
    <col min="14596" max="14596" width="12.5" style="18" customWidth="1"/>
    <col min="14597" max="14597" width="3.25" style="18" customWidth="1"/>
    <col min="14598" max="14598" width="10.75" style="18" customWidth="1"/>
    <col min="14599" max="14599" width="12.625" style="18" customWidth="1"/>
    <col min="14600" max="14848" width="8.75" style="18"/>
    <col min="14849" max="14849" width="17.875" style="18" customWidth="1"/>
    <col min="14850" max="14850" width="24.25" style="18" customWidth="1"/>
    <col min="14851" max="14851" width="9.5" style="18" customWidth="1"/>
    <col min="14852" max="14852" width="12.5" style="18" customWidth="1"/>
    <col min="14853" max="14853" width="3.25" style="18" customWidth="1"/>
    <col min="14854" max="14854" width="10.75" style="18" customWidth="1"/>
    <col min="14855" max="14855" width="12.625" style="18" customWidth="1"/>
    <col min="14856" max="15104" width="8.75" style="18"/>
    <col min="15105" max="15105" width="17.875" style="18" customWidth="1"/>
    <col min="15106" max="15106" width="24.25" style="18" customWidth="1"/>
    <col min="15107" max="15107" width="9.5" style="18" customWidth="1"/>
    <col min="15108" max="15108" width="12.5" style="18" customWidth="1"/>
    <col min="15109" max="15109" width="3.25" style="18" customWidth="1"/>
    <col min="15110" max="15110" width="10.75" style="18" customWidth="1"/>
    <col min="15111" max="15111" width="12.625" style="18" customWidth="1"/>
    <col min="15112" max="15360" width="8.75" style="18"/>
    <col min="15361" max="15361" width="17.875" style="18" customWidth="1"/>
    <col min="15362" max="15362" width="24.25" style="18" customWidth="1"/>
    <col min="15363" max="15363" width="9.5" style="18" customWidth="1"/>
    <col min="15364" max="15364" width="12.5" style="18" customWidth="1"/>
    <col min="15365" max="15365" width="3.25" style="18" customWidth="1"/>
    <col min="15366" max="15366" width="10.75" style="18" customWidth="1"/>
    <col min="15367" max="15367" width="12.625" style="18" customWidth="1"/>
    <col min="15368" max="15616" width="8.75" style="18"/>
    <col min="15617" max="15617" width="17.875" style="18" customWidth="1"/>
    <col min="15618" max="15618" width="24.25" style="18" customWidth="1"/>
    <col min="15619" max="15619" width="9.5" style="18" customWidth="1"/>
    <col min="15620" max="15620" width="12.5" style="18" customWidth="1"/>
    <col min="15621" max="15621" width="3.25" style="18" customWidth="1"/>
    <col min="15622" max="15622" width="10.75" style="18" customWidth="1"/>
    <col min="15623" max="15623" width="12.625" style="18" customWidth="1"/>
    <col min="15624" max="15872" width="8.75" style="18"/>
    <col min="15873" max="15873" width="17.875" style="18" customWidth="1"/>
    <col min="15874" max="15874" width="24.25" style="18" customWidth="1"/>
    <col min="15875" max="15875" width="9.5" style="18" customWidth="1"/>
    <col min="15876" max="15876" width="12.5" style="18" customWidth="1"/>
    <col min="15877" max="15877" width="3.25" style="18" customWidth="1"/>
    <col min="15878" max="15878" width="10.75" style="18" customWidth="1"/>
    <col min="15879" max="15879" width="12.625" style="18" customWidth="1"/>
    <col min="15880" max="16128" width="8.75" style="18"/>
    <col min="16129" max="16129" width="17.875" style="18" customWidth="1"/>
    <col min="16130" max="16130" width="24.25" style="18" customWidth="1"/>
    <col min="16131" max="16131" width="9.5" style="18" customWidth="1"/>
    <col min="16132" max="16132" width="12.5" style="18" customWidth="1"/>
    <col min="16133" max="16133" width="3.25" style="18" customWidth="1"/>
    <col min="16134" max="16134" width="10.75" style="18" customWidth="1"/>
    <col min="16135" max="16135" width="12.625" style="18" customWidth="1"/>
    <col min="16136" max="16384" width="8.75" style="18"/>
  </cols>
  <sheetData>
    <row r="1" spans="1:7" ht="20.100000000000001" customHeight="1">
      <c r="A1" s="244"/>
      <c r="B1" s="244"/>
      <c r="C1" s="244"/>
      <c r="D1" s="244"/>
      <c r="E1" s="244"/>
      <c r="F1" s="244"/>
      <c r="G1" s="244"/>
    </row>
    <row r="2" spans="1:7" ht="20.100000000000001" customHeight="1">
      <c r="A2" s="244"/>
      <c r="B2" s="244"/>
      <c r="C2" s="244"/>
      <c r="D2" s="244"/>
      <c r="E2" s="244"/>
      <c r="F2" s="244"/>
      <c r="G2" s="244"/>
    </row>
    <row r="3" spans="1:7" ht="20.100000000000001" customHeight="1">
      <c r="A3" s="244"/>
      <c r="B3" s="244"/>
      <c r="C3" s="244"/>
      <c r="D3" s="244"/>
      <c r="E3" s="244"/>
      <c r="F3" s="244"/>
      <c r="G3" s="244"/>
    </row>
    <row r="4" spans="1:7" ht="19.5" customHeight="1">
      <c r="A4" s="244"/>
      <c r="B4" s="244"/>
      <c r="C4" s="244"/>
      <c r="D4" s="244"/>
      <c r="E4" s="244"/>
      <c r="F4" s="244"/>
      <c r="G4" s="244"/>
    </row>
    <row r="5" spans="1:7" ht="39" customHeight="1">
      <c r="A5" s="19" t="s">
        <v>1285</v>
      </c>
      <c r="B5" s="245" t="s">
        <v>2903</v>
      </c>
      <c r="C5" s="245"/>
      <c r="D5" s="245"/>
      <c r="E5" s="245"/>
      <c r="F5" s="245"/>
      <c r="G5" s="245"/>
    </row>
    <row r="6" spans="1:7" ht="20.100000000000001" customHeight="1">
      <c r="A6" s="20" t="s">
        <v>1286</v>
      </c>
      <c r="B6" s="246" t="s">
        <v>1287</v>
      </c>
      <c r="C6" s="246"/>
      <c r="D6" s="246"/>
      <c r="E6" s="246"/>
      <c r="F6" s="246"/>
      <c r="G6" s="246"/>
    </row>
    <row r="7" spans="1:7" ht="20.100000000000001" customHeight="1">
      <c r="A7" s="20" t="s">
        <v>1288</v>
      </c>
      <c r="B7" s="247"/>
      <c r="C7" s="247"/>
      <c r="D7" s="247"/>
      <c r="E7" s="247"/>
      <c r="F7" s="247"/>
      <c r="G7" s="247"/>
    </row>
    <row r="8" spans="1:7" ht="34.5" customHeight="1">
      <c r="A8" s="20" t="s">
        <v>1289</v>
      </c>
      <c r="B8" s="248" t="s">
        <v>2904</v>
      </c>
      <c r="C8" s="248"/>
      <c r="D8" s="248"/>
      <c r="E8" s="248"/>
      <c r="F8" s="248"/>
      <c r="G8" s="248"/>
    </row>
    <row r="9" spans="1:7" ht="20.100000000000001" customHeight="1">
      <c r="A9" s="20" t="s">
        <v>1290</v>
      </c>
      <c r="B9" s="246" t="s">
        <v>1427</v>
      </c>
      <c r="C9" s="246"/>
      <c r="D9" s="246"/>
      <c r="E9" s="246"/>
      <c r="F9" s="246"/>
      <c r="G9" s="246"/>
    </row>
    <row r="10" spans="1:7" ht="20.100000000000001" customHeight="1">
      <c r="A10" s="21" t="s">
        <v>1291</v>
      </c>
      <c r="B10" s="246" t="s">
        <v>1292</v>
      </c>
      <c r="C10" s="246"/>
      <c r="D10" s="246"/>
      <c r="E10" s="246"/>
      <c r="F10" s="246"/>
      <c r="G10" s="246"/>
    </row>
    <row r="11" spans="1:7" ht="20.100000000000001" customHeight="1">
      <c r="A11" s="21" t="s">
        <v>1293</v>
      </c>
      <c r="B11" s="246" t="s">
        <v>1426</v>
      </c>
      <c r="C11" s="246"/>
      <c r="D11" s="246"/>
      <c r="E11" s="246"/>
      <c r="F11" s="246"/>
      <c r="G11" s="246"/>
    </row>
    <row r="12" spans="1:7" ht="24.95" customHeight="1">
      <c r="A12" s="249" t="s">
        <v>1294</v>
      </c>
      <c r="B12" s="249"/>
      <c r="C12" s="249"/>
      <c r="D12" s="249"/>
    </row>
    <row r="13" spans="1:7" ht="24.95" customHeight="1" thickBot="1">
      <c r="A13" s="249"/>
      <c r="B13" s="249"/>
      <c r="C13" s="249"/>
      <c r="D13" s="249"/>
    </row>
    <row r="14" spans="1:7" ht="20.100000000000001" customHeight="1" thickBot="1">
      <c r="A14" s="250" t="s">
        <v>1295</v>
      </c>
      <c r="B14" s="250"/>
      <c r="C14" s="250"/>
      <c r="D14" s="250"/>
      <c r="F14" s="251" t="s">
        <v>1296</v>
      </c>
      <c r="G14" s="252"/>
    </row>
    <row r="15" spans="1:7" ht="17.25" thickBot="1">
      <c r="A15" s="242" t="s">
        <v>1297</v>
      </c>
      <c r="B15" s="243"/>
      <c r="C15" s="22" t="s">
        <v>1298</v>
      </c>
      <c r="D15" s="23" t="s">
        <v>1299</v>
      </c>
      <c r="F15" s="24" t="s">
        <v>1300</v>
      </c>
      <c r="G15" s="25" t="s">
        <v>1301</v>
      </c>
    </row>
    <row r="16" spans="1:7">
      <c r="A16" s="257" t="s">
        <v>1302</v>
      </c>
      <c r="B16" s="258"/>
      <c r="C16" s="26" t="s">
        <v>1303</v>
      </c>
      <c r="D16" s="27">
        <v>0.03</v>
      </c>
      <c r="F16" s="28">
        <v>0.03</v>
      </c>
      <c r="G16" s="29">
        <v>5.5E-2</v>
      </c>
    </row>
    <row r="17" spans="1:7">
      <c r="A17" s="259" t="s">
        <v>1304</v>
      </c>
      <c r="B17" s="260"/>
      <c r="C17" s="30" t="s">
        <v>1305</v>
      </c>
      <c r="D17" s="31">
        <v>4.0000000000000001E-3</v>
      </c>
      <c r="F17" s="32">
        <v>4.0000000000000001E-3</v>
      </c>
      <c r="G17" s="33">
        <v>5.0000000000000001E-3</v>
      </c>
    </row>
    <row r="18" spans="1:7">
      <c r="A18" s="259" t="s">
        <v>1306</v>
      </c>
      <c r="B18" s="260"/>
      <c r="C18" s="30" t="s">
        <v>1307</v>
      </c>
      <c r="D18" s="31">
        <v>4.0000000000000001E-3</v>
      </c>
      <c r="F18" s="32">
        <v>4.0000000000000001E-3</v>
      </c>
      <c r="G18" s="33">
        <v>5.0000000000000001E-3</v>
      </c>
    </row>
    <row r="19" spans="1:7" ht="15.75" thickBot="1">
      <c r="A19" s="261" t="s">
        <v>1308</v>
      </c>
      <c r="B19" s="262"/>
      <c r="C19" s="34" t="s">
        <v>1309</v>
      </c>
      <c r="D19" s="35">
        <v>9.7000000000000003E-3</v>
      </c>
      <c r="F19" s="36">
        <v>9.7000000000000003E-3</v>
      </c>
      <c r="G19" s="37">
        <v>1.2699999999999999E-2</v>
      </c>
    </row>
    <row r="20" spans="1:7" ht="16.5" thickBot="1">
      <c r="A20" s="263" t="s">
        <v>1310</v>
      </c>
      <c r="B20" s="264"/>
      <c r="C20" s="265"/>
      <c r="D20" s="38">
        <f>SUM(D16:D19)</f>
        <v>4.7700000000000006E-2</v>
      </c>
      <c r="F20" s="256"/>
      <c r="G20" s="256"/>
    </row>
    <row r="21" spans="1:7">
      <c r="A21" s="257" t="s">
        <v>1311</v>
      </c>
      <c r="B21" s="258"/>
      <c r="C21" s="26" t="s">
        <v>1312</v>
      </c>
      <c r="D21" s="39">
        <v>6.0000000000000001E-3</v>
      </c>
      <c r="F21" s="28">
        <v>5.8999999999999999E-3</v>
      </c>
      <c r="G21" s="29">
        <v>1.3899999999999999E-2</v>
      </c>
    </row>
    <row r="22" spans="1:7" ht="15.75" thickBot="1">
      <c r="A22" s="271" t="s">
        <v>1313</v>
      </c>
      <c r="B22" s="272"/>
      <c r="C22" s="40" t="s">
        <v>627</v>
      </c>
      <c r="D22" s="41">
        <v>7.1199999999999999E-2</v>
      </c>
      <c r="F22" s="42">
        <v>6.1600000000000002E-2</v>
      </c>
      <c r="G22" s="43">
        <v>8.9599999999999999E-2</v>
      </c>
    </row>
    <row r="23" spans="1:7">
      <c r="A23" s="273" t="s">
        <v>1314</v>
      </c>
      <c r="B23" s="44" t="s">
        <v>1315</v>
      </c>
      <c r="C23" s="274" t="s">
        <v>1316</v>
      </c>
      <c r="D23" s="27">
        <v>6.4999999999999997E-3</v>
      </c>
      <c r="F23" s="253" t="s">
        <v>1317</v>
      </c>
      <c r="G23" s="254"/>
    </row>
    <row r="24" spans="1:7">
      <c r="A24" s="273"/>
      <c r="B24" s="45" t="s">
        <v>1318</v>
      </c>
      <c r="C24" s="275"/>
      <c r="D24" s="31">
        <v>0.03</v>
      </c>
      <c r="F24" s="253"/>
      <c r="G24" s="254"/>
    </row>
    <row r="25" spans="1:7">
      <c r="A25" s="273"/>
      <c r="B25" s="45" t="s">
        <v>1319</v>
      </c>
      <c r="C25" s="275"/>
      <c r="D25" s="31">
        <v>0.05</v>
      </c>
      <c r="F25" s="253"/>
      <c r="G25" s="254"/>
    </row>
    <row r="26" spans="1:7" ht="15.75" thickBot="1">
      <c r="A26" s="273"/>
      <c r="B26" s="46" t="s">
        <v>1320</v>
      </c>
      <c r="C26" s="276"/>
      <c r="D26" s="47">
        <v>4.4999999999999998E-2</v>
      </c>
      <c r="F26" s="253"/>
      <c r="G26" s="254"/>
    </row>
    <row r="27" spans="1:7" ht="19.899999999999999" customHeight="1" thickBot="1">
      <c r="A27" s="48" t="s">
        <v>1321</v>
      </c>
      <c r="B27" s="49"/>
      <c r="C27" s="50"/>
      <c r="D27" s="51">
        <f>SUM(D23:D26)</f>
        <v>0.13150000000000001</v>
      </c>
      <c r="F27" s="253"/>
      <c r="G27" s="254"/>
    </row>
    <row r="28" spans="1:7" ht="6.75" customHeight="1" thickBot="1">
      <c r="A28" s="255"/>
      <c r="B28" s="255"/>
      <c r="C28" s="255"/>
      <c r="D28" s="255"/>
      <c r="F28" s="256"/>
      <c r="G28" s="256"/>
    </row>
    <row r="29" spans="1:7" ht="15.75" thickBot="1">
      <c r="A29" s="266" t="s">
        <v>1322</v>
      </c>
      <c r="B29" s="267"/>
      <c r="C29" s="268"/>
      <c r="D29" s="52">
        <f>((1+D20)*(1+D21)*(1+D22)/(1-D27)-1)</f>
        <v>0.29997699187104176</v>
      </c>
      <c r="F29" s="53">
        <v>0.25</v>
      </c>
      <c r="G29" s="54">
        <v>0.3</v>
      </c>
    </row>
    <row r="30" spans="1:7" ht="10.5" customHeight="1">
      <c r="A30" s="55"/>
      <c r="B30" s="55"/>
      <c r="C30" s="55"/>
      <c r="D30" s="56"/>
    </row>
    <row r="31" spans="1:7">
      <c r="A31" s="269" t="s">
        <v>1323</v>
      </c>
      <c r="B31" s="269"/>
      <c r="C31" s="269"/>
    </row>
    <row r="32" spans="1:7" ht="20.100000000000001" customHeight="1">
      <c r="A32" s="270" t="s">
        <v>1324</v>
      </c>
      <c r="B32" s="270"/>
      <c r="C32" s="270"/>
    </row>
  </sheetData>
  <mergeCells count="28">
    <mergeCell ref="A29:C29"/>
    <mergeCell ref="A31:C31"/>
    <mergeCell ref="A32:C32"/>
    <mergeCell ref="A21:B21"/>
    <mergeCell ref="A22:B22"/>
    <mergeCell ref="A23:A26"/>
    <mergeCell ref="C23:C26"/>
    <mergeCell ref="F23:G27"/>
    <mergeCell ref="A28:D28"/>
    <mergeCell ref="F28:G28"/>
    <mergeCell ref="A16:B16"/>
    <mergeCell ref="A17:B17"/>
    <mergeCell ref="A18:B18"/>
    <mergeCell ref="A19:B19"/>
    <mergeCell ref="A20:C20"/>
    <mergeCell ref="F20:G20"/>
    <mergeCell ref="A15:B15"/>
    <mergeCell ref="A1:G4"/>
    <mergeCell ref="B5:G5"/>
    <mergeCell ref="B6:G6"/>
    <mergeCell ref="B7:G7"/>
    <mergeCell ref="B8:G8"/>
    <mergeCell ref="B9:G9"/>
    <mergeCell ref="B10:G10"/>
    <mergeCell ref="B11:G11"/>
    <mergeCell ref="A12:D13"/>
    <mergeCell ref="A14:D14"/>
    <mergeCell ref="F14:G14"/>
  </mergeCells>
  <pageMargins left="0.51181102362204722" right="0.31496062992125984" top="0.39370078740157483" bottom="0.39370078740157483" header="0.31496062992125984" footer="0.31496062992125984"/>
  <pageSetup paperSize="9" scale="91" orientation="portrait" horizontalDpi="360" verticalDpi="360" r:id="rId1"/>
  <headerFooter>
    <oddFooter>&amp;CPágina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7</vt:i4>
      </vt:variant>
      <vt:variant>
        <vt:lpstr>Intervalos Nomeados</vt:lpstr>
      </vt:variant>
      <vt:variant>
        <vt:i4>6</vt:i4>
      </vt:variant>
    </vt:vector>
  </HeadingPairs>
  <TitlesOfParts>
    <vt:vector size="13" baseType="lpstr">
      <vt:lpstr>RESUMO </vt:lpstr>
      <vt:lpstr>PLAN. ORÇAMENTÁRIA</vt:lpstr>
      <vt:lpstr>PLAN. DE CUSTO UNITÁRIO</vt:lpstr>
      <vt:lpstr>ENCARGOS SOCIAIS - HORISTAS</vt:lpstr>
      <vt:lpstr>CURVA ABC DE INSUMOS</vt:lpstr>
      <vt:lpstr>CRONOGRAMA FÍSICO FINANCEIRO</vt:lpstr>
      <vt:lpstr>COMPOSIÇÃO DO BDI</vt:lpstr>
      <vt:lpstr>'COMPOSIÇÃO DO BDI'!Area_de_impressao</vt:lpstr>
      <vt:lpstr>'CURVA ABC DE INSUMOS'!Area_de_impressao</vt:lpstr>
      <vt:lpstr>'CURVA ABC DE INSUMOS'!Titulos_de_impressao</vt:lpstr>
      <vt:lpstr>'PLAN. DE CUSTO UNITÁRIO'!Titulos_de_impressao</vt:lpstr>
      <vt:lpstr>'PLAN. ORÇAMENTÁRIA'!Titulos_de_impressao</vt:lpstr>
      <vt:lpstr>'RESUMO '!Titulos_de_impressao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axlsx</dc:creator>
  <cp:lastModifiedBy>POSITIVO</cp:lastModifiedBy>
  <cp:revision>0</cp:revision>
  <cp:lastPrinted>2025-02-03T14:30:16Z</cp:lastPrinted>
  <dcterms:created xsi:type="dcterms:W3CDTF">2024-02-09T21:06:38Z</dcterms:created>
  <dcterms:modified xsi:type="dcterms:W3CDTF">2025-03-11T12:42:23Z</dcterms:modified>
</cp:coreProperties>
</file>